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platilek\AppData\Local\Microsoft\Windows\INetCache\Content.Outlook\CRHUJ6N5\"/>
    </mc:Choice>
  </mc:AlternateContent>
  <bookViews>
    <workbookView xWindow="0" yWindow="0" windowWidth="12960" windowHeight="19428" activeTab="1"/>
  </bookViews>
  <sheets>
    <sheet name="Rekapitulace stavby" sheetId="1" r:id="rId1"/>
    <sheet name="PS 01.1 - Položky soustav..." sheetId="2" r:id="rId2"/>
    <sheet name="PS 01.2 - Položky soustav..." sheetId="3" r:id="rId3"/>
    <sheet name="SO 02 - Zimní údržba" sheetId="4" r:id="rId4"/>
    <sheet name="VON - Vedlejší a ostatní ..." sheetId="5" r:id="rId5"/>
  </sheets>
  <definedNames>
    <definedName name="_xlnm._FilterDatabase" localSheetId="1" hidden="1">'PS 01.1 - Položky soustav...'!$C$84:$I$3305</definedName>
    <definedName name="_xlnm._FilterDatabase" localSheetId="2" hidden="1">'PS 01.2 - Položky soustav...'!$C$84:$I$238</definedName>
    <definedName name="_xlnm._FilterDatabase" localSheetId="3" hidden="1">'SO 02 - Zimní údržba'!$C$80:$I$129</definedName>
    <definedName name="_xlnm._FilterDatabase" localSheetId="4" hidden="1">'VON - Vedlejší a ostatní ...'!$C$79:$I$89</definedName>
    <definedName name="_xlnm.Print_Titles" localSheetId="1">'PS 01.1 - Položky soustav...'!$84:$84</definedName>
    <definedName name="_xlnm.Print_Titles" localSheetId="2">'PS 01.2 - Položky soustav...'!$84:$84</definedName>
    <definedName name="_xlnm.Print_Titles" localSheetId="0">'Rekapitulace stavby'!$52:$52</definedName>
    <definedName name="_xlnm.Print_Titles" localSheetId="3">'SO 02 - Zimní údržba'!$80:$80</definedName>
    <definedName name="_xlnm.Print_Titles" localSheetId="4">'VON - Vedlejší a ostatní ...'!$79:$79</definedName>
    <definedName name="_xlnm.Print_Area" localSheetId="1">'PS 01.1 - Položky soustav...'!$C$47:$H$64,'PS 01.1 - Položky soustav...'!$C$70:$I$3305</definedName>
    <definedName name="_xlnm.Print_Area" localSheetId="2">'PS 01.2 - Položky soustav...'!$C$47:$H$64,'PS 01.2 - Položky soustav...'!$C$70:$I$238</definedName>
    <definedName name="_xlnm.Print_Area" localSheetId="0">'Rekapitulace stavby'!$D$4:$AO$36,'Rekapitulace stavby'!$C$42:$AQ$60</definedName>
    <definedName name="_xlnm.Print_Area" localSheetId="3">'SO 02 - Zimní údržba'!$C$45:$H$62,'SO 02 - Zimní údržba'!$C$68:$I$129</definedName>
    <definedName name="_xlnm.Print_Area" localSheetId="4">'VON - Vedlejší a ostatní ...'!$C$45:$H$61,'VON - Vedlejší a ostatní ...'!$C$67:$I$89</definedName>
  </definedNames>
  <calcPr calcId="162913"/>
</workbook>
</file>

<file path=xl/calcChain.xml><?xml version="1.0" encoding="utf-8"?>
<calcChain xmlns="http://schemas.openxmlformats.org/spreadsheetml/2006/main">
  <c r="AY59" i="1" l="1"/>
  <c r="AX59" i="1"/>
  <c r="BG88" i="5"/>
  <c r="BF88" i="5"/>
  <c r="BE88" i="5"/>
  <c r="BD88" i="5"/>
  <c r="R88" i="5"/>
  <c r="P88" i="5"/>
  <c r="N88" i="5"/>
  <c r="BG86" i="5"/>
  <c r="BF86" i="5"/>
  <c r="BE86" i="5"/>
  <c r="BD86" i="5"/>
  <c r="R86" i="5"/>
  <c r="P86" i="5"/>
  <c r="N86" i="5"/>
  <c r="BG84" i="5"/>
  <c r="BF84" i="5"/>
  <c r="BE84" i="5"/>
  <c r="BD84" i="5"/>
  <c r="R84" i="5"/>
  <c r="P84" i="5"/>
  <c r="N84" i="5"/>
  <c r="BG82" i="5"/>
  <c r="BF82" i="5"/>
  <c r="BE82" i="5"/>
  <c r="BD82" i="5"/>
  <c r="R82" i="5"/>
  <c r="R81" i="5" s="1"/>
  <c r="R80" i="5" s="1"/>
  <c r="P82" i="5"/>
  <c r="N82" i="5"/>
  <c r="F76" i="5"/>
  <c r="F74" i="5"/>
  <c r="E72" i="5"/>
  <c r="F54" i="5"/>
  <c r="F52" i="5"/>
  <c r="E50" i="5"/>
  <c r="E21" i="5"/>
  <c r="E18" i="5"/>
  <c r="F55" i="5" s="1"/>
  <c r="E7" i="5"/>
  <c r="E70" i="5" s="1"/>
  <c r="AY58" i="1"/>
  <c r="AX58" i="1"/>
  <c r="BG128" i="4"/>
  <c r="BF128" i="4"/>
  <c r="BE128" i="4"/>
  <c r="BD128" i="4"/>
  <c r="R128" i="4"/>
  <c r="P128" i="4"/>
  <c r="N128" i="4"/>
  <c r="BG126" i="4"/>
  <c r="BF126" i="4"/>
  <c r="BE126" i="4"/>
  <c r="BD126" i="4"/>
  <c r="R126" i="4"/>
  <c r="P126" i="4"/>
  <c r="N126" i="4"/>
  <c r="BG124" i="4"/>
  <c r="BF124" i="4"/>
  <c r="BE124" i="4"/>
  <c r="BD124" i="4"/>
  <c r="R124" i="4"/>
  <c r="P124" i="4"/>
  <c r="N124" i="4"/>
  <c r="BG122" i="4"/>
  <c r="BF122" i="4"/>
  <c r="BE122" i="4"/>
  <c r="BD122" i="4"/>
  <c r="R122" i="4"/>
  <c r="P122" i="4"/>
  <c r="N122" i="4"/>
  <c r="BG120" i="4"/>
  <c r="BF120" i="4"/>
  <c r="BE120" i="4"/>
  <c r="BD120" i="4"/>
  <c r="R120" i="4"/>
  <c r="P120" i="4"/>
  <c r="N120" i="4"/>
  <c r="BG118" i="4"/>
  <c r="BF118" i="4"/>
  <c r="BE118" i="4"/>
  <c r="BD118" i="4"/>
  <c r="R118" i="4"/>
  <c r="P118" i="4"/>
  <c r="N118" i="4"/>
  <c r="BG116" i="4"/>
  <c r="BF116" i="4"/>
  <c r="BE116" i="4"/>
  <c r="BD116" i="4"/>
  <c r="R116" i="4"/>
  <c r="P116" i="4"/>
  <c r="N116" i="4"/>
  <c r="BG114" i="4"/>
  <c r="BF114" i="4"/>
  <c r="BE114" i="4"/>
  <c r="BD114" i="4"/>
  <c r="R114" i="4"/>
  <c r="P114" i="4"/>
  <c r="N114" i="4"/>
  <c r="BG112" i="4"/>
  <c r="BF112" i="4"/>
  <c r="BE112" i="4"/>
  <c r="BD112" i="4"/>
  <c r="R112" i="4"/>
  <c r="P112" i="4"/>
  <c r="N112" i="4"/>
  <c r="BG110" i="4"/>
  <c r="BF110" i="4"/>
  <c r="BE110" i="4"/>
  <c r="BD110" i="4"/>
  <c r="R110" i="4"/>
  <c r="P110" i="4"/>
  <c r="N110" i="4"/>
  <c r="BG108" i="4"/>
  <c r="BF108" i="4"/>
  <c r="BE108" i="4"/>
  <c r="BD108" i="4"/>
  <c r="R108" i="4"/>
  <c r="P108" i="4"/>
  <c r="N108" i="4"/>
  <c r="BG106" i="4"/>
  <c r="BF106" i="4"/>
  <c r="BE106" i="4"/>
  <c r="BD106" i="4"/>
  <c r="R106" i="4"/>
  <c r="P106" i="4"/>
  <c r="N106" i="4"/>
  <c r="BG104" i="4"/>
  <c r="BF104" i="4"/>
  <c r="BE104" i="4"/>
  <c r="BD104" i="4"/>
  <c r="R104" i="4"/>
  <c r="P104" i="4"/>
  <c r="N104" i="4"/>
  <c r="BG102" i="4"/>
  <c r="BF102" i="4"/>
  <c r="BE102" i="4"/>
  <c r="BD102" i="4"/>
  <c r="R102" i="4"/>
  <c r="P102" i="4"/>
  <c r="N102" i="4"/>
  <c r="BG100" i="4"/>
  <c r="BF100" i="4"/>
  <c r="BE100" i="4"/>
  <c r="BD100" i="4"/>
  <c r="R100" i="4"/>
  <c r="P100" i="4"/>
  <c r="N100" i="4"/>
  <c r="BG98" i="4"/>
  <c r="BF98" i="4"/>
  <c r="BE98" i="4"/>
  <c r="BD98" i="4"/>
  <c r="R98" i="4"/>
  <c r="P98" i="4"/>
  <c r="N98" i="4"/>
  <c r="BG96" i="4"/>
  <c r="BF96" i="4"/>
  <c r="BE96" i="4"/>
  <c r="BD96" i="4"/>
  <c r="R96" i="4"/>
  <c r="P96" i="4"/>
  <c r="N96" i="4"/>
  <c r="BG94" i="4"/>
  <c r="BF94" i="4"/>
  <c r="BE94" i="4"/>
  <c r="BD94" i="4"/>
  <c r="R94" i="4"/>
  <c r="P94" i="4"/>
  <c r="N94" i="4"/>
  <c r="BG92" i="4"/>
  <c r="BF92" i="4"/>
  <c r="BE92" i="4"/>
  <c r="BD92" i="4"/>
  <c r="R92" i="4"/>
  <c r="P92" i="4"/>
  <c r="N92" i="4"/>
  <c r="BG90" i="4"/>
  <c r="BF90" i="4"/>
  <c r="BE90" i="4"/>
  <c r="BD90" i="4"/>
  <c r="R90" i="4"/>
  <c r="P90" i="4"/>
  <c r="N90" i="4"/>
  <c r="BG88" i="4"/>
  <c r="BF88" i="4"/>
  <c r="BE88" i="4"/>
  <c r="BD88" i="4"/>
  <c r="R88" i="4"/>
  <c r="P88" i="4"/>
  <c r="N88" i="4"/>
  <c r="BG86" i="4"/>
  <c r="BF86" i="4"/>
  <c r="BE86" i="4"/>
  <c r="BD86" i="4"/>
  <c r="R86" i="4"/>
  <c r="P86" i="4"/>
  <c r="N86" i="4"/>
  <c r="BG84" i="4"/>
  <c r="BF84" i="4"/>
  <c r="BE84" i="4"/>
  <c r="BD84" i="4"/>
  <c r="R84" i="4"/>
  <c r="P84" i="4"/>
  <c r="N84" i="4"/>
  <c r="F77" i="4"/>
  <c r="F75" i="4"/>
  <c r="E73" i="4"/>
  <c r="F54" i="4"/>
  <c r="F52" i="4"/>
  <c r="E50" i="4"/>
  <c r="E21" i="4"/>
  <c r="E18" i="4"/>
  <c r="F78" i="4"/>
  <c r="E7" i="4"/>
  <c r="E71" i="4" s="1"/>
  <c r="AY57" i="1"/>
  <c r="AX57" i="1"/>
  <c r="BG236" i="3"/>
  <c r="BF236" i="3"/>
  <c r="BE236" i="3"/>
  <c r="BD236" i="3"/>
  <c r="R236" i="3"/>
  <c r="P236" i="3"/>
  <c r="N236" i="3"/>
  <c r="BG233" i="3"/>
  <c r="BF233" i="3"/>
  <c r="BE233" i="3"/>
  <c r="BD233" i="3"/>
  <c r="R233" i="3"/>
  <c r="P233" i="3"/>
  <c r="N233" i="3"/>
  <c r="BG230" i="3"/>
  <c r="BF230" i="3"/>
  <c r="BE230" i="3"/>
  <c r="BD230" i="3"/>
  <c r="R230" i="3"/>
  <c r="P230" i="3"/>
  <c r="N230" i="3"/>
  <c r="BG227" i="3"/>
  <c r="BF227" i="3"/>
  <c r="BE227" i="3"/>
  <c r="BD227" i="3"/>
  <c r="R227" i="3"/>
  <c r="P227" i="3"/>
  <c r="N227" i="3"/>
  <c r="BG224" i="3"/>
  <c r="BF224" i="3"/>
  <c r="BE224" i="3"/>
  <c r="BD224" i="3"/>
  <c r="R224" i="3"/>
  <c r="P224" i="3"/>
  <c r="N224" i="3"/>
  <c r="BG221" i="3"/>
  <c r="BF221" i="3"/>
  <c r="BE221" i="3"/>
  <c r="BD221" i="3"/>
  <c r="R221" i="3"/>
  <c r="P221" i="3"/>
  <c r="N221" i="3"/>
  <c r="BG219" i="3"/>
  <c r="BF219" i="3"/>
  <c r="BE219" i="3"/>
  <c r="BD219" i="3"/>
  <c r="R219" i="3"/>
  <c r="P219" i="3"/>
  <c r="N219" i="3"/>
  <c r="BG217" i="3"/>
  <c r="BF217" i="3"/>
  <c r="BE217" i="3"/>
  <c r="BD217" i="3"/>
  <c r="R217" i="3"/>
  <c r="P217" i="3"/>
  <c r="N217" i="3"/>
  <c r="BG214" i="3"/>
  <c r="BF214" i="3"/>
  <c r="BE214" i="3"/>
  <c r="BD214" i="3"/>
  <c r="R214" i="3"/>
  <c r="P214" i="3"/>
  <c r="N214" i="3"/>
  <c r="BG212" i="3"/>
  <c r="BF212" i="3"/>
  <c r="BE212" i="3"/>
  <c r="BD212" i="3"/>
  <c r="R212" i="3"/>
  <c r="P212" i="3"/>
  <c r="N212" i="3"/>
  <c r="BG209" i="3"/>
  <c r="BF209" i="3"/>
  <c r="BE209" i="3"/>
  <c r="BD209" i="3"/>
  <c r="R209" i="3"/>
  <c r="P209" i="3"/>
  <c r="N209" i="3"/>
  <c r="BG206" i="3"/>
  <c r="BF206" i="3"/>
  <c r="BE206" i="3"/>
  <c r="BD206" i="3"/>
  <c r="R206" i="3"/>
  <c r="P206" i="3"/>
  <c r="N206" i="3"/>
  <c r="BG203" i="3"/>
  <c r="BF203" i="3"/>
  <c r="BE203" i="3"/>
  <c r="BD203" i="3"/>
  <c r="R203" i="3"/>
  <c r="P203" i="3"/>
  <c r="N203" i="3"/>
  <c r="BG200" i="3"/>
  <c r="BF200" i="3"/>
  <c r="BE200" i="3"/>
  <c r="BD200" i="3"/>
  <c r="R200" i="3"/>
  <c r="P200" i="3"/>
  <c r="N200" i="3"/>
  <c r="BG197" i="3"/>
  <c r="BF197" i="3"/>
  <c r="BE197" i="3"/>
  <c r="BD197" i="3"/>
  <c r="R197" i="3"/>
  <c r="P197" i="3"/>
  <c r="N197" i="3"/>
  <c r="BG194" i="3"/>
  <c r="BF194" i="3"/>
  <c r="BE194" i="3"/>
  <c r="BD194" i="3"/>
  <c r="R194" i="3"/>
  <c r="P194" i="3"/>
  <c r="N194" i="3"/>
  <c r="BG191" i="3"/>
  <c r="BF191" i="3"/>
  <c r="BE191" i="3"/>
  <c r="BD191" i="3"/>
  <c r="R191" i="3"/>
  <c r="P191" i="3"/>
  <c r="N191" i="3"/>
  <c r="BG188" i="3"/>
  <c r="BF188" i="3"/>
  <c r="BE188" i="3"/>
  <c r="BD188" i="3"/>
  <c r="R188" i="3"/>
  <c r="P188" i="3"/>
  <c r="N188" i="3"/>
  <c r="BG185" i="3"/>
  <c r="BF185" i="3"/>
  <c r="BE185" i="3"/>
  <c r="BD185" i="3"/>
  <c r="R185" i="3"/>
  <c r="P185" i="3"/>
  <c r="N185" i="3"/>
  <c r="BG182" i="3"/>
  <c r="BF182" i="3"/>
  <c r="BE182" i="3"/>
  <c r="BD182" i="3"/>
  <c r="R182" i="3"/>
  <c r="P182" i="3"/>
  <c r="N182" i="3"/>
  <c r="BG179" i="3"/>
  <c r="BF179" i="3"/>
  <c r="BE179" i="3"/>
  <c r="BD179" i="3"/>
  <c r="R179" i="3"/>
  <c r="P179" i="3"/>
  <c r="N179" i="3"/>
  <c r="BG176" i="3"/>
  <c r="BF176" i="3"/>
  <c r="BE176" i="3"/>
  <c r="BD176" i="3"/>
  <c r="R176" i="3"/>
  <c r="P176" i="3"/>
  <c r="N176" i="3"/>
  <c r="BG173" i="3"/>
  <c r="BF173" i="3"/>
  <c r="BE173" i="3"/>
  <c r="BD173" i="3"/>
  <c r="R173" i="3"/>
  <c r="P173" i="3"/>
  <c r="N173" i="3"/>
  <c r="BG170" i="3"/>
  <c r="BF170" i="3"/>
  <c r="BE170" i="3"/>
  <c r="BD170" i="3"/>
  <c r="R170" i="3"/>
  <c r="P170" i="3"/>
  <c r="N170" i="3"/>
  <c r="BG167" i="3"/>
  <c r="BF167" i="3"/>
  <c r="BE167" i="3"/>
  <c r="BD167" i="3"/>
  <c r="R167" i="3"/>
  <c r="P167" i="3"/>
  <c r="N167" i="3"/>
  <c r="BG164" i="3"/>
  <c r="BF164" i="3"/>
  <c r="BE164" i="3"/>
  <c r="BD164" i="3"/>
  <c r="R164" i="3"/>
  <c r="P164" i="3"/>
  <c r="N164" i="3"/>
  <c r="BG161" i="3"/>
  <c r="BF161" i="3"/>
  <c r="BE161" i="3"/>
  <c r="BD161" i="3"/>
  <c r="R161" i="3"/>
  <c r="P161" i="3"/>
  <c r="N161" i="3"/>
  <c r="BG158" i="3"/>
  <c r="BF158" i="3"/>
  <c r="BE158" i="3"/>
  <c r="BD158" i="3"/>
  <c r="R158" i="3"/>
  <c r="P158" i="3"/>
  <c r="N158" i="3"/>
  <c r="BG155" i="3"/>
  <c r="BF155" i="3"/>
  <c r="BE155" i="3"/>
  <c r="BD155" i="3"/>
  <c r="R155" i="3"/>
  <c r="P155" i="3"/>
  <c r="N155" i="3"/>
  <c r="BG152" i="3"/>
  <c r="BF152" i="3"/>
  <c r="BE152" i="3"/>
  <c r="BD152" i="3"/>
  <c r="R152" i="3"/>
  <c r="P152" i="3"/>
  <c r="N152" i="3"/>
  <c r="BG149" i="3"/>
  <c r="BF149" i="3"/>
  <c r="BE149" i="3"/>
  <c r="BD149" i="3"/>
  <c r="R149" i="3"/>
  <c r="P149" i="3"/>
  <c r="N149" i="3"/>
  <c r="BG146" i="3"/>
  <c r="BF146" i="3"/>
  <c r="BE146" i="3"/>
  <c r="BD146" i="3"/>
  <c r="R146" i="3"/>
  <c r="P146" i="3"/>
  <c r="N146" i="3"/>
  <c r="BG143" i="3"/>
  <c r="BF143" i="3"/>
  <c r="BE143" i="3"/>
  <c r="BD143" i="3"/>
  <c r="R143" i="3"/>
  <c r="P143" i="3"/>
  <c r="N143" i="3"/>
  <c r="BG140" i="3"/>
  <c r="BF140" i="3"/>
  <c r="BE140" i="3"/>
  <c r="BD140" i="3"/>
  <c r="R140" i="3"/>
  <c r="P140" i="3"/>
  <c r="N140" i="3"/>
  <c r="BG137" i="3"/>
  <c r="BF137" i="3"/>
  <c r="BE137" i="3"/>
  <c r="BD137" i="3"/>
  <c r="R137" i="3"/>
  <c r="P137" i="3"/>
  <c r="N137" i="3"/>
  <c r="BG134" i="3"/>
  <c r="BF134" i="3"/>
  <c r="BE134" i="3"/>
  <c r="BD134" i="3"/>
  <c r="R134" i="3"/>
  <c r="P134" i="3"/>
  <c r="N134" i="3"/>
  <c r="BG131" i="3"/>
  <c r="BF131" i="3"/>
  <c r="BE131" i="3"/>
  <c r="BD131" i="3"/>
  <c r="R131" i="3"/>
  <c r="P131" i="3"/>
  <c r="N131" i="3"/>
  <c r="BG128" i="3"/>
  <c r="BF128" i="3"/>
  <c r="BE128" i="3"/>
  <c r="BD128" i="3"/>
  <c r="R128" i="3"/>
  <c r="P128" i="3"/>
  <c r="N128" i="3"/>
  <c r="BG125" i="3"/>
  <c r="BF125" i="3"/>
  <c r="BE125" i="3"/>
  <c r="BD125" i="3"/>
  <c r="R125" i="3"/>
  <c r="P125" i="3"/>
  <c r="N125" i="3"/>
  <c r="BG122" i="3"/>
  <c r="BF122" i="3"/>
  <c r="BE122" i="3"/>
  <c r="BD122" i="3"/>
  <c r="R122" i="3"/>
  <c r="P122" i="3"/>
  <c r="N122" i="3"/>
  <c r="BG119" i="3"/>
  <c r="BF119" i="3"/>
  <c r="BE119" i="3"/>
  <c r="BD119" i="3"/>
  <c r="R119" i="3"/>
  <c r="P119" i="3"/>
  <c r="N119" i="3"/>
  <c r="BG116" i="3"/>
  <c r="BF116" i="3"/>
  <c r="BE116" i="3"/>
  <c r="BD116" i="3"/>
  <c r="R116" i="3"/>
  <c r="P116" i="3"/>
  <c r="N116" i="3"/>
  <c r="BG113" i="3"/>
  <c r="BF113" i="3"/>
  <c r="BE113" i="3"/>
  <c r="BD113" i="3"/>
  <c r="R113" i="3"/>
  <c r="P113" i="3"/>
  <c r="N113" i="3"/>
  <c r="BG110" i="3"/>
  <c r="BF110" i="3"/>
  <c r="BE110" i="3"/>
  <c r="BD110" i="3"/>
  <c r="R110" i="3"/>
  <c r="P110" i="3"/>
  <c r="N110" i="3"/>
  <c r="BG107" i="3"/>
  <c r="BF107" i="3"/>
  <c r="BE107" i="3"/>
  <c r="BD107" i="3"/>
  <c r="R107" i="3"/>
  <c r="P107" i="3"/>
  <c r="N107" i="3"/>
  <c r="BG104" i="3"/>
  <c r="BF104" i="3"/>
  <c r="BE104" i="3"/>
  <c r="BD104" i="3"/>
  <c r="R104" i="3"/>
  <c r="P104" i="3"/>
  <c r="N104" i="3"/>
  <c r="BG101" i="3"/>
  <c r="BF101" i="3"/>
  <c r="BE101" i="3"/>
  <c r="BD101" i="3"/>
  <c r="R101" i="3"/>
  <c r="P101" i="3"/>
  <c r="N101" i="3"/>
  <c r="BG98" i="3"/>
  <c r="BF98" i="3"/>
  <c r="BE98" i="3"/>
  <c r="BD98" i="3"/>
  <c r="R98" i="3"/>
  <c r="P98" i="3"/>
  <c r="N98" i="3"/>
  <c r="BG95" i="3"/>
  <c r="BF95" i="3"/>
  <c r="BE95" i="3"/>
  <c r="BD95" i="3"/>
  <c r="R95" i="3"/>
  <c r="P95" i="3"/>
  <c r="N95" i="3"/>
  <c r="BG92" i="3"/>
  <c r="BF92" i="3"/>
  <c r="BE92" i="3"/>
  <c r="BD92" i="3"/>
  <c r="R92" i="3"/>
  <c r="P92" i="3"/>
  <c r="N92" i="3"/>
  <c r="BG89" i="3"/>
  <c r="BF89" i="3"/>
  <c r="BE89" i="3"/>
  <c r="BD89" i="3"/>
  <c r="R89" i="3"/>
  <c r="P89" i="3"/>
  <c r="N89" i="3"/>
  <c r="BG86" i="3"/>
  <c r="BF86" i="3"/>
  <c r="BE86" i="3"/>
  <c r="BD86" i="3"/>
  <c r="R86" i="3"/>
  <c r="P86" i="3"/>
  <c r="N86" i="3"/>
  <c r="F81" i="3"/>
  <c r="F79" i="3"/>
  <c r="E77" i="3"/>
  <c r="F58" i="3"/>
  <c r="F56" i="3"/>
  <c r="E54" i="3"/>
  <c r="E23" i="3"/>
  <c r="E20" i="3"/>
  <c r="F82" i="3" s="1"/>
  <c r="E7" i="3"/>
  <c r="E73" i="3" s="1"/>
  <c r="AY56" i="1"/>
  <c r="AX56" i="1"/>
  <c r="BG3304" i="2"/>
  <c r="BF3304" i="2"/>
  <c r="BE3304" i="2"/>
  <c r="BD3304" i="2"/>
  <c r="R3304" i="2"/>
  <c r="P3304" i="2"/>
  <c r="N3304" i="2"/>
  <c r="BG3302" i="2"/>
  <c r="BF3302" i="2"/>
  <c r="BE3302" i="2"/>
  <c r="BD3302" i="2"/>
  <c r="R3302" i="2"/>
  <c r="P3302" i="2"/>
  <c r="N3302" i="2"/>
  <c r="BG3300" i="2"/>
  <c r="BF3300" i="2"/>
  <c r="BE3300" i="2"/>
  <c r="BD3300" i="2"/>
  <c r="R3300" i="2"/>
  <c r="P3300" i="2"/>
  <c r="N3300" i="2"/>
  <c r="BG3298" i="2"/>
  <c r="BF3298" i="2"/>
  <c r="BE3298" i="2"/>
  <c r="BD3298" i="2"/>
  <c r="R3298" i="2"/>
  <c r="P3298" i="2"/>
  <c r="N3298" i="2"/>
  <c r="BG3296" i="2"/>
  <c r="BF3296" i="2"/>
  <c r="BE3296" i="2"/>
  <c r="BD3296" i="2"/>
  <c r="R3296" i="2"/>
  <c r="P3296" i="2"/>
  <c r="N3296" i="2"/>
  <c r="BG3294" i="2"/>
  <c r="BF3294" i="2"/>
  <c r="BE3294" i="2"/>
  <c r="BD3294" i="2"/>
  <c r="R3294" i="2"/>
  <c r="P3294" i="2"/>
  <c r="N3294" i="2"/>
  <c r="BG3292" i="2"/>
  <c r="BF3292" i="2"/>
  <c r="BE3292" i="2"/>
  <c r="BD3292" i="2"/>
  <c r="R3292" i="2"/>
  <c r="P3292" i="2"/>
  <c r="N3292" i="2"/>
  <c r="BG3290" i="2"/>
  <c r="BF3290" i="2"/>
  <c r="BE3290" i="2"/>
  <c r="BD3290" i="2"/>
  <c r="R3290" i="2"/>
  <c r="P3290" i="2"/>
  <c r="N3290" i="2"/>
  <c r="BG3288" i="2"/>
  <c r="BF3288" i="2"/>
  <c r="BE3288" i="2"/>
  <c r="BD3288" i="2"/>
  <c r="R3288" i="2"/>
  <c r="P3288" i="2"/>
  <c r="N3288" i="2"/>
  <c r="BG3286" i="2"/>
  <c r="BF3286" i="2"/>
  <c r="BE3286" i="2"/>
  <c r="BD3286" i="2"/>
  <c r="R3286" i="2"/>
  <c r="P3286" i="2"/>
  <c r="N3286" i="2"/>
  <c r="BG3284" i="2"/>
  <c r="BF3284" i="2"/>
  <c r="BE3284" i="2"/>
  <c r="BD3284" i="2"/>
  <c r="R3284" i="2"/>
  <c r="P3284" i="2"/>
  <c r="N3284" i="2"/>
  <c r="BG3282" i="2"/>
  <c r="BF3282" i="2"/>
  <c r="BE3282" i="2"/>
  <c r="BD3282" i="2"/>
  <c r="R3282" i="2"/>
  <c r="P3282" i="2"/>
  <c r="N3282" i="2"/>
  <c r="BG3280" i="2"/>
  <c r="BF3280" i="2"/>
  <c r="BE3280" i="2"/>
  <c r="BD3280" i="2"/>
  <c r="R3280" i="2"/>
  <c r="P3280" i="2"/>
  <c r="N3280" i="2"/>
  <c r="BG3278" i="2"/>
  <c r="BF3278" i="2"/>
  <c r="BE3278" i="2"/>
  <c r="BD3278" i="2"/>
  <c r="R3278" i="2"/>
  <c r="P3278" i="2"/>
  <c r="N3278" i="2"/>
  <c r="BG3276" i="2"/>
  <c r="BF3276" i="2"/>
  <c r="BE3276" i="2"/>
  <c r="BD3276" i="2"/>
  <c r="R3276" i="2"/>
  <c r="P3276" i="2"/>
  <c r="N3276" i="2"/>
  <c r="BG3274" i="2"/>
  <c r="BF3274" i="2"/>
  <c r="BE3274" i="2"/>
  <c r="BD3274" i="2"/>
  <c r="R3274" i="2"/>
  <c r="P3274" i="2"/>
  <c r="N3274" i="2"/>
  <c r="BG3272" i="2"/>
  <c r="BF3272" i="2"/>
  <c r="BE3272" i="2"/>
  <c r="BD3272" i="2"/>
  <c r="R3272" i="2"/>
  <c r="P3272" i="2"/>
  <c r="N3272" i="2"/>
  <c r="BG3270" i="2"/>
  <c r="BF3270" i="2"/>
  <c r="BE3270" i="2"/>
  <c r="BD3270" i="2"/>
  <c r="R3270" i="2"/>
  <c r="P3270" i="2"/>
  <c r="N3270" i="2"/>
  <c r="BG3268" i="2"/>
  <c r="BF3268" i="2"/>
  <c r="BE3268" i="2"/>
  <c r="BD3268" i="2"/>
  <c r="R3268" i="2"/>
  <c r="P3268" i="2"/>
  <c r="N3268" i="2"/>
  <c r="BG3266" i="2"/>
  <c r="BF3266" i="2"/>
  <c r="BE3266" i="2"/>
  <c r="BD3266" i="2"/>
  <c r="R3266" i="2"/>
  <c r="P3266" i="2"/>
  <c r="N3266" i="2"/>
  <c r="BG3264" i="2"/>
  <c r="BF3264" i="2"/>
  <c r="BE3264" i="2"/>
  <c r="BD3264" i="2"/>
  <c r="R3264" i="2"/>
  <c r="P3264" i="2"/>
  <c r="N3264" i="2"/>
  <c r="BG3262" i="2"/>
  <c r="BF3262" i="2"/>
  <c r="BE3262" i="2"/>
  <c r="BD3262" i="2"/>
  <c r="R3262" i="2"/>
  <c r="P3262" i="2"/>
  <c r="N3262" i="2"/>
  <c r="BG3260" i="2"/>
  <c r="BF3260" i="2"/>
  <c r="BE3260" i="2"/>
  <c r="BD3260" i="2"/>
  <c r="R3260" i="2"/>
  <c r="P3260" i="2"/>
  <c r="N3260" i="2"/>
  <c r="BG3258" i="2"/>
  <c r="BF3258" i="2"/>
  <c r="BE3258" i="2"/>
  <c r="BD3258" i="2"/>
  <c r="R3258" i="2"/>
  <c r="P3258" i="2"/>
  <c r="N3258" i="2"/>
  <c r="BG3256" i="2"/>
  <c r="BF3256" i="2"/>
  <c r="BE3256" i="2"/>
  <c r="BD3256" i="2"/>
  <c r="R3256" i="2"/>
  <c r="P3256" i="2"/>
  <c r="N3256" i="2"/>
  <c r="BG3254" i="2"/>
  <c r="BF3254" i="2"/>
  <c r="BE3254" i="2"/>
  <c r="BD3254" i="2"/>
  <c r="R3254" i="2"/>
  <c r="P3254" i="2"/>
  <c r="N3254" i="2"/>
  <c r="BG3252" i="2"/>
  <c r="BF3252" i="2"/>
  <c r="BE3252" i="2"/>
  <c r="BD3252" i="2"/>
  <c r="R3252" i="2"/>
  <c r="P3252" i="2"/>
  <c r="N3252" i="2"/>
  <c r="BG3250" i="2"/>
  <c r="BF3250" i="2"/>
  <c r="BE3250" i="2"/>
  <c r="BD3250" i="2"/>
  <c r="R3250" i="2"/>
  <c r="P3250" i="2"/>
  <c r="N3250" i="2"/>
  <c r="BG3248" i="2"/>
  <c r="BF3248" i="2"/>
  <c r="BE3248" i="2"/>
  <c r="BD3248" i="2"/>
  <c r="R3248" i="2"/>
  <c r="P3248" i="2"/>
  <c r="N3248" i="2"/>
  <c r="BG3246" i="2"/>
  <c r="BF3246" i="2"/>
  <c r="BE3246" i="2"/>
  <c r="BD3246" i="2"/>
  <c r="R3246" i="2"/>
  <c r="P3246" i="2"/>
  <c r="N3246" i="2"/>
  <c r="BG3244" i="2"/>
  <c r="BF3244" i="2"/>
  <c r="BE3244" i="2"/>
  <c r="BD3244" i="2"/>
  <c r="R3244" i="2"/>
  <c r="P3244" i="2"/>
  <c r="N3244" i="2"/>
  <c r="BG3242" i="2"/>
  <c r="BF3242" i="2"/>
  <c r="BE3242" i="2"/>
  <c r="BD3242" i="2"/>
  <c r="R3242" i="2"/>
  <c r="P3242" i="2"/>
  <c r="N3242" i="2"/>
  <c r="BG3240" i="2"/>
  <c r="BF3240" i="2"/>
  <c r="BE3240" i="2"/>
  <c r="BD3240" i="2"/>
  <c r="R3240" i="2"/>
  <c r="P3240" i="2"/>
  <c r="N3240" i="2"/>
  <c r="BG3238" i="2"/>
  <c r="BF3238" i="2"/>
  <c r="BE3238" i="2"/>
  <c r="BD3238" i="2"/>
  <c r="R3238" i="2"/>
  <c r="P3238" i="2"/>
  <c r="N3238" i="2"/>
  <c r="BG3236" i="2"/>
  <c r="BF3236" i="2"/>
  <c r="BE3236" i="2"/>
  <c r="BD3236" i="2"/>
  <c r="R3236" i="2"/>
  <c r="P3236" i="2"/>
  <c r="N3236" i="2"/>
  <c r="BG3234" i="2"/>
  <c r="BF3234" i="2"/>
  <c r="BE3234" i="2"/>
  <c r="BD3234" i="2"/>
  <c r="R3234" i="2"/>
  <c r="P3234" i="2"/>
  <c r="N3234" i="2"/>
  <c r="BG3232" i="2"/>
  <c r="BF3232" i="2"/>
  <c r="BE3232" i="2"/>
  <c r="BD3232" i="2"/>
  <c r="R3232" i="2"/>
  <c r="P3232" i="2"/>
  <c r="N3232" i="2"/>
  <c r="BG3230" i="2"/>
  <c r="BF3230" i="2"/>
  <c r="BE3230" i="2"/>
  <c r="BD3230" i="2"/>
  <c r="R3230" i="2"/>
  <c r="P3230" i="2"/>
  <c r="N3230" i="2"/>
  <c r="BG3228" i="2"/>
  <c r="BF3228" i="2"/>
  <c r="BE3228" i="2"/>
  <c r="BD3228" i="2"/>
  <c r="R3228" i="2"/>
  <c r="P3228" i="2"/>
  <c r="N3228" i="2"/>
  <c r="BG3226" i="2"/>
  <c r="BF3226" i="2"/>
  <c r="BE3226" i="2"/>
  <c r="BD3226" i="2"/>
  <c r="R3226" i="2"/>
  <c r="P3226" i="2"/>
  <c r="N3226" i="2"/>
  <c r="BG3224" i="2"/>
  <c r="BF3224" i="2"/>
  <c r="BE3224" i="2"/>
  <c r="BD3224" i="2"/>
  <c r="R3224" i="2"/>
  <c r="P3224" i="2"/>
  <c r="N3224" i="2"/>
  <c r="BG3222" i="2"/>
  <c r="BF3222" i="2"/>
  <c r="BE3222" i="2"/>
  <c r="BD3222" i="2"/>
  <c r="R3222" i="2"/>
  <c r="P3222" i="2"/>
  <c r="N3222" i="2"/>
  <c r="BG3220" i="2"/>
  <c r="BF3220" i="2"/>
  <c r="BE3220" i="2"/>
  <c r="BD3220" i="2"/>
  <c r="R3220" i="2"/>
  <c r="P3220" i="2"/>
  <c r="N3220" i="2"/>
  <c r="BG3218" i="2"/>
  <c r="BF3218" i="2"/>
  <c r="BE3218" i="2"/>
  <c r="BD3218" i="2"/>
  <c r="R3218" i="2"/>
  <c r="P3218" i="2"/>
  <c r="N3218" i="2"/>
  <c r="BG3216" i="2"/>
  <c r="BF3216" i="2"/>
  <c r="BE3216" i="2"/>
  <c r="BD3216" i="2"/>
  <c r="R3216" i="2"/>
  <c r="P3216" i="2"/>
  <c r="N3216" i="2"/>
  <c r="BG3214" i="2"/>
  <c r="BF3214" i="2"/>
  <c r="BE3214" i="2"/>
  <c r="BD3214" i="2"/>
  <c r="R3214" i="2"/>
  <c r="P3214" i="2"/>
  <c r="N3214" i="2"/>
  <c r="BG3212" i="2"/>
  <c r="BF3212" i="2"/>
  <c r="BE3212" i="2"/>
  <c r="BD3212" i="2"/>
  <c r="R3212" i="2"/>
  <c r="P3212" i="2"/>
  <c r="N3212" i="2"/>
  <c r="BG3210" i="2"/>
  <c r="BF3210" i="2"/>
  <c r="BE3210" i="2"/>
  <c r="BD3210" i="2"/>
  <c r="R3210" i="2"/>
  <c r="P3210" i="2"/>
  <c r="N3210" i="2"/>
  <c r="BG3208" i="2"/>
  <c r="BF3208" i="2"/>
  <c r="BE3208" i="2"/>
  <c r="BD3208" i="2"/>
  <c r="R3208" i="2"/>
  <c r="P3208" i="2"/>
  <c r="N3208" i="2"/>
  <c r="BG3206" i="2"/>
  <c r="BF3206" i="2"/>
  <c r="BE3206" i="2"/>
  <c r="BD3206" i="2"/>
  <c r="R3206" i="2"/>
  <c r="P3206" i="2"/>
  <c r="N3206" i="2"/>
  <c r="BG3204" i="2"/>
  <c r="BF3204" i="2"/>
  <c r="BE3204" i="2"/>
  <c r="BD3204" i="2"/>
  <c r="R3204" i="2"/>
  <c r="P3204" i="2"/>
  <c r="N3204" i="2"/>
  <c r="BG3202" i="2"/>
  <c r="BF3202" i="2"/>
  <c r="BE3202" i="2"/>
  <c r="BD3202" i="2"/>
  <c r="R3202" i="2"/>
  <c r="P3202" i="2"/>
  <c r="N3202" i="2"/>
  <c r="BG3200" i="2"/>
  <c r="BF3200" i="2"/>
  <c r="BE3200" i="2"/>
  <c r="BD3200" i="2"/>
  <c r="R3200" i="2"/>
  <c r="P3200" i="2"/>
  <c r="N3200" i="2"/>
  <c r="BG3198" i="2"/>
  <c r="BF3198" i="2"/>
  <c r="BE3198" i="2"/>
  <c r="BD3198" i="2"/>
  <c r="R3198" i="2"/>
  <c r="P3198" i="2"/>
  <c r="N3198" i="2"/>
  <c r="BG3196" i="2"/>
  <c r="BF3196" i="2"/>
  <c r="BE3196" i="2"/>
  <c r="BD3196" i="2"/>
  <c r="R3196" i="2"/>
  <c r="P3196" i="2"/>
  <c r="N3196" i="2"/>
  <c r="BG3194" i="2"/>
  <c r="BF3194" i="2"/>
  <c r="BE3194" i="2"/>
  <c r="BD3194" i="2"/>
  <c r="R3194" i="2"/>
  <c r="P3194" i="2"/>
  <c r="N3194" i="2"/>
  <c r="BG3192" i="2"/>
  <c r="BF3192" i="2"/>
  <c r="BE3192" i="2"/>
  <c r="BD3192" i="2"/>
  <c r="R3192" i="2"/>
  <c r="P3192" i="2"/>
  <c r="N3192" i="2"/>
  <c r="BG3190" i="2"/>
  <c r="BF3190" i="2"/>
  <c r="BE3190" i="2"/>
  <c r="BD3190" i="2"/>
  <c r="R3190" i="2"/>
  <c r="P3190" i="2"/>
  <c r="N3190" i="2"/>
  <c r="BG3188" i="2"/>
  <c r="BF3188" i="2"/>
  <c r="BE3188" i="2"/>
  <c r="BD3188" i="2"/>
  <c r="R3188" i="2"/>
  <c r="P3188" i="2"/>
  <c r="N3188" i="2"/>
  <c r="BG3186" i="2"/>
  <c r="BF3186" i="2"/>
  <c r="BE3186" i="2"/>
  <c r="BD3186" i="2"/>
  <c r="R3186" i="2"/>
  <c r="P3186" i="2"/>
  <c r="N3186" i="2"/>
  <c r="BG3184" i="2"/>
  <c r="BF3184" i="2"/>
  <c r="BE3184" i="2"/>
  <c r="BD3184" i="2"/>
  <c r="R3184" i="2"/>
  <c r="P3184" i="2"/>
  <c r="N3184" i="2"/>
  <c r="BG3182" i="2"/>
  <c r="BF3182" i="2"/>
  <c r="BE3182" i="2"/>
  <c r="BD3182" i="2"/>
  <c r="R3182" i="2"/>
  <c r="P3182" i="2"/>
  <c r="N3182" i="2"/>
  <c r="BG3180" i="2"/>
  <c r="BF3180" i="2"/>
  <c r="BE3180" i="2"/>
  <c r="BD3180" i="2"/>
  <c r="R3180" i="2"/>
  <c r="P3180" i="2"/>
  <c r="N3180" i="2"/>
  <c r="BG3178" i="2"/>
  <c r="BF3178" i="2"/>
  <c r="BE3178" i="2"/>
  <c r="BD3178" i="2"/>
  <c r="R3178" i="2"/>
  <c r="P3178" i="2"/>
  <c r="N3178" i="2"/>
  <c r="BG3176" i="2"/>
  <c r="BF3176" i="2"/>
  <c r="BE3176" i="2"/>
  <c r="BD3176" i="2"/>
  <c r="R3176" i="2"/>
  <c r="P3176" i="2"/>
  <c r="N3176" i="2"/>
  <c r="BG3174" i="2"/>
  <c r="BF3174" i="2"/>
  <c r="BE3174" i="2"/>
  <c r="BD3174" i="2"/>
  <c r="R3174" i="2"/>
  <c r="P3174" i="2"/>
  <c r="N3174" i="2"/>
  <c r="BG3172" i="2"/>
  <c r="BF3172" i="2"/>
  <c r="BE3172" i="2"/>
  <c r="BD3172" i="2"/>
  <c r="R3172" i="2"/>
  <c r="P3172" i="2"/>
  <c r="N3172" i="2"/>
  <c r="BG3170" i="2"/>
  <c r="BF3170" i="2"/>
  <c r="BE3170" i="2"/>
  <c r="BD3170" i="2"/>
  <c r="R3170" i="2"/>
  <c r="P3170" i="2"/>
  <c r="N3170" i="2"/>
  <c r="BG3168" i="2"/>
  <c r="BF3168" i="2"/>
  <c r="BE3168" i="2"/>
  <c r="BD3168" i="2"/>
  <c r="R3168" i="2"/>
  <c r="P3168" i="2"/>
  <c r="N3168" i="2"/>
  <c r="BG3166" i="2"/>
  <c r="BF3166" i="2"/>
  <c r="BE3166" i="2"/>
  <c r="BD3166" i="2"/>
  <c r="R3166" i="2"/>
  <c r="P3166" i="2"/>
  <c r="N3166" i="2"/>
  <c r="BG3164" i="2"/>
  <c r="BF3164" i="2"/>
  <c r="BE3164" i="2"/>
  <c r="BD3164" i="2"/>
  <c r="R3164" i="2"/>
  <c r="P3164" i="2"/>
  <c r="N3164" i="2"/>
  <c r="BG3162" i="2"/>
  <c r="BF3162" i="2"/>
  <c r="BE3162" i="2"/>
  <c r="BD3162" i="2"/>
  <c r="R3162" i="2"/>
  <c r="P3162" i="2"/>
  <c r="N3162" i="2"/>
  <c r="BG3160" i="2"/>
  <c r="BF3160" i="2"/>
  <c r="BE3160" i="2"/>
  <c r="BD3160" i="2"/>
  <c r="R3160" i="2"/>
  <c r="P3160" i="2"/>
  <c r="N3160" i="2"/>
  <c r="BG3158" i="2"/>
  <c r="BF3158" i="2"/>
  <c r="BE3158" i="2"/>
  <c r="BD3158" i="2"/>
  <c r="R3158" i="2"/>
  <c r="P3158" i="2"/>
  <c r="N3158" i="2"/>
  <c r="BG3156" i="2"/>
  <c r="BF3156" i="2"/>
  <c r="BE3156" i="2"/>
  <c r="BD3156" i="2"/>
  <c r="R3156" i="2"/>
  <c r="P3156" i="2"/>
  <c r="N3156" i="2"/>
  <c r="BG3154" i="2"/>
  <c r="BF3154" i="2"/>
  <c r="BE3154" i="2"/>
  <c r="BD3154" i="2"/>
  <c r="R3154" i="2"/>
  <c r="P3154" i="2"/>
  <c r="N3154" i="2"/>
  <c r="BG3152" i="2"/>
  <c r="BF3152" i="2"/>
  <c r="BE3152" i="2"/>
  <c r="BD3152" i="2"/>
  <c r="R3152" i="2"/>
  <c r="P3152" i="2"/>
  <c r="N3152" i="2"/>
  <c r="BG3150" i="2"/>
  <c r="BF3150" i="2"/>
  <c r="BE3150" i="2"/>
  <c r="BD3150" i="2"/>
  <c r="R3150" i="2"/>
  <c r="P3150" i="2"/>
  <c r="N3150" i="2"/>
  <c r="BG3148" i="2"/>
  <c r="BF3148" i="2"/>
  <c r="BE3148" i="2"/>
  <c r="BD3148" i="2"/>
  <c r="R3148" i="2"/>
  <c r="P3148" i="2"/>
  <c r="N3148" i="2"/>
  <c r="BG3146" i="2"/>
  <c r="BF3146" i="2"/>
  <c r="BE3146" i="2"/>
  <c r="BD3146" i="2"/>
  <c r="R3146" i="2"/>
  <c r="P3146" i="2"/>
  <c r="N3146" i="2"/>
  <c r="BG3144" i="2"/>
  <c r="BF3144" i="2"/>
  <c r="BE3144" i="2"/>
  <c r="BD3144" i="2"/>
  <c r="R3144" i="2"/>
  <c r="P3144" i="2"/>
  <c r="N3144" i="2"/>
  <c r="BG3142" i="2"/>
  <c r="BF3142" i="2"/>
  <c r="BE3142" i="2"/>
  <c r="BD3142" i="2"/>
  <c r="R3142" i="2"/>
  <c r="P3142" i="2"/>
  <c r="N3142" i="2"/>
  <c r="BG3140" i="2"/>
  <c r="BF3140" i="2"/>
  <c r="BE3140" i="2"/>
  <c r="BD3140" i="2"/>
  <c r="R3140" i="2"/>
  <c r="P3140" i="2"/>
  <c r="N3140" i="2"/>
  <c r="BG3138" i="2"/>
  <c r="BF3138" i="2"/>
  <c r="BE3138" i="2"/>
  <c r="BD3138" i="2"/>
  <c r="R3138" i="2"/>
  <c r="P3138" i="2"/>
  <c r="N3138" i="2"/>
  <c r="BG3136" i="2"/>
  <c r="BF3136" i="2"/>
  <c r="BE3136" i="2"/>
  <c r="BD3136" i="2"/>
  <c r="R3136" i="2"/>
  <c r="P3136" i="2"/>
  <c r="N3136" i="2"/>
  <c r="BG3134" i="2"/>
  <c r="BF3134" i="2"/>
  <c r="BE3134" i="2"/>
  <c r="BD3134" i="2"/>
  <c r="R3134" i="2"/>
  <c r="P3134" i="2"/>
  <c r="N3134" i="2"/>
  <c r="BG3132" i="2"/>
  <c r="BF3132" i="2"/>
  <c r="BE3132" i="2"/>
  <c r="BD3132" i="2"/>
  <c r="R3132" i="2"/>
  <c r="P3132" i="2"/>
  <c r="N3132" i="2"/>
  <c r="BG3130" i="2"/>
  <c r="BF3130" i="2"/>
  <c r="BE3130" i="2"/>
  <c r="BD3130" i="2"/>
  <c r="R3130" i="2"/>
  <c r="P3130" i="2"/>
  <c r="N3130" i="2"/>
  <c r="BG3128" i="2"/>
  <c r="BF3128" i="2"/>
  <c r="BE3128" i="2"/>
  <c r="BD3128" i="2"/>
  <c r="R3128" i="2"/>
  <c r="P3128" i="2"/>
  <c r="N3128" i="2"/>
  <c r="BG3126" i="2"/>
  <c r="BF3126" i="2"/>
  <c r="BE3126" i="2"/>
  <c r="BD3126" i="2"/>
  <c r="R3126" i="2"/>
  <c r="P3126" i="2"/>
  <c r="N3126" i="2"/>
  <c r="BG3124" i="2"/>
  <c r="BF3124" i="2"/>
  <c r="BE3124" i="2"/>
  <c r="BD3124" i="2"/>
  <c r="R3124" i="2"/>
  <c r="P3124" i="2"/>
  <c r="N3124" i="2"/>
  <c r="BG3122" i="2"/>
  <c r="BF3122" i="2"/>
  <c r="BE3122" i="2"/>
  <c r="BD3122" i="2"/>
  <c r="R3122" i="2"/>
  <c r="P3122" i="2"/>
  <c r="N3122" i="2"/>
  <c r="BG3120" i="2"/>
  <c r="BF3120" i="2"/>
  <c r="BE3120" i="2"/>
  <c r="BD3120" i="2"/>
  <c r="R3120" i="2"/>
  <c r="P3120" i="2"/>
  <c r="N3120" i="2"/>
  <c r="BG3118" i="2"/>
  <c r="BF3118" i="2"/>
  <c r="BE3118" i="2"/>
  <c r="BD3118" i="2"/>
  <c r="R3118" i="2"/>
  <c r="P3118" i="2"/>
  <c r="N3118" i="2"/>
  <c r="BG3116" i="2"/>
  <c r="BF3116" i="2"/>
  <c r="BE3116" i="2"/>
  <c r="BD3116" i="2"/>
  <c r="R3116" i="2"/>
  <c r="P3116" i="2"/>
  <c r="N3116" i="2"/>
  <c r="BG3114" i="2"/>
  <c r="BF3114" i="2"/>
  <c r="BE3114" i="2"/>
  <c r="BD3114" i="2"/>
  <c r="R3114" i="2"/>
  <c r="P3114" i="2"/>
  <c r="N3114" i="2"/>
  <c r="BG3112" i="2"/>
  <c r="BF3112" i="2"/>
  <c r="BE3112" i="2"/>
  <c r="BD3112" i="2"/>
  <c r="R3112" i="2"/>
  <c r="P3112" i="2"/>
  <c r="N3112" i="2"/>
  <c r="BG3110" i="2"/>
  <c r="BF3110" i="2"/>
  <c r="BE3110" i="2"/>
  <c r="BD3110" i="2"/>
  <c r="R3110" i="2"/>
  <c r="P3110" i="2"/>
  <c r="N3110" i="2"/>
  <c r="BG3108" i="2"/>
  <c r="BF3108" i="2"/>
  <c r="BE3108" i="2"/>
  <c r="BD3108" i="2"/>
  <c r="R3108" i="2"/>
  <c r="P3108" i="2"/>
  <c r="N3108" i="2"/>
  <c r="BG3106" i="2"/>
  <c r="BF3106" i="2"/>
  <c r="BE3106" i="2"/>
  <c r="BD3106" i="2"/>
  <c r="R3106" i="2"/>
  <c r="P3106" i="2"/>
  <c r="N3106" i="2"/>
  <c r="BG3104" i="2"/>
  <c r="BF3104" i="2"/>
  <c r="BE3104" i="2"/>
  <c r="BD3104" i="2"/>
  <c r="R3104" i="2"/>
  <c r="P3104" i="2"/>
  <c r="N3104" i="2"/>
  <c r="BG3102" i="2"/>
  <c r="BF3102" i="2"/>
  <c r="BE3102" i="2"/>
  <c r="BD3102" i="2"/>
  <c r="R3102" i="2"/>
  <c r="P3102" i="2"/>
  <c r="N3102" i="2"/>
  <c r="BG3100" i="2"/>
  <c r="BF3100" i="2"/>
  <c r="BE3100" i="2"/>
  <c r="BD3100" i="2"/>
  <c r="R3100" i="2"/>
  <c r="P3100" i="2"/>
  <c r="N3100" i="2"/>
  <c r="BG3098" i="2"/>
  <c r="BF3098" i="2"/>
  <c r="BE3098" i="2"/>
  <c r="BD3098" i="2"/>
  <c r="R3098" i="2"/>
  <c r="P3098" i="2"/>
  <c r="N3098" i="2"/>
  <c r="BG3096" i="2"/>
  <c r="BF3096" i="2"/>
  <c r="BE3096" i="2"/>
  <c r="BD3096" i="2"/>
  <c r="R3096" i="2"/>
  <c r="P3096" i="2"/>
  <c r="N3096" i="2"/>
  <c r="BG3094" i="2"/>
  <c r="BF3094" i="2"/>
  <c r="BE3094" i="2"/>
  <c r="BD3094" i="2"/>
  <c r="R3094" i="2"/>
  <c r="P3094" i="2"/>
  <c r="N3094" i="2"/>
  <c r="BG3092" i="2"/>
  <c r="BF3092" i="2"/>
  <c r="BE3092" i="2"/>
  <c r="BD3092" i="2"/>
  <c r="R3092" i="2"/>
  <c r="P3092" i="2"/>
  <c r="N3092" i="2"/>
  <c r="BG3090" i="2"/>
  <c r="BF3090" i="2"/>
  <c r="BE3090" i="2"/>
  <c r="BD3090" i="2"/>
  <c r="R3090" i="2"/>
  <c r="P3090" i="2"/>
  <c r="N3090" i="2"/>
  <c r="BG3088" i="2"/>
  <c r="BF3088" i="2"/>
  <c r="BE3088" i="2"/>
  <c r="BD3088" i="2"/>
  <c r="R3088" i="2"/>
  <c r="P3088" i="2"/>
  <c r="N3088" i="2"/>
  <c r="BG3086" i="2"/>
  <c r="BF3086" i="2"/>
  <c r="BE3086" i="2"/>
  <c r="BD3086" i="2"/>
  <c r="R3086" i="2"/>
  <c r="P3086" i="2"/>
  <c r="N3086" i="2"/>
  <c r="BG3084" i="2"/>
  <c r="BF3084" i="2"/>
  <c r="BE3084" i="2"/>
  <c r="BD3084" i="2"/>
  <c r="R3084" i="2"/>
  <c r="P3084" i="2"/>
  <c r="N3084" i="2"/>
  <c r="BG3082" i="2"/>
  <c r="BF3082" i="2"/>
  <c r="BE3082" i="2"/>
  <c r="BD3082" i="2"/>
  <c r="R3082" i="2"/>
  <c r="P3082" i="2"/>
  <c r="N3082" i="2"/>
  <c r="BG3080" i="2"/>
  <c r="BF3080" i="2"/>
  <c r="BE3080" i="2"/>
  <c r="BD3080" i="2"/>
  <c r="R3080" i="2"/>
  <c r="P3080" i="2"/>
  <c r="N3080" i="2"/>
  <c r="BG3078" i="2"/>
  <c r="BF3078" i="2"/>
  <c r="BE3078" i="2"/>
  <c r="BD3078" i="2"/>
  <c r="R3078" i="2"/>
  <c r="P3078" i="2"/>
  <c r="N3078" i="2"/>
  <c r="BG3076" i="2"/>
  <c r="BF3076" i="2"/>
  <c r="BE3076" i="2"/>
  <c r="BD3076" i="2"/>
  <c r="R3076" i="2"/>
  <c r="P3076" i="2"/>
  <c r="N3076" i="2"/>
  <c r="BG3074" i="2"/>
  <c r="BF3074" i="2"/>
  <c r="BE3074" i="2"/>
  <c r="BD3074" i="2"/>
  <c r="R3074" i="2"/>
  <c r="P3074" i="2"/>
  <c r="N3074" i="2"/>
  <c r="BG3072" i="2"/>
  <c r="BF3072" i="2"/>
  <c r="BE3072" i="2"/>
  <c r="BD3072" i="2"/>
  <c r="R3072" i="2"/>
  <c r="P3072" i="2"/>
  <c r="N3072" i="2"/>
  <c r="BG3070" i="2"/>
  <c r="BF3070" i="2"/>
  <c r="BE3070" i="2"/>
  <c r="BD3070" i="2"/>
  <c r="R3070" i="2"/>
  <c r="P3070" i="2"/>
  <c r="N3070" i="2"/>
  <c r="BG3068" i="2"/>
  <c r="BF3068" i="2"/>
  <c r="BE3068" i="2"/>
  <c r="BD3068" i="2"/>
  <c r="R3068" i="2"/>
  <c r="P3068" i="2"/>
  <c r="N3068" i="2"/>
  <c r="BG3066" i="2"/>
  <c r="BF3066" i="2"/>
  <c r="BE3066" i="2"/>
  <c r="BD3066" i="2"/>
  <c r="R3066" i="2"/>
  <c r="P3066" i="2"/>
  <c r="N3066" i="2"/>
  <c r="BG3064" i="2"/>
  <c r="BF3064" i="2"/>
  <c r="BE3064" i="2"/>
  <c r="BD3064" i="2"/>
  <c r="R3064" i="2"/>
  <c r="P3064" i="2"/>
  <c r="N3064" i="2"/>
  <c r="BG3062" i="2"/>
  <c r="BF3062" i="2"/>
  <c r="BE3062" i="2"/>
  <c r="BD3062" i="2"/>
  <c r="R3062" i="2"/>
  <c r="P3062" i="2"/>
  <c r="N3062" i="2"/>
  <c r="BG3060" i="2"/>
  <c r="BF3060" i="2"/>
  <c r="BE3060" i="2"/>
  <c r="BD3060" i="2"/>
  <c r="R3060" i="2"/>
  <c r="P3060" i="2"/>
  <c r="N3060" i="2"/>
  <c r="BG3058" i="2"/>
  <c r="BF3058" i="2"/>
  <c r="BE3058" i="2"/>
  <c r="BD3058" i="2"/>
  <c r="R3058" i="2"/>
  <c r="P3058" i="2"/>
  <c r="N3058" i="2"/>
  <c r="BG3056" i="2"/>
  <c r="BF3056" i="2"/>
  <c r="BE3056" i="2"/>
  <c r="BD3056" i="2"/>
  <c r="R3056" i="2"/>
  <c r="P3056" i="2"/>
  <c r="N3056" i="2"/>
  <c r="BG3054" i="2"/>
  <c r="BF3054" i="2"/>
  <c r="BE3054" i="2"/>
  <c r="BD3054" i="2"/>
  <c r="R3054" i="2"/>
  <c r="P3054" i="2"/>
  <c r="N3054" i="2"/>
  <c r="BG3052" i="2"/>
  <c r="BF3052" i="2"/>
  <c r="BE3052" i="2"/>
  <c r="BD3052" i="2"/>
  <c r="R3052" i="2"/>
  <c r="P3052" i="2"/>
  <c r="N3052" i="2"/>
  <c r="BG3050" i="2"/>
  <c r="BF3050" i="2"/>
  <c r="BE3050" i="2"/>
  <c r="BD3050" i="2"/>
  <c r="R3050" i="2"/>
  <c r="P3050" i="2"/>
  <c r="N3050" i="2"/>
  <c r="BG3048" i="2"/>
  <c r="BF3048" i="2"/>
  <c r="BE3048" i="2"/>
  <c r="BD3048" i="2"/>
  <c r="R3048" i="2"/>
  <c r="P3048" i="2"/>
  <c r="N3048" i="2"/>
  <c r="BG3046" i="2"/>
  <c r="BF3046" i="2"/>
  <c r="BE3046" i="2"/>
  <c r="BD3046" i="2"/>
  <c r="R3046" i="2"/>
  <c r="P3046" i="2"/>
  <c r="N3046" i="2"/>
  <c r="BG3044" i="2"/>
  <c r="BF3044" i="2"/>
  <c r="BE3044" i="2"/>
  <c r="BD3044" i="2"/>
  <c r="R3044" i="2"/>
  <c r="P3044" i="2"/>
  <c r="N3044" i="2"/>
  <c r="BG3042" i="2"/>
  <c r="BF3042" i="2"/>
  <c r="BE3042" i="2"/>
  <c r="BD3042" i="2"/>
  <c r="R3042" i="2"/>
  <c r="P3042" i="2"/>
  <c r="N3042" i="2"/>
  <c r="BG3040" i="2"/>
  <c r="BF3040" i="2"/>
  <c r="BE3040" i="2"/>
  <c r="BD3040" i="2"/>
  <c r="R3040" i="2"/>
  <c r="P3040" i="2"/>
  <c r="N3040" i="2"/>
  <c r="BG3038" i="2"/>
  <c r="BF3038" i="2"/>
  <c r="BE3038" i="2"/>
  <c r="BD3038" i="2"/>
  <c r="R3038" i="2"/>
  <c r="P3038" i="2"/>
  <c r="N3038" i="2"/>
  <c r="BG3036" i="2"/>
  <c r="BF3036" i="2"/>
  <c r="BE3036" i="2"/>
  <c r="BD3036" i="2"/>
  <c r="R3036" i="2"/>
  <c r="P3036" i="2"/>
  <c r="N3036" i="2"/>
  <c r="BG3034" i="2"/>
  <c r="BF3034" i="2"/>
  <c r="BE3034" i="2"/>
  <c r="BD3034" i="2"/>
  <c r="R3034" i="2"/>
  <c r="P3034" i="2"/>
  <c r="N3034" i="2"/>
  <c r="BG3032" i="2"/>
  <c r="BF3032" i="2"/>
  <c r="BE3032" i="2"/>
  <c r="BD3032" i="2"/>
  <c r="R3032" i="2"/>
  <c r="P3032" i="2"/>
  <c r="N3032" i="2"/>
  <c r="BG3030" i="2"/>
  <c r="BF3030" i="2"/>
  <c r="BE3030" i="2"/>
  <c r="BD3030" i="2"/>
  <c r="R3030" i="2"/>
  <c r="P3030" i="2"/>
  <c r="N3030" i="2"/>
  <c r="BG3028" i="2"/>
  <c r="BF3028" i="2"/>
  <c r="BE3028" i="2"/>
  <c r="BD3028" i="2"/>
  <c r="R3028" i="2"/>
  <c r="P3028" i="2"/>
  <c r="N3028" i="2"/>
  <c r="BG3026" i="2"/>
  <c r="BF3026" i="2"/>
  <c r="BE3026" i="2"/>
  <c r="BD3026" i="2"/>
  <c r="R3026" i="2"/>
  <c r="P3026" i="2"/>
  <c r="N3026" i="2"/>
  <c r="BG3024" i="2"/>
  <c r="BF3024" i="2"/>
  <c r="BE3024" i="2"/>
  <c r="BD3024" i="2"/>
  <c r="R3024" i="2"/>
  <c r="P3024" i="2"/>
  <c r="N3024" i="2"/>
  <c r="BG3022" i="2"/>
  <c r="BF3022" i="2"/>
  <c r="BE3022" i="2"/>
  <c r="BD3022" i="2"/>
  <c r="R3022" i="2"/>
  <c r="P3022" i="2"/>
  <c r="N3022" i="2"/>
  <c r="BG3020" i="2"/>
  <c r="BF3020" i="2"/>
  <c r="BE3020" i="2"/>
  <c r="BD3020" i="2"/>
  <c r="R3020" i="2"/>
  <c r="P3020" i="2"/>
  <c r="N3020" i="2"/>
  <c r="BG3018" i="2"/>
  <c r="BF3018" i="2"/>
  <c r="BE3018" i="2"/>
  <c r="BD3018" i="2"/>
  <c r="R3018" i="2"/>
  <c r="P3018" i="2"/>
  <c r="N3018" i="2"/>
  <c r="BG3016" i="2"/>
  <c r="BF3016" i="2"/>
  <c r="BE3016" i="2"/>
  <c r="BD3016" i="2"/>
  <c r="R3016" i="2"/>
  <c r="P3016" i="2"/>
  <c r="N3016" i="2"/>
  <c r="BG3014" i="2"/>
  <c r="BF3014" i="2"/>
  <c r="BE3014" i="2"/>
  <c r="BD3014" i="2"/>
  <c r="R3014" i="2"/>
  <c r="P3014" i="2"/>
  <c r="N3014" i="2"/>
  <c r="BG3012" i="2"/>
  <c r="BF3012" i="2"/>
  <c r="BE3012" i="2"/>
  <c r="BD3012" i="2"/>
  <c r="R3012" i="2"/>
  <c r="P3012" i="2"/>
  <c r="N3012" i="2"/>
  <c r="BG3010" i="2"/>
  <c r="BF3010" i="2"/>
  <c r="BE3010" i="2"/>
  <c r="BD3010" i="2"/>
  <c r="R3010" i="2"/>
  <c r="P3010" i="2"/>
  <c r="N3010" i="2"/>
  <c r="BG3008" i="2"/>
  <c r="BF3008" i="2"/>
  <c r="BE3008" i="2"/>
  <c r="BD3008" i="2"/>
  <c r="R3008" i="2"/>
  <c r="P3008" i="2"/>
  <c r="N3008" i="2"/>
  <c r="BG3006" i="2"/>
  <c r="BF3006" i="2"/>
  <c r="BE3006" i="2"/>
  <c r="BD3006" i="2"/>
  <c r="R3006" i="2"/>
  <c r="P3006" i="2"/>
  <c r="N3006" i="2"/>
  <c r="BG3004" i="2"/>
  <c r="BF3004" i="2"/>
  <c r="BE3004" i="2"/>
  <c r="BD3004" i="2"/>
  <c r="R3004" i="2"/>
  <c r="P3004" i="2"/>
  <c r="N3004" i="2"/>
  <c r="BG3002" i="2"/>
  <c r="BF3002" i="2"/>
  <c r="BE3002" i="2"/>
  <c r="BD3002" i="2"/>
  <c r="R3002" i="2"/>
  <c r="P3002" i="2"/>
  <c r="N3002" i="2"/>
  <c r="BG3000" i="2"/>
  <c r="BF3000" i="2"/>
  <c r="BE3000" i="2"/>
  <c r="BD3000" i="2"/>
  <c r="R3000" i="2"/>
  <c r="P3000" i="2"/>
  <c r="N3000" i="2"/>
  <c r="BG2998" i="2"/>
  <c r="BF2998" i="2"/>
  <c r="BE2998" i="2"/>
  <c r="BD2998" i="2"/>
  <c r="R2998" i="2"/>
  <c r="P2998" i="2"/>
  <c r="N2998" i="2"/>
  <c r="BG2996" i="2"/>
  <c r="BF2996" i="2"/>
  <c r="BE2996" i="2"/>
  <c r="BD2996" i="2"/>
  <c r="R2996" i="2"/>
  <c r="P2996" i="2"/>
  <c r="N2996" i="2"/>
  <c r="BG2994" i="2"/>
  <c r="BF2994" i="2"/>
  <c r="BE2994" i="2"/>
  <c r="BD2994" i="2"/>
  <c r="R2994" i="2"/>
  <c r="P2994" i="2"/>
  <c r="N2994" i="2"/>
  <c r="BG2992" i="2"/>
  <c r="BF2992" i="2"/>
  <c r="BE2992" i="2"/>
  <c r="BD2992" i="2"/>
  <c r="R2992" i="2"/>
  <c r="P2992" i="2"/>
  <c r="N2992" i="2"/>
  <c r="BG2990" i="2"/>
  <c r="BF2990" i="2"/>
  <c r="BE2990" i="2"/>
  <c r="BD2990" i="2"/>
  <c r="R2990" i="2"/>
  <c r="P2990" i="2"/>
  <c r="N2990" i="2"/>
  <c r="BG2988" i="2"/>
  <c r="BF2988" i="2"/>
  <c r="BE2988" i="2"/>
  <c r="BD2988" i="2"/>
  <c r="R2988" i="2"/>
  <c r="P2988" i="2"/>
  <c r="N2988" i="2"/>
  <c r="BG2986" i="2"/>
  <c r="BF2986" i="2"/>
  <c r="BE2986" i="2"/>
  <c r="BD2986" i="2"/>
  <c r="R2986" i="2"/>
  <c r="P2986" i="2"/>
  <c r="N2986" i="2"/>
  <c r="BG2984" i="2"/>
  <c r="BF2984" i="2"/>
  <c r="BE2984" i="2"/>
  <c r="BD2984" i="2"/>
  <c r="R2984" i="2"/>
  <c r="P2984" i="2"/>
  <c r="N2984" i="2"/>
  <c r="BG2982" i="2"/>
  <c r="BF2982" i="2"/>
  <c r="BE2982" i="2"/>
  <c r="BD2982" i="2"/>
  <c r="R2982" i="2"/>
  <c r="P2982" i="2"/>
  <c r="N2982" i="2"/>
  <c r="BG2980" i="2"/>
  <c r="BF2980" i="2"/>
  <c r="BE2980" i="2"/>
  <c r="BD2980" i="2"/>
  <c r="R2980" i="2"/>
  <c r="P2980" i="2"/>
  <c r="N2980" i="2"/>
  <c r="BG2978" i="2"/>
  <c r="BF2978" i="2"/>
  <c r="BE2978" i="2"/>
  <c r="BD2978" i="2"/>
  <c r="R2978" i="2"/>
  <c r="P2978" i="2"/>
  <c r="N2978" i="2"/>
  <c r="BG2976" i="2"/>
  <c r="BF2976" i="2"/>
  <c r="BE2976" i="2"/>
  <c r="BD2976" i="2"/>
  <c r="R2976" i="2"/>
  <c r="P2976" i="2"/>
  <c r="N2976" i="2"/>
  <c r="BG2974" i="2"/>
  <c r="BF2974" i="2"/>
  <c r="BE2974" i="2"/>
  <c r="BD2974" i="2"/>
  <c r="R2974" i="2"/>
  <c r="P2974" i="2"/>
  <c r="N2974" i="2"/>
  <c r="BG2972" i="2"/>
  <c r="BF2972" i="2"/>
  <c r="BE2972" i="2"/>
  <c r="BD2972" i="2"/>
  <c r="R2972" i="2"/>
  <c r="P2972" i="2"/>
  <c r="N2972" i="2"/>
  <c r="BG2970" i="2"/>
  <c r="BF2970" i="2"/>
  <c r="BE2970" i="2"/>
  <c r="BD2970" i="2"/>
  <c r="R2970" i="2"/>
  <c r="P2970" i="2"/>
  <c r="N2970" i="2"/>
  <c r="BG2968" i="2"/>
  <c r="BF2968" i="2"/>
  <c r="BE2968" i="2"/>
  <c r="BD2968" i="2"/>
  <c r="R2968" i="2"/>
  <c r="P2968" i="2"/>
  <c r="N2968" i="2"/>
  <c r="BG2966" i="2"/>
  <c r="BF2966" i="2"/>
  <c r="BE2966" i="2"/>
  <c r="BD2966" i="2"/>
  <c r="R2966" i="2"/>
  <c r="P2966" i="2"/>
  <c r="N2966" i="2"/>
  <c r="BG2964" i="2"/>
  <c r="BF2964" i="2"/>
  <c r="BE2964" i="2"/>
  <c r="BD2964" i="2"/>
  <c r="R2964" i="2"/>
  <c r="P2964" i="2"/>
  <c r="N2964" i="2"/>
  <c r="BG2962" i="2"/>
  <c r="BF2962" i="2"/>
  <c r="BE2962" i="2"/>
  <c r="BD2962" i="2"/>
  <c r="R2962" i="2"/>
  <c r="P2962" i="2"/>
  <c r="N2962" i="2"/>
  <c r="BG2960" i="2"/>
  <c r="BF2960" i="2"/>
  <c r="BE2960" i="2"/>
  <c r="BD2960" i="2"/>
  <c r="R2960" i="2"/>
  <c r="P2960" i="2"/>
  <c r="N2960" i="2"/>
  <c r="BG2958" i="2"/>
  <c r="BF2958" i="2"/>
  <c r="BE2958" i="2"/>
  <c r="BD2958" i="2"/>
  <c r="R2958" i="2"/>
  <c r="P2958" i="2"/>
  <c r="N2958" i="2"/>
  <c r="BG2956" i="2"/>
  <c r="BF2956" i="2"/>
  <c r="BE2956" i="2"/>
  <c r="BD2956" i="2"/>
  <c r="R2956" i="2"/>
  <c r="P2956" i="2"/>
  <c r="N2956" i="2"/>
  <c r="BG2954" i="2"/>
  <c r="BF2954" i="2"/>
  <c r="BE2954" i="2"/>
  <c r="BD2954" i="2"/>
  <c r="R2954" i="2"/>
  <c r="P2954" i="2"/>
  <c r="N2954" i="2"/>
  <c r="BG2952" i="2"/>
  <c r="BF2952" i="2"/>
  <c r="BE2952" i="2"/>
  <c r="BD2952" i="2"/>
  <c r="R2952" i="2"/>
  <c r="P2952" i="2"/>
  <c r="N2952" i="2"/>
  <c r="BG2950" i="2"/>
  <c r="BF2950" i="2"/>
  <c r="BE2950" i="2"/>
  <c r="BD2950" i="2"/>
  <c r="R2950" i="2"/>
  <c r="P2950" i="2"/>
  <c r="N2950" i="2"/>
  <c r="BG2948" i="2"/>
  <c r="BF2948" i="2"/>
  <c r="BE2948" i="2"/>
  <c r="BD2948" i="2"/>
  <c r="R2948" i="2"/>
  <c r="P2948" i="2"/>
  <c r="N2948" i="2"/>
  <c r="BG2946" i="2"/>
  <c r="BF2946" i="2"/>
  <c r="BE2946" i="2"/>
  <c r="BD2946" i="2"/>
  <c r="R2946" i="2"/>
  <c r="P2946" i="2"/>
  <c r="N2946" i="2"/>
  <c r="BG2944" i="2"/>
  <c r="BF2944" i="2"/>
  <c r="BE2944" i="2"/>
  <c r="BD2944" i="2"/>
  <c r="R2944" i="2"/>
  <c r="P2944" i="2"/>
  <c r="N2944" i="2"/>
  <c r="BG2942" i="2"/>
  <c r="BF2942" i="2"/>
  <c r="BE2942" i="2"/>
  <c r="BD2942" i="2"/>
  <c r="R2942" i="2"/>
  <c r="P2942" i="2"/>
  <c r="N2942" i="2"/>
  <c r="BG2940" i="2"/>
  <c r="BF2940" i="2"/>
  <c r="BE2940" i="2"/>
  <c r="BD2940" i="2"/>
  <c r="R2940" i="2"/>
  <c r="P2940" i="2"/>
  <c r="N2940" i="2"/>
  <c r="BG2938" i="2"/>
  <c r="BF2938" i="2"/>
  <c r="BE2938" i="2"/>
  <c r="BD2938" i="2"/>
  <c r="R2938" i="2"/>
  <c r="P2938" i="2"/>
  <c r="N2938" i="2"/>
  <c r="BG2936" i="2"/>
  <c r="BF2936" i="2"/>
  <c r="BE2936" i="2"/>
  <c r="BD2936" i="2"/>
  <c r="R2936" i="2"/>
  <c r="P2936" i="2"/>
  <c r="N2936" i="2"/>
  <c r="BG2934" i="2"/>
  <c r="BF2934" i="2"/>
  <c r="BE2934" i="2"/>
  <c r="BD2934" i="2"/>
  <c r="R2934" i="2"/>
  <c r="P2934" i="2"/>
  <c r="N2934" i="2"/>
  <c r="BG2932" i="2"/>
  <c r="BF2932" i="2"/>
  <c r="BE2932" i="2"/>
  <c r="BD2932" i="2"/>
  <c r="R2932" i="2"/>
  <c r="P2932" i="2"/>
  <c r="N2932" i="2"/>
  <c r="BG2930" i="2"/>
  <c r="BF2930" i="2"/>
  <c r="BE2930" i="2"/>
  <c r="BD2930" i="2"/>
  <c r="R2930" i="2"/>
  <c r="P2930" i="2"/>
  <c r="N2930" i="2"/>
  <c r="BG2928" i="2"/>
  <c r="BF2928" i="2"/>
  <c r="BE2928" i="2"/>
  <c r="BD2928" i="2"/>
  <c r="R2928" i="2"/>
  <c r="P2928" i="2"/>
  <c r="N2928" i="2"/>
  <c r="BG2926" i="2"/>
  <c r="BF2926" i="2"/>
  <c r="BE2926" i="2"/>
  <c r="BD2926" i="2"/>
  <c r="R2926" i="2"/>
  <c r="P2926" i="2"/>
  <c r="N2926" i="2"/>
  <c r="BG2924" i="2"/>
  <c r="BF2924" i="2"/>
  <c r="BE2924" i="2"/>
  <c r="BD2924" i="2"/>
  <c r="R2924" i="2"/>
  <c r="P2924" i="2"/>
  <c r="N2924" i="2"/>
  <c r="BG2922" i="2"/>
  <c r="BF2922" i="2"/>
  <c r="BE2922" i="2"/>
  <c r="BD2922" i="2"/>
  <c r="R2922" i="2"/>
  <c r="P2922" i="2"/>
  <c r="N2922" i="2"/>
  <c r="BG2920" i="2"/>
  <c r="BF2920" i="2"/>
  <c r="BE2920" i="2"/>
  <c r="BD2920" i="2"/>
  <c r="R2920" i="2"/>
  <c r="P2920" i="2"/>
  <c r="N2920" i="2"/>
  <c r="BG2918" i="2"/>
  <c r="BF2918" i="2"/>
  <c r="BE2918" i="2"/>
  <c r="BD2918" i="2"/>
  <c r="R2918" i="2"/>
  <c r="P2918" i="2"/>
  <c r="N2918" i="2"/>
  <c r="BG2916" i="2"/>
  <c r="BF2916" i="2"/>
  <c r="BE2916" i="2"/>
  <c r="BD2916" i="2"/>
  <c r="R2916" i="2"/>
  <c r="P2916" i="2"/>
  <c r="N2916" i="2"/>
  <c r="BG2914" i="2"/>
  <c r="BF2914" i="2"/>
  <c r="BE2914" i="2"/>
  <c r="BD2914" i="2"/>
  <c r="R2914" i="2"/>
  <c r="P2914" i="2"/>
  <c r="N2914" i="2"/>
  <c r="BG2912" i="2"/>
  <c r="BF2912" i="2"/>
  <c r="BE2912" i="2"/>
  <c r="BD2912" i="2"/>
  <c r="R2912" i="2"/>
  <c r="P2912" i="2"/>
  <c r="N2912" i="2"/>
  <c r="BG2910" i="2"/>
  <c r="BF2910" i="2"/>
  <c r="BE2910" i="2"/>
  <c r="BD2910" i="2"/>
  <c r="R2910" i="2"/>
  <c r="P2910" i="2"/>
  <c r="N2910" i="2"/>
  <c r="BG2908" i="2"/>
  <c r="BF2908" i="2"/>
  <c r="BE2908" i="2"/>
  <c r="BD2908" i="2"/>
  <c r="R2908" i="2"/>
  <c r="P2908" i="2"/>
  <c r="N2908" i="2"/>
  <c r="BG2906" i="2"/>
  <c r="BF2906" i="2"/>
  <c r="BE2906" i="2"/>
  <c r="BD2906" i="2"/>
  <c r="R2906" i="2"/>
  <c r="P2906" i="2"/>
  <c r="N2906" i="2"/>
  <c r="BG2904" i="2"/>
  <c r="BF2904" i="2"/>
  <c r="BE2904" i="2"/>
  <c r="BD2904" i="2"/>
  <c r="R2904" i="2"/>
  <c r="P2904" i="2"/>
  <c r="N2904" i="2"/>
  <c r="BG2902" i="2"/>
  <c r="BF2902" i="2"/>
  <c r="BE2902" i="2"/>
  <c r="BD2902" i="2"/>
  <c r="R2902" i="2"/>
  <c r="P2902" i="2"/>
  <c r="N2902" i="2"/>
  <c r="BG2900" i="2"/>
  <c r="BF2900" i="2"/>
  <c r="BE2900" i="2"/>
  <c r="BD2900" i="2"/>
  <c r="R2900" i="2"/>
  <c r="P2900" i="2"/>
  <c r="N2900" i="2"/>
  <c r="BG2898" i="2"/>
  <c r="BF2898" i="2"/>
  <c r="BE2898" i="2"/>
  <c r="BD2898" i="2"/>
  <c r="R2898" i="2"/>
  <c r="P2898" i="2"/>
  <c r="N2898" i="2"/>
  <c r="BG2896" i="2"/>
  <c r="BF2896" i="2"/>
  <c r="BE2896" i="2"/>
  <c r="BD2896" i="2"/>
  <c r="R2896" i="2"/>
  <c r="P2896" i="2"/>
  <c r="N2896" i="2"/>
  <c r="BG2894" i="2"/>
  <c r="BF2894" i="2"/>
  <c r="BE2894" i="2"/>
  <c r="BD2894" i="2"/>
  <c r="R2894" i="2"/>
  <c r="P2894" i="2"/>
  <c r="N2894" i="2"/>
  <c r="BG2892" i="2"/>
  <c r="BF2892" i="2"/>
  <c r="BE2892" i="2"/>
  <c r="BD2892" i="2"/>
  <c r="R2892" i="2"/>
  <c r="P2892" i="2"/>
  <c r="N2892" i="2"/>
  <c r="BG2890" i="2"/>
  <c r="BF2890" i="2"/>
  <c r="BE2890" i="2"/>
  <c r="BD2890" i="2"/>
  <c r="R2890" i="2"/>
  <c r="P2890" i="2"/>
  <c r="N2890" i="2"/>
  <c r="BG2888" i="2"/>
  <c r="BF2888" i="2"/>
  <c r="BE2888" i="2"/>
  <c r="BD2888" i="2"/>
  <c r="R2888" i="2"/>
  <c r="P2888" i="2"/>
  <c r="N2888" i="2"/>
  <c r="BG2886" i="2"/>
  <c r="BF2886" i="2"/>
  <c r="BE2886" i="2"/>
  <c r="BD2886" i="2"/>
  <c r="R2886" i="2"/>
  <c r="P2886" i="2"/>
  <c r="N2886" i="2"/>
  <c r="BG2884" i="2"/>
  <c r="BF2884" i="2"/>
  <c r="BE2884" i="2"/>
  <c r="BD2884" i="2"/>
  <c r="R2884" i="2"/>
  <c r="P2884" i="2"/>
  <c r="N2884" i="2"/>
  <c r="BG2882" i="2"/>
  <c r="BF2882" i="2"/>
  <c r="BE2882" i="2"/>
  <c r="BD2882" i="2"/>
  <c r="R2882" i="2"/>
  <c r="P2882" i="2"/>
  <c r="N2882" i="2"/>
  <c r="BG2880" i="2"/>
  <c r="BF2880" i="2"/>
  <c r="BE2880" i="2"/>
  <c r="BD2880" i="2"/>
  <c r="R2880" i="2"/>
  <c r="P2880" i="2"/>
  <c r="N2880" i="2"/>
  <c r="BG2878" i="2"/>
  <c r="BF2878" i="2"/>
  <c r="BE2878" i="2"/>
  <c r="BD2878" i="2"/>
  <c r="R2878" i="2"/>
  <c r="P2878" i="2"/>
  <c r="N2878" i="2"/>
  <c r="BG2876" i="2"/>
  <c r="BF2876" i="2"/>
  <c r="BE2876" i="2"/>
  <c r="BD2876" i="2"/>
  <c r="R2876" i="2"/>
  <c r="P2876" i="2"/>
  <c r="N2876" i="2"/>
  <c r="BG2874" i="2"/>
  <c r="BF2874" i="2"/>
  <c r="BE2874" i="2"/>
  <c r="BD2874" i="2"/>
  <c r="R2874" i="2"/>
  <c r="P2874" i="2"/>
  <c r="N2874" i="2"/>
  <c r="BG2872" i="2"/>
  <c r="BF2872" i="2"/>
  <c r="BE2872" i="2"/>
  <c r="BD2872" i="2"/>
  <c r="R2872" i="2"/>
  <c r="P2872" i="2"/>
  <c r="N2872" i="2"/>
  <c r="BG2870" i="2"/>
  <c r="BF2870" i="2"/>
  <c r="BE2870" i="2"/>
  <c r="BD2870" i="2"/>
  <c r="R2870" i="2"/>
  <c r="P2870" i="2"/>
  <c r="N2870" i="2"/>
  <c r="BG2868" i="2"/>
  <c r="BF2868" i="2"/>
  <c r="BE2868" i="2"/>
  <c r="BD2868" i="2"/>
  <c r="R2868" i="2"/>
  <c r="P2868" i="2"/>
  <c r="N2868" i="2"/>
  <c r="BG2866" i="2"/>
  <c r="BF2866" i="2"/>
  <c r="BE2866" i="2"/>
  <c r="BD2866" i="2"/>
  <c r="R2866" i="2"/>
  <c r="P2866" i="2"/>
  <c r="N2866" i="2"/>
  <c r="BG2864" i="2"/>
  <c r="BF2864" i="2"/>
  <c r="BE2864" i="2"/>
  <c r="BD2864" i="2"/>
  <c r="R2864" i="2"/>
  <c r="P2864" i="2"/>
  <c r="N2864" i="2"/>
  <c r="BG2862" i="2"/>
  <c r="BF2862" i="2"/>
  <c r="BE2862" i="2"/>
  <c r="BD2862" i="2"/>
  <c r="R2862" i="2"/>
  <c r="P2862" i="2"/>
  <c r="N2862" i="2"/>
  <c r="BG2860" i="2"/>
  <c r="BF2860" i="2"/>
  <c r="BE2860" i="2"/>
  <c r="BD2860" i="2"/>
  <c r="R2860" i="2"/>
  <c r="P2860" i="2"/>
  <c r="N2860" i="2"/>
  <c r="BG2858" i="2"/>
  <c r="BF2858" i="2"/>
  <c r="BE2858" i="2"/>
  <c r="BD2858" i="2"/>
  <c r="R2858" i="2"/>
  <c r="P2858" i="2"/>
  <c r="N2858" i="2"/>
  <c r="BG2856" i="2"/>
  <c r="BF2856" i="2"/>
  <c r="BE2856" i="2"/>
  <c r="BD2856" i="2"/>
  <c r="R2856" i="2"/>
  <c r="P2856" i="2"/>
  <c r="N2856" i="2"/>
  <c r="BG2854" i="2"/>
  <c r="BF2854" i="2"/>
  <c r="BE2854" i="2"/>
  <c r="BD2854" i="2"/>
  <c r="R2854" i="2"/>
  <c r="P2854" i="2"/>
  <c r="N2854" i="2"/>
  <c r="BG2852" i="2"/>
  <c r="BF2852" i="2"/>
  <c r="BE2852" i="2"/>
  <c r="BD2852" i="2"/>
  <c r="R2852" i="2"/>
  <c r="P2852" i="2"/>
  <c r="N2852" i="2"/>
  <c r="BG2850" i="2"/>
  <c r="BF2850" i="2"/>
  <c r="BE2850" i="2"/>
  <c r="BD2850" i="2"/>
  <c r="R2850" i="2"/>
  <c r="P2850" i="2"/>
  <c r="N2850" i="2"/>
  <c r="BG2848" i="2"/>
  <c r="BF2848" i="2"/>
  <c r="BE2848" i="2"/>
  <c r="BD2848" i="2"/>
  <c r="R2848" i="2"/>
  <c r="P2848" i="2"/>
  <c r="N2848" i="2"/>
  <c r="BG2846" i="2"/>
  <c r="BF2846" i="2"/>
  <c r="BE2846" i="2"/>
  <c r="BD2846" i="2"/>
  <c r="R2846" i="2"/>
  <c r="P2846" i="2"/>
  <c r="N2846" i="2"/>
  <c r="BG2844" i="2"/>
  <c r="BF2844" i="2"/>
  <c r="BE2844" i="2"/>
  <c r="BD2844" i="2"/>
  <c r="R2844" i="2"/>
  <c r="P2844" i="2"/>
  <c r="N2844" i="2"/>
  <c r="BG2842" i="2"/>
  <c r="BF2842" i="2"/>
  <c r="BE2842" i="2"/>
  <c r="BD2842" i="2"/>
  <c r="R2842" i="2"/>
  <c r="P2842" i="2"/>
  <c r="N2842" i="2"/>
  <c r="BG2840" i="2"/>
  <c r="BF2840" i="2"/>
  <c r="BE2840" i="2"/>
  <c r="BD2840" i="2"/>
  <c r="R2840" i="2"/>
  <c r="P2840" i="2"/>
  <c r="N2840" i="2"/>
  <c r="BG2838" i="2"/>
  <c r="BF2838" i="2"/>
  <c r="BE2838" i="2"/>
  <c r="BD2838" i="2"/>
  <c r="R2838" i="2"/>
  <c r="P2838" i="2"/>
  <c r="N2838" i="2"/>
  <c r="BG2836" i="2"/>
  <c r="BF2836" i="2"/>
  <c r="BE2836" i="2"/>
  <c r="BD2836" i="2"/>
  <c r="R2836" i="2"/>
  <c r="P2836" i="2"/>
  <c r="N2836" i="2"/>
  <c r="BG2834" i="2"/>
  <c r="BF2834" i="2"/>
  <c r="BE2834" i="2"/>
  <c r="BD2834" i="2"/>
  <c r="R2834" i="2"/>
  <c r="P2834" i="2"/>
  <c r="N2834" i="2"/>
  <c r="BG2832" i="2"/>
  <c r="BF2832" i="2"/>
  <c r="BE2832" i="2"/>
  <c r="BD2832" i="2"/>
  <c r="R2832" i="2"/>
  <c r="P2832" i="2"/>
  <c r="N2832" i="2"/>
  <c r="BG2830" i="2"/>
  <c r="BF2830" i="2"/>
  <c r="BE2830" i="2"/>
  <c r="BD2830" i="2"/>
  <c r="R2830" i="2"/>
  <c r="P2830" i="2"/>
  <c r="N2830" i="2"/>
  <c r="BG2828" i="2"/>
  <c r="BF2828" i="2"/>
  <c r="BE2828" i="2"/>
  <c r="BD2828" i="2"/>
  <c r="R2828" i="2"/>
  <c r="P2828" i="2"/>
  <c r="N2828" i="2"/>
  <c r="BG2826" i="2"/>
  <c r="BF2826" i="2"/>
  <c r="BE2826" i="2"/>
  <c r="BD2826" i="2"/>
  <c r="R2826" i="2"/>
  <c r="P2826" i="2"/>
  <c r="N2826" i="2"/>
  <c r="BG2824" i="2"/>
  <c r="BF2824" i="2"/>
  <c r="BE2824" i="2"/>
  <c r="BD2824" i="2"/>
  <c r="R2824" i="2"/>
  <c r="P2824" i="2"/>
  <c r="N2824" i="2"/>
  <c r="BG2822" i="2"/>
  <c r="BF2822" i="2"/>
  <c r="BE2822" i="2"/>
  <c r="BD2822" i="2"/>
  <c r="R2822" i="2"/>
  <c r="P2822" i="2"/>
  <c r="N2822" i="2"/>
  <c r="BG2820" i="2"/>
  <c r="BF2820" i="2"/>
  <c r="BE2820" i="2"/>
  <c r="BD2820" i="2"/>
  <c r="R2820" i="2"/>
  <c r="P2820" i="2"/>
  <c r="N2820" i="2"/>
  <c r="BG2818" i="2"/>
  <c r="BF2818" i="2"/>
  <c r="BE2818" i="2"/>
  <c r="BD2818" i="2"/>
  <c r="R2818" i="2"/>
  <c r="P2818" i="2"/>
  <c r="N2818" i="2"/>
  <c r="BG2816" i="2"/>
  <c r="BF2816" i="2"/>
  <c r="BE2816" i="2"/>
  <c r="BD2816" i="2"/>
  <c r="R2816" i="2"/>
  <c r="P2816" i="2"/>
  <c r="N2816" i="2"/>
  <c r="BG2814" i="2"/>
  <c r="BF2814" i="2"/>
  <c r="BE2814" i="2"/>
  <c r="BD2814" i="2"/>
  <c r="R2814" i="2"/>
  <c r="P2814" i="2"/>
  <c r="N2814" i="2"/>
  <c r="BG2812" i="2"/>
  <c r="BF2812" i="2"/>
  <c r="BE2812" i="2"/>
  <c r="BD2812" i="2"/>
  <c r="R2812" i="2"/>
  <c r="P2812" i="2"/>
  <c r="N2812" i="2"/>
  <c r="BG2810" i="2"/>
  <c r="BF2810" i="2"/>
  <c r="BE2810" i="2"/>
  <c r="BD2810" i="2"/>
  <c r="R2810" i="2"/>
  <c r="P2810" i="2"/>
  <c r="N2810" i="2"/>
  <c r="BG2808" i="2"/>
  <c r="BF2808" i="2"/>
  <c r="BE2808" i="2"/>
  <c r="BD2808" i="2"/>
  <c r="R2808" i="2"/>
  <c r="P2808" i="2"/>
  <c r="N2808" i="2"/>
  <c r="BG2806" i="2"/>
  <c r="BF2806" i="2"/>
  <c r="BE2806" i="2"/>
  <c r="BD2806" i="2"/>
  <c r="R2806" i="2"/>
  <c r="P2806" i="2"/>
  <c r="N2806" i="2"/>
  <c r="BG2804" i="2"/>
  <c r="BF2804" i="2"/>
  <c r="BE2804" i="2"/>
  <c r="BD2804" i="2"/>
  <c r="R2804" i="2"/>
  <c r="P2804" i="2"/>
  <c r="N2804" i="2"/>
  <c r="BG2802" i="2"/>
  <c r="BF2802" i="2"/>
  <c r="BE2802" i="2"/>
  <c r="BD2802" i="2"/>
  <c r="R2802" i="2"/>
  <c r="P2802" i="2"/>
  <c r="N2802" i="2"/>
  <c r="BG2800" i="2"/>
  <c r="BF2800" i="2"/>
  <c r="BE2800" i="2"/>
  <c r="BD2800" i="2"/>
  <c r="R2800" i="2"/>
  <c r="P2800" i="2"/>
  <c r="N2800" i="2"/>
  <c r="BG2798" i="2"/>
  <c r="BF2798" i="2"/>
  <c r="BE2798" i="2"/>
  <c r="BD2798" i="2"/>
  <c r="R2798" i="2"/>
  <c r="P2798" i="2"/>
  <c r="N2798" i="2"/>
  <c r="BG2796" i="2"/>
  <c r="BF2796" i="2"/>
  <c r="BE2796" i="2"/>
  <c r="BD2796" i="2"/>
  <c r="R2796" i="2"/>
  <c r="P2796" i="2"/>
  <c r="N2796" i="2"/>
  <c r="BG2794" i="2"/>
  <c r="BF2794" i="2"/>
  <c r="BE2794" i="2"/>
  <c r="BD2794" i="2"/>
  <c r="R2794" i="2"/>
  <c r="P2794" i="2"/>
  <c r="N2794" i="2"/>
  <c r="BG2792" i="2"/>
  <c r="BF2792" i="2"/>
  <c r="BE2792" i="2"/>
  <c r="BD2792" i="2"/>
  <c r="R2792" i="2"/>
  <c r="P2792" i="2"/>
  <c r="N2792" i="2"/>
  <c r="BG2790" i="2"/>
  <c r="BF2790" i="2"/>
  <c r="BE2790" i="2"/>
  <c r="BD2790" i="2"/>
  <c r="R2790" i="2"/>
  <c r="P2790" i="2"/>
  <c r="N2790" i="2"/>
  <c r="BG2788" i="2"/>
  <c r="BF2788" i="2"/>
  <c r="BE2788" i="2"/>
  <c r="BD2788" i="2"/>
  <c r="R2788" i="2"/>
  <c r="P2788" i="2"/>
  <c r="N2788" i="2"/>
  <c r="BG2786" i="2"/>
  <c r="BF2786" i="2"/>
  <c r="BE2786" i="2"/>
  <c r="BD2786" i="2"/>
  <c r="R2786" i="2"/>
  <c r="P2786" i="2"/>
  <c r="N2786" i="2"/>
  <c r="BG2784" i="2"/>
  <c r="BF2784" i="2"/>
  <c r="BE2784" i="2"/>
  <c r="BD2784" i="2"/>
  <c r="R2784" i="2"/>
  <c r="P2784" i="2"/>
  <c r="N2784" i="2"/>
  <c r="BG2782" i="2"/>
  <c r="BF2782" i="2"/>
  <c r="BE2782" i="2"/>
  <c r="BD2782" i="2"/>
  <c r="R2782" i="2"/>
  <c r="P2782" i="2"/>
  <c r="N2782" i="2"/>
  <c r="BG2780" i="2"/>
  <c r="BF2780" i="2"/>
  <c r="BE2780" i="2"/>
  <c r="BD2780" i="2"/>
  <c r="R2780" i="2"/>
  <c r="P2780" i="2"/>
  <c r="N2780" i="2"/>
  <c r="BG2778" i="2"/>
  <c r="BF2778" i="2"/>
  <c r="BE2778" i="2"/>
  <c r="BD2778" i="2"/>
  <c r="R2778" i="2"/>
  <c r="P2778" i="2"/>
  <c r="N2778" i="2"/>
  <c r="BG2776" i="2"/>
  <c r="BF2776" i="2"/>
  <c r="BE2776" i="2"/>
  <c r="BD2776" i="2"/>
  <c r="R2776" i="2"/>
  <c r="P2776" i="2"/>
  <c r="N2776" i="2"/>
  <c r="BG2774" i="2"/>
  <c r="BF2774" i="2"/>
  <c r="BE2774" i="2"/>
  <c r="BD2774" i="2"/>
  <c r="R2774" i="2"/>
  <c r="P2774" i="2"/>
  <c r="N2774" i="2"/>
  <c r="BG2772" i="2"/>
  <c r="BF2772" i="2"/>
  <c r="BE2772" i="2"/>
  <c r="BD2772" i="2"/>
  <c r="R2772" i="2"/>
  <c r="P2772" i="2"/>
  <c r="N2772" i="2"/>
  <c r="BG2770" i="2"/>
  <c r="BF2770" i="2"/>
  <c r="BE2770" i="2"/>
  <c r="BD2770" i="2"/>
  <c r="R2770" i="2"/>
  <c r="P2770" i="2"/>
  <c r="N2770" i="2"/>
  <c r="BG2768" i="2"/>
  <c r="BF2768" i="2"/>
  <c r="BE2768" i="2"/>
  <c r="BD2768" i="2"/>
  <c r="R2768" i="2"/>
  <c r="P2768" i="2"/>
  <c r="N2768" i="2"/>
  <c r="BG2766" i="2"/>
  <c r="BF2766" i="2"/>
  <c r="BE2766" i="2"/>
  <c r="BD2766" i="2"/>
  <c r="R2766" i="2"/>
  <c r="P2766" i="2"/>
  <c r="N2766" i="2"/>
  <c r="BG2764" i="2"/>
  <c r="BF2764" i="2"/>
  <c r="BE2764" i="2"/>
  <c r="BD2764" i="2"/>
  <c r="R2764" i="2"/>
  <c r="P2764" i="2"/>
  <c r="N2764" i="2"/>
  <c r="BG2762" i="2"/>
  <c r="BF2762" i="2"/>
  <c r="BE2762" i="2"/>
  <c r="BD2762" i="2"/>
  <c r="R2762" i="2"/>
  <c r="P2762" i="2"/>
  <c r="N2762" i="2"/>
  <c r="BG2760" i="2"/>
  <c r="BF2760" i="2"/>
  <c r="BE2760" i="2"/>
  <c r="BD2760" i="2"/>
  <c r="R2760" i="2"/>
  <c r="P2760" i="2"/>
  <c r="N2760" i="2"/>
  <c r="BG2758" i="2"/>
  <c r="BF2758" i="2"/>
  <c r="BE2758" i="2"/>
  <c r="BD2758" i="2"/>
  <c r="R2758" i="2"/>
  <c r="P2758" i="2"/>
  <c r="N2758" i="2"/>
  <c r="BG2756" i="2"/>
  <c r="BF2756" i="2"/>
  <c r="BE2756" i="2"/>
  <c r="BD2756" i="2"/>
  <c r="R2756" i="2"/>
  <c r="P2756" i="2"/>
  <c r="N2756" i="2"/>
  <c r="BG2754" i="2"/>
  <c r="BF2754" i="2"/>
  <c r="BE2754" i="2"/>
  <c r="BD2754" i="2"/>
  <c r="R2754" i="2"/>
  <c r="P2754" i="2"/>
  <c r="N2754" i="2"/>
  <c r="BG2752" i="2"/>
  <c r="BF2752" i="2"/>
  <c r="BE2752" i="2"/>
  <c r="BD2752" i="2"/>
  <c r="R2752" i="2"/>
  <c r="P2752" i="2"/>
  <c r="N2752" i="2"/>
  <c r="BG2750" i="2"/>
  <c r="BF2750" i="2"/>
  <c r="BE2750" i="2"/>
  <c r="BD2750" i="2"/>
  <c r="R2750" i="2"/>
  <c r="P2750" i="2"/>
  <c r="N2750" i="2"/>
  <c r="BG2748" i="2"/>
  <c r="BF2748" i="2"/>
  <c r="BE2748" i="2"/>
  <c r="BD2748" i="2"/>
  <c r="R2748" i="2"/>
  <c r="P2748" i="2"/>
  <c r="N2748" i="2"/>
  <c r="BG2746" i="2"/>
  <c r="BF2746" i="2"/>
  <c r="BE2746" i="2"/>
  <c r="BD2746" i="2"/>
  <c r="R2746" i="2"/>
  <c r="P2746" i="2"/>
  <c r="N2746" i="2"/>
  <c r="BG2744" i="2"/>
  <c r="BF2744" i="2"/>
  <c r="BE2744" i="2"/>
  <c r="BD2744" i="2"/>
  <c r="R2744" i="2"/>
  <c r="P2744" i="2"/>
  <c r="N2744" i="2"/>
  <c r="BG2742" i="2"/>
  <c r="BF2742" i="2"/>
  <c r="BE2742" i="2"/>
  <c r="BD2742" i="2"/>
  <c r="R2742" i="2"/>
  <c r="P2742" i="2"/>
  <c r="N2742" i="2"/>
  <c r="BG2740" i="2"/>
  <c r="BF2740" i="2"/>
  <c r="BE2740" i="2"/>
  <c r="BD2740" i="2"/>
  <c r="R2740" i="2"/>
  <c r="P2740" i="2"/>
  <c r="N2740" i="2"/>
  <c r="BG2738" i="2"/>
  <c r="BF2738" i="2"/>
  <c r="BE2738" i="2"/>
  <c r="BD2738" i="2"/>
  <c r="R2738" i="2"/>
  <c r="P2738" i="2"/>
  <c r="N2738" i="2"/>
  <c r="BG2736" i="2"/>
  <c r="BF2736" i="2"/>
  <c r="BE2736" i="2"/>
  <c r="BD2736" i="2"/>
  <c r="R2736" i="2"/>
  <c r="P2736" i="2"/>
  <c r="N2736" i="2"/>
  <c r="BG2734" i="2"/>
  <c r="BF2734" i="2"/>
  <c r="BE2734" i="2"/>
  <c r="BD2734" i="2"/>
  <c r="R2734" i="2"/>
  <c r="P2734" i="2"/>
  <c r="N2734" i="2"/>
  <c r="BG2732" i="2"/>
  <c r="BF2732" i="2"/>
  <c r="BE2732" i="2"/>
  <c r="BD2732" i="2"/>
  <c r="R2732" i="2"/>
  <c r="P2732" i="2"/>
  <c r="N2732" i="2"/>
  <c r="BG2730" i="2"/>
  <c r="BF2730" i="2"/>
  <c r="BE2730" i="2"/>
  <c r="BD2730" i="2"/>
  <c r="R2730" i="2"/>
  <c r="P2730" i="2"/>
  <c r="N2730" i="2"/>
  <c r="BG2728" i="2"/>
  <c r="BF2728" i="2"/>
  <c r="BE2728" i="2"/>
  <c r="BD2728" i="2"/>
  <c r="R2728" i="2"/>
  <c r="P2728" i="2"/>
  <c r="N2728" i="2"/>
  <c r="BG2726" i="2"/>
  <c r="BF2726" i="2"/>
  <c r="BE2726" i="2"/>
  <c r="BD2726" i="2"/>
  <c r="R2726" i="2"/>
  <c r="P2726" i="2"/>
  <c r="N2726" i="2"/>
  <c r="BG2724" i="2"/>
  <c r="BF2724" i="2"/>
  <c r="BE2724" i="2"/>
  <c r="BD2724" i="2"/>
  <c r="R2724" i="2"/>
  <c r="P2724" i="2"/>
  <c r="N2724" i="2"/>
  <c r="BG2722" i="2"/>
  <c r="BF2722" i="2"/>
  <c r="BE2722" i="2"/>
  <c r="BD2722" i="2"/>
  <c r="R2722" i="2"/>
  <c r="P2722" i="2"/>
  <c r="N2722" i="2"/>
  <c r="BG2720" i="2"/>
  <c r="BF2720" i="2"/>
  <c r="BE2720" i="2"/>
  <c r="BD2720" i="2"/>
  <c r="R2720" i="2"/>
  <c r="P2720" i="2"/>
  <c r="N2720" i="2"/>
  <c r="BG2718" i="2"/>
  <c r="BF2718" i="2"/>
  <c r="BE2718" i="2"/>
  <c r="BD2718" i="2"/>
  <c r="R2718" i="2"/>
  <c r="P2718" i="2"/>
  <c r="N2718" i="2"/>
  <c r="BG2716" i="2"/>
  <c r="BF2716" i="2"/>
  <c r="BE2716" i="2"/>
  <c r="BD2716" i="2"/>
  <c r="R2716" i="2"/>
  <c r="P2716" i="2"/>
  <c r="N2716" i="2"/>
  <c r="BG2714" i="2"/>
  <c r="BF2714" i="2"/>
  <c r="BE2714" i="2"/>
  <c r="BD2714" i="2"/>
  <c r="R2714" i="2"/>
  <c r="P2714" i="2"/>
  <c r="N2714" i="2"/>
  <c r="BG2712" i="2"/>
  <c r="BF2712" i="2"/>
  <c r="BE2712" i="2"/>
  <c r="BD2712" i="2"/>
  <c r="R2712" i="2"/>
  <c r="P2712" i="2"/>
  <c r="N2712" i="2"/>
  <c r="BG2710" i="2"/>
  <c r="BF2710" i="2"/>
  <c r="BE2710" i="2"/>
  <c r="BD2710" i="2"/>
  <c r="R2710" i="2"/>
  <c r="P2710" i="2"/>
  <c r="N2710" i="2"/>
  <c r="BG2708" i="2"/>
  <c r="BF2708" i="2"/>
  <c r="BE2708" i="2"/>
  <c r="BD2708" i="2"/>
  <c r="R2708" i="2"/>
  <c r="P2708" i="2"/>
  <c r="N2708" i="2"/>
  <c r="BG2706" i="2"/>
  <c r="BF2706" i="2"/>
  <c r="BE2706" i="2"/>
  <c r="BD2706" i="2"/>
  <c r="R2706" i="2"/>
  <c r="P2706" i="2"/>
  <c r="N2706" i="2"/>
  <c r="BG2704" i="2"/>
  <c r="BF2704" i="2"/>
  <c r="BE2704" i="2"/>
  <c r="BD2704" i="2"/>
  <c r="R2704" i="2"/>
  <c r="P2704" i="2"/>
  <c r="N2704" i="2"/>
  <c r="BG2702" i="2"/>
  <c r="BF2702" i="2"/>
  <c r="BE2702" i="2"/>
  <c r="BD2702" i="2"/>
  <c r="R2702" i="2"/>
  <c r="P2702" i="2"/>
  <c r="N2702" i="2"/>
  <c r="BG2700" i="2"/>
  <c r="BF2700" i="2"/>
  <c r="BE2700" i="2"/>
  <c r="BD2700" i="2"/>
  <c r="R2700" i="2"/>
  <c r="P2700" i="2"/>
  <c r="N2700" i="2"/>
  <c r="BG2698" i="2"/>
  <c r="BF2698" i="2"/>
  <c r="BE2698" i="2"/>
  <c r="BD2698" i="2"/>
  <c r="R2698" i="2"/>
  <c r="P2698" i="2"/>
  <c r="N2698" i="2"/>
  <c r="BG2696" i="2"/>
  <c r="BF2696" i="2"/>
  <c r="BE2696" i="2"/>
  <c r="BD2696" i="2"/>
  <c r="R2696" i="2"/>
  <c r="P2696" i="2"/>
  <c r="N2696" i="2"/>
  <c r="BG2694" i="2"/>
  <c r="BF2694" i="2"/>
  <c r="BE2694" i="2"/>
  <c r="BD2694" i="2"/>
  <c r="R2694" i="2"/>
  <c r="P2694" i="2"/>
  <c r="N2694" i="2"/>
  <c r="BG2692" i="2"/>
  <c r="BF2692" i="2"/>
  <c r="BE2692" i="2"/>
  <c r="BD2692" i="2"/>
  <c r="R2692" i="2"/>
  <c r="P2692" i="2"/>
  <c r="N2692" i="2"/>
  <c r="BG2690" i="2"/>
  <c r="BF2690" i="2"/>
  <c r="BE2690" i="2"/>
  <c r="BD2690" i="2"/>
  <c r="R2690" i="2"/>
  <c r="P2690" i="2"/>
  <c r="N2690" i="2"/>
  <c r="BG2688" i="2"/>
  <c r="BF2688" i="2"/>
  <c r="BE2688" i="2"/>
  <c r="BD2688" i="2"/>
  <c r="R2688" i="2"/>
  <c r="P2688" i="2"/>
  <c r="N2688" i="2"/>
  <c r="BG2686" i="2"/>
  <c r="BF2686" i="2"/>
  <c r="BE2686" i="2"/>
  <c r="BD2686" i="2"/>
  <c r="R2686" i="2"/>
  <c r="P2686" i="2"/>
  <c r="N2686" i="2"/>
  <c r="BG2684" i="2"/>
  <c r="BF2684" i="2"/>
  <c r="BE2684" i="2"/>
  <c r="BD2684" i="2"/>
  <c r="R2684" i="2"/>
  <c r="P2684" i="2"/>
  <c r="N2684" i="2"/>
  <c r="BG2682" i="2"/>
  <c r="BF2682" i="2"/>
  <c r="BE2682" i="2"/>
  <c r="BD2682" i="2"/>
  <c r="R2682" i="2"/>
  <c r="P2682" i="2"/>
  <c r="N2682" i="2"/>
  <c r="BG2680" i="2"/>
  <c r="BF2680" i="2"/>
  <c r="BE2680" i="2"/>
  <c r="BD2680" i="2"/>
  <c r="R2680" i="2"/>
  <c r="P2680" i="2"/>
  <c r="N2680" i="2"/>
  <c r="BG2678" i="2"/>
  <c r="BF2678" i="2"/>
  <c r="BE2678" i="2"/>
  <c r="BD2678" i="2"/>
  <c r="R2678" i="2"/>
  <c r="P2678" i="2"/>
  <c r="N2678" i="2"/>
  <c r="BG2676" i="2"/>
  <c r="BF2676" i="2"/>
  <c r="BE2676" i="2"/>
  <c r="BD2676" i="2"/>
  <c r="R2676" i="2"/>
  <c r="P2676" i="2"/>
  <c r="N2676" i="2"/>
  <c r="BG2674" i="2"/>
  <c r="BF2674" i="2"/>
  <c r="BE2674" i="2"/>
  <c r="BD2674" i="2"/>
  <c r="R2674" i="2"/>
  <c r="P2674" i="2"/>
  <c r="N2674" i="2"/>
  <c r="BG2672" i="2"/>
  <c r="BF2672" i="2"/>
  <c r="BE2672" i="2"/>
  <c r="BD2672" i="2"/>
  <c r="R2672" i="2"/>
  <c r="P2672" i="2"/>
  <c r="N2672" i="2"/>
  <c r="BG2670" i="2"/>
  <c r="BF2670" i="2"/>
  <c r="BE2670" i="2"/>
  <c r="BD2670" i="2"/>
  <c r="R2670" i="2"/>
  <c r="P2670" i="2"/>
  <c r="N2670" i="2"/>
  <c r="BG2668" i="2"/>
  <c r="BF2668" i="2"/>
  <c r="BE2668" i="2"/>
  <c r="BD2668" i="2"/>
  <c r="R2668" i="2"/>
  <c r="P2668" i="2"/>
  <c r="N2668" i="2"/>
  <c r="BG2666" i="2"/>
  <c r="BF2666" i="2"/>
  <c r="BE2666" i="2"/>
  <c r="BD2666" i="2"/>
  <c r="R2666" i="2"/>
  <c r="P2666" i="2"/>
  <c r="N2666" i="2"/>
  <c r="BG2664" i="2"/>
  <c r="BF2664" i="2"/>
  <c r="BE2664" i="2"/>
  <c r="BD2664" i="2"/>
  <c r="R2664" i="2"/>
  <c r="P2664" i="2"/>
  <c r="N2664" i="2"/>
  <c r="BG2662" i="2"/>
  <c r="BF2662" i="2"/>
  <c r="BE2662" i="2"/>
  <c r="BD2662" i="2"/>
  <c r="R2662" i="2"/>
  <c r="P2662" i="2"/>
  <c r="N2662" i="2"/>
  <c r="BG2660" i="2"/>
  <c r="BF2660" i="2"/>
  <c r="BE2660" i="2"/>
  <c r="BD2660" i="2"/>
  <c r="R2660" i="2"/>
  <c r="P2660" i="2"/>
  <c r="N2660" i="2"/>
  <c r="BG2658" i="2"/>
  <c r="BF2658" i="2"/>
  <c r="BE2658" i="2"/>
  <c r="BD2658" i="2"/>
  <c r="R2658" i="2"/>
  <c r="P2658" i="2"/>
  <c r="N2658" i="2"/>
  <c r="BG2656" i="2"/>
  <c r="BF2656" i="2"/>
  <c r="BE2656" i="2"/>
  <c r="BD2656" i="2"/>
  <c r="R2656" i="2"/>
  <c r="P2656" i="2"/>
  <c r="N2656" i="2"/>
  <c r="BG2654" i="2"/>
  <c r="BF2654" i="2"/>
  <c r="BE2654" i="2"/>
  <c r="BD2654" i="2"/>
  <c r="R2654" i="2"/>
  <c r="P2654" i="2"/>
  <c r="N2654" i="2"/>
  <c r="BG2652" i="2"/>
  <c r="BF2652" i="2"/>
  <c r="BE2652" i="2"/>
  <c r="BD2652" i="2"/>
  <c r="R2652" i="2"/>
  <c r="P2652" i="2"/>
  <c r="N2652" i="2"/>
  <c r="BG2650" i="2"/>
  <c r="BF2650" i="2"/>
  <c r="BE2650" i="2"/>
  <c r="BD2650" i="2"/>
  <c r="R2650" i="2"/>
  <c r="P2650" i="2"/>
  <c r="N2650" i="2"/>
  <c r="BG2648" i="2"/>
  <c r="BF2648" i="2"/>
  <c r="BE2648" i="2"/>
  <c r="BD2648" i="2"/>
  <c r="R2648" i="2"/>
  <c r="P2648" i="2"/>
  <c r="N2648" i="2"/>
  <c r="BG2646" i="2"/>
  <c r="BF2646" i="2"/>
  <c r="BE2646" i="2"/>
  <c r="BD2646" i="2"/>
  <c r="R2646" i="2"/>
  <c r="P2646" i="2"/>
  <c r="N2646" i="2"/>
  <c r="BG2644" i="2"/>
  <c r="BF2644" i="2"/>
  <c r="BE2644" i="2"/>
  <c r="BD2644" i="2"/>
  <c r="R2644" i="2"/>
  <c r="P2644" i="2"/>
  <c r="N2644" i="2"/>
  <c r="BG2642" i="2"/>
  <c r="BF2642" i="2"/>
  <c r="BE2642" i="2"/>
  <c r="BD2642" i="2"/>
  <c r="R2642" i="2"/>
  <c r="P2642" i="2"/>
  <c r="N2642" i="2"/>
  <c r="BG2640" i="2"/>
  <c r="BF2640" i="2"/>
  <c r="BE2640" i="2"/>
  <c r="BD2640" i="2"/>
  <c r="R2640" i="2"/>
  <c r="P2640" i="2"/>
  <c r="N2640" i="2"/>
  <c r="BG2638" i="2"/>
  <c r="BF2638" i="2"/>
  <c r="BE2638" i="2"/>
  <c r="BD2638" i="2"/>
  <c r="R2638" i="2"/>
  <c r="P2638" i="2"/>
  <c r="N2638" i="2"/>
  <c r="BG2636" i="2"/>
  <c r="BF2636" i="2"/>
  <c r="BE2636" i="2"/>
  <c r="BD2636" i="2"/>
  <c r="R2636" i="2"/>
  <c r="P2636" i="2"/>
  <c r="N2636" i="2"/>
  <c r="BG2634" i="2"/>
  <c r="BF2634" i="2"/>
  <c r="BE2634" i="2"/>
  <c r="BD2634" i="2"/>
  <c r="R2634" i="2"/>
  <c r="P2634" i="2"/>
  <c r="N2634" i="2"/>
  <c r="BG2632" i="2"/>
  <c r="BF2632" i="2"/>
  <c r="BE2632" i="2"/>
  <c r="BD2632" i="2"/>
  <c r="R2632" i="2"/>
  <c r="P2632" i="2"/>
  <c r="N2632" i="2"/>
  <c r="BG2630" i="2"/>
  <c r="BF2630" i="2"/>
  <c r="BE2630" i="2"/>
  <c r="BD2630" i="2"/>
  <c r="R2630" i="2"/>
  <c r="P2630" i="2"/>
  <c r="N2630" i="2"/>
  <c r="BG2628" i="2"/>
  <c r="BF2628" i="2"/>
  <c r="BE2628" i="2"/>
  <c r="BD2628" i="2"/>
  <c r="R2628" i="2"/>
  <c r="P2628" i="2"/>
  <c r="N2628" i="2"/>
  <c r="BG2626" i="2"/>
  <c r="BF2626" i="2"/>
  <c r="BE2626" i="2"/>
  <c r="BD2626" i="2"/>
  <c r="R2626" i="2"/>
  <c r="P2626" i="2"/>
  <c r="N2626" i="2"/>
  <c r="BG2624" i="2"/>
  <c r="BF2624" i="2"/>
  <c r="BE2624" i="2"/>
  <c r="BD2624" i="2"/>
  <c r="R2624" i="2"/>
  <c r="P2624" i="2"/>
  <c r="N2624" i="2"/>
  <c r="BG2622" i="2"/>
  <c r="BF2622" i="2"/>
  <c r="BE2622" i="2"/>
  <c r="BD2622" i="2"/>
  <c r="R2622" i="2"/>
  <c r="P2622" i="2"/>
  <c r="N2622" i="2"/>
  <c r="BG2620" i="2"/>
  <c r="BF2620" i="2"/>
  <c r="BE2620" i="2"/>
  <c r="BD2620" i="2"/>
  <c r="R2620" i="2"/>
  <c r="P2620" i="2"/>
  <c r="N2620" i="2"/>
  <c r="BG2618" i="2"/>
  <c r="BF2618" i="2"/>
  <c r="BE2618" i="2"/>
  <c r="BD2618" i="2"/>
  <c r="R2618" i="2"/>
  <c r="P2618" i="2"/>
  <c r="N2618" i="2"/>
  <c r="BG2616" i="2"/>
  <c r="BF2616" i="2"/>
  <c r="BE2616" i="2"/>
  <c r="BD2616" i="2"/>
  <c r="R2616" i="2"/>
  <c r="P2616" i="2"/>
  <c r="N2616" i="2"/>
  <c r="BG2614" i="2"/>
  <c r="BF2614" i="2"/>
  <c r="BE2614" i="2"/>
  <c r="BD2614" i="2"/>
  <c r="R2614" i="2"/>
  <c r="P2614" i="2"/>
  <c r="N2614" i="2"/>
  <c r="BG2612" i="2"/>
  <c r="BF2612" i="2"/>
  <c r="BE2612" i="2"/>
  <c r="BD2612" i="2"/>
  <c r="R2612" i="2"/>
  <c r="P2612" i="2"/>
  <c r="N2612" i="2"/>
  <c r="BG2610" i="2"/>
  <c r="BF2610" i="2"/>
  <c r="BE2610" i="2"/>
  <c r="BD2610" i="2"/>
  <c r="R2610" i="2"/>
  <c r="P2610" i="2"/>
  <c r="N2610" i="2"/>
  <c r="BG2608" i="2"/>
  <c r="BF2608" i="2"/>
  <c r="BE2608" i="2"/>
  <c r="BD2608" i="2"/>
  <c r="R2608" i="2"/>
  <c r="P2608" i="2"/>
  <c r="N2608" i="2"/>
  <c r="BG2606" i="2"/>
  <c r="BF2606" i="2"/>
  <c r="BE2606" i="2"/>
  <c r="BD2606" i="2"/>
  <c r="R2606" i="2"/>
  <c r="P2606" i="2"/>
  <c r="N2606" i="2"/>
  <c r="BG2604" i="2"/>
  <c r="BF2604" i="2"/>
  <c r="BE2604" i="2"/>
  <c r="BD2604" i="2"/>
  <c r="R2604" i="2"/>
  <c r="P2604" i="2"/>
  <c r="N2604" i="2"/>
  <c r="BG2602" i="2"/>
  <c r="BF2602" i="2"/>
  <c r="BE2602" i="2"/>
  <c r="BD2602" i="2"/>
  <c r="R2602" i="2"/>
  <c r="P2602" i="2"/>
  <c r="N2602" i="2"/>
  <c r="BG2600" i="2"/>
  <c r="BF2600" i="2"/>
  <c r="BE2600" i="2"/>
  <c r="BD2600" i="2"/>
  <c r="R2600" i="2"/>
  <c r="P2600" i="2"/>
  <c r="N2600" i="2"/>
  <c r="BG2598" i="2"/>
  <c r="BF2598" i="2"/>
  <c r="BE2598" i="2"/>
  <c r="BD2598" i="2"/>
  <c r="R2598" i="2"/>
  <c r="P2598" i="2"/>
  <c r="N2598" i="2"/>
  <c r="BG2596" i="2"/>
  <c r="BF2596" i="2"/>
  <c r="BE2596" i="2"/>
  <c r="BD2596" i="2"/>
  <c r="R2596" i="2"/>
  <c r="P2596" i="2"/>
  <c r="N2596" i="2"/>
  <c r="BG2594" i="2"/>
  <c r="BF2594" i="2"/>
  <c r="BE2594" i="2"/>
  <c r="BD2594" i="2"/>
  <c r="R2594" i="2"/>
  <c r="P2594" i="2"/>
  <c r="N2594" i="2"/>
  <c r="BG2592" i="2"/>
  <c r="BF2592" i="2"/>
  <c r="BE2592" i="2"/>
  <c r="BD2592" i="2"/>
  <c r="R2592" i="2"/>
  <c r="P2592" i="2"/>
  <c r="N2592" i="2"/>
  <c r="BG2590" i="2"/>
  <c r="BF2590" i="2"/>
  <c r="BE2590" i="2"/>
  <c r="BD2590" i="2"/>
  <c r="R2590" i="2"/>
  <c r="P2590" i="2"/>
  <c r="N2590" i="2"/>
  <c r="BG2588" i="2"/>
  <c r="BF2588" i="2"/>
  <c r="BE2588" i="2"/>
  <c r="BD2588" i="2"/>
  <c r="R2588" i="2"/>
  <c r="P2588" i="2"/>
  <c r="N2588" i="2"/>
  <c r="BG2586" i="2"/>
  <c r="BF2586" i="2"/>
  <c r="BE2586" i="2"/>
  <c r="BD2586" i="2"/>
  <c r="R2586" i="2"/>
  <c r="P2586" i="2"/>
  <c r="N2586" i="2"/>
  <c r="BG2584" i="2"/>
  <c r="BF2584" i="2"/>
  <c r="BE2584" i="2"/>
  <c r="BD2584" i="2"/>
  <c r="R2584" i="2"/>
  <c r="P2584" i="2"/>
  <c r="N2584" i="2"/>
  <c r="BG2582" i="2"/>
  <c r="BF2582" i="2"/>
  <c r="BE2582" i="2"/>
  <c r="BD2582" i="2"/>
  <c r="R2582" i="2"/>
  <c r="P2582" i="2"/>
  <c r="N2582" i="2"/>
  <c r="BG2580" i="2"/>
  <c r="BF2580" i="2"/>
  <c r="BE2580" i="2"/>
  <c r="BD2580" i="2"/>
  <c r="R2580" i="2"/>
  <c r="P2580" i="2"/>
  <c r="N2580" i="2"/>
  <c r="BG2578" i="2"/>
  <c r="BF2578" i="2"/>
  <c r="BE2578" i="2"/>
  <c r="BD2578" i="2"/>
  <c r="R2578" i="2"/>
  <c r="P2578" i="2"/>
  <c r="N2578" i="2"/>
  <c r="BG2576" i="2"/>
  <c r="BF2576" i="2"/>
  <c r="BE2576" i="2"/>
  <c r="BD2576" i="2"/>
  <c r="R2576" i="2"/>
  <c r="P2576" i="2"/>
  <c r="N2576" i="2"/>
  <c r="BG2574" i="2"/>
  <c r="BF2574" i="2"/>
  <c r="BE2574" i="2"/>
  <c r="BD2574" i="2"/>
  <c r="R2574" i="2"/>
  <c r="P2574" i="2"/>
  <c r="N2574" i="2"/>
  <c r="BG2572" i="2"/>
  <c r="BF2572" i="2"/>
  <c r="BE2572" i="2"/>
  <c r="BD2572" i="2"/>
  <c r="R2572" i="2"/>
  <c r="P2572" i="2"/>
  <c r="N2572" i="2"/>
  <c r="BG2570" i="2"/>
  <c r="BF2570" i="2"/>
  <c r="BE2570" i="2"/>
  <c r="BD2570" i="2"/>
  <c r="R2570" i="2"/>
  <c r="P2570" i="2"/>
  <c r="N2570" i="2"/>
  <c r="BG2568" i="2"/>
  <c r="BF2568" i="2"/>
  <c r="BE2568" i="2"/>
  <c r="BD2568" i="2"/>
  <c r="R2568" i="2"/>
  <c r="P2568" i="2"/>
  <c r="N2568" i="2"/>
  <c r="BG2566" i="2"/>
  <c r="BF2566" i="2"/>
  <c r="BE2566" i="2"/>
  <c r="BD2566" i="2"/>
  <c r="R2566" i="2"/>
  <c r="P2566" i="2"/>
  <c r="N2566" i="2"/>
  <c r="BG2564" i="2"/>
  <c r="BF2564" i="2"/>
  <c r="BE2564" i="2"/>
  <c r="BD2564" i="2"/>
  <c r="R2564" i="2"/>
  <c r="P2564" i="2"/>
  <c r="N2564" i="2"/>
  <c r="BG2562" i="2"/>
  <c r="BF2562" i="2"/>
  <c r="BE2562" i="2"/>
  <c r="BD2562" i="2"/>
  <c r="R2562" i="2"/>
  <c r="P2562" i="2"/>
  <c r="N2562" i="2"/>
  <c r="BG2560" i="2"/>
  <c r="BF2560" i="2"/>
  <c r="BE2560" i="2"/>
  <c r="BD2560" i="2"/>
  <c r="R2560" i="2"/>
  <c r="P2560" i="2"/>
  <c r="N2560" i="2"/>
  <c r="BG2558" i="2"/>
  <c r="BF2558" i="2"/>
  <c r="BE2558" i="2"/>
  <c r="BD2558" i="2"/>
  <c r="R2558" i="2"/>
  <c r="P2558" i="2"/>
  <c r="N2558" i="2"/>
  <c r="BG2556" i="2"/>
  <c r="BF2556" i="2"/>
  <c r="BE2556" i="2"/>
  <c r="BD2556" i="2"/>
  <c r="R2556" i="2"/>
  <c r="P2556" i="2"/>
  <c r="N2556" i="2"/>
  <c r="BG2554" i="2"/>
  <c r="BF2554" i="2"/>
  <c r="BE2554" i="2"/>
  <c r="BD2554" i="2"/>
  <c r="R2554" i="2"/>
  <c r="P2554" i="2"/>
  <c r="N2554" i="2"/>
  <c r="BG2552" i="2"/>
  <c r="BF2552" i="2"/>
  <c r="BE2552" i="2"/>
  <c r="BD2552" i="2"/>
  <c r="R2552" i="2"/>
  <c r="P2552" i="2"/>
  <c r="N2552" i="2"/>
  <c r="BG2550" i="2"/>
  <c r="BF2550" i="2"/>
  <c r="BE2550" i="2"/>
  <c r="BD2550" i="2"/>
  <c r="R2550" i="2"/>
  <c r="P2550" i="2"/>
  <c r="N2550" i="2"/>
  <c r="BG2548" i="2"/>
  <c r="BF2548" i="2"/>
  <c r="BE2548" i="2"/>
  <c r="BD2548" i="2"/>
  <c r="R2548" i="2"/>
  <c r="P2548" i="2"/>
  <c r="N2548" i="2"/>
  <c r="BG2546" i="2"/>
  <c r="BF2546" i="2"/>
  <c r="BE2546" i="2"/>
  <c r="BD2546" i="2"/>
  <c r="R2546" i="2"/>
  <c r="P2546" i="2"/>
  <c r="N2546" i="2"/>
  <c r="BG2544" i="2"/>
  <c r="BF2544" i="2"/>
  <c r="BE2544" i="2"/>
  <c r="BD2544" i="2"/>
  <c r="R2544" i="2"/>
  <c r="P2544" i="2"/>
  <c r="N2544" i="2"/>
  <c r="BG2542" i="2"/>
  <c r="BF2542" i="2"/>
  <c r="BE2542" i="2"/>
  <c r="BD2542" i="2"/>
  <c r="R2542" i="2"/>
  <c r="P2542" i="2"/>
  <c r="N2542" i="2"/>
  <c r="BG2540" i="2"/>
  <c r="BF2540" i="2"/>
  <c r="BE2540" i="2"/>
  <c r="BD2540" i="2"/>
  <c r="R2540" i="2"/>
  <c r="P2540" i="2"/>
  <c r="N2540" i="2"/>
  <c r="BG2538" i="2"/>
  <c r="BF2538" i="2"/>
  <c r="BE2538" i="2"/>
  <c r="BD2538" i="2"/>
  <c r="R2538" i="2"/>
  <c r="P2538" i="2"/>
  <c r="N2538" i="2"/>
  <c r="BG2536" i="2"/>
  <c r="BF2536" i="2"/>
  <c r="BE2536" i="2"/>
  <c r="BD2536" i="2"/>
  <c r="R2536" i="2"/>
  <c r="P2536" i="2"/>
  <c r="N2536" i="2"/>
  <c r="BG2534" i="2"/>
  <c r="BF2534" i="2"/>
  <c r="BE2534" i="2"/>
  <c r="BD2534" i="2"/>
  <c r="R2534" i="2"/>
  <c r="P2534" i="2"/>
  <c r="N2534" i="2"/>
  <c r="BG2532" i="2"/>
  <c r="BF2532" i="2"/>
  <c r="BE2532" i="2"/>
  <c r="BD2532" i="2"/>
  <c r="R2532" i="2"/>
  <c r="P2532" i="2"/>
  <c r="N2532" i="2"/>
  <c r="BG2530" i="2"/>
  <c r="BF2530" i="2"/>
  <c r="BE2530" i="2"/>
  <c r="BD2530" i="2"/>
  <c r="R2530" i="2"/>
  <c r="P2530" i="2"/>
  <c r="N2530" i="2"/>
  <c r="BG2528" i="2"/>
  <c r="BF2528" i="2"/>
  <c r="BE2528" i="2"/>
  <c r="BD2528" i="2"/>
  <c r="R2528" i="2"/>
  <c r="P2528" i="2"/>
  <c r="N2528" i="2"/>
  <c r="BG2526" i="2"/>
  <c r="BF2526" i="2"/>
  <c r="BE2526" i="2"/>
  <c r="BD2526" i="2"/>
  <c r="R2526" i="2"/>
  <c r="P2526" i="2"/>
  <c r="N2526" i="2"/>
  <c r="BG2524" i="2"/>
  <c r="BF2524" i="2"/>
  <c r="BE2524" i="2"/>
  <c r="BD2524" i="2"/>
  <c r="R2524" i="2"/>
  <c r="P2524" i="2"/>
  <c r="N2524" i="2"/>
  <c r="BG2522" i="2"/>
  <c r="BF2522" i="2"/>
  <c r="BE2522" i="2"/>
  <c r="BD2522" i="2"/>
  <c r="R2522" i="2"/>
  <c r="P2522" i="2"/>
  <c r="N2522" i="2"/>
  <c r="BG2520" i="2"/>
  <c r="BF2520" i="2"/>
  <c r="BE2520" i="2"/>
  <c r="BD2520" i="2"/>
  <c r="R2520" i="2"/>
  <c r="P2520" i="2"/>
  <c r="N2520" i="2"/>
  <c r="BG2518" i="2"/>
  <c r="BF2518" i="2"/>
  <c r="BE2518" i="2"/>
  <c r="BD2518" i="2"/>
  <c r="R2518" i="2"/>
  <c r="P2518" i="2"/>
  <c r="N2518" i="2"/>
  <c r="BG2516" i="2"/>
  <c r="BF2516" i="2"/>
  <c r="BE2516" i="2"/>
  <c r="BD2516" i="2"/>
  <c r="R2516" i="2"/>
  <c r="P2516" i="2"/>
  <c r="N2516" i="2"/>
  <c r="BG2514" i="2"/>
  <c r="BF2514" i="2"/>
  <c r="BE2514" i="2"/>
  <c r="BD2514" i="2"/>
  <c r="R2514" i="2"/>
  <c r="P2514" i="2"/>
  <c r="N2514" i="2"/>
  <c r="BG2512" i="2"/>
  <c r="BF2512" i="2"/>
  <c r="BE2512" i="2"/>
  <c r="BD2512" i="2"/>
  <c r="R2512" i="2"/>
  <c r="P2512" i="2"/>
  <c r="N2512" i="2"/>
  <c r="BG2510" i="2"/>
  <c r="BF2510" i="2"/>
  <c r="BE2510" i="2"/>
  <c r="BD2510" i="2"/>
  <c r="R2510" i="2"/>
  <c r="P2510" i="2"/>
  <c r="N2510" i="2"/>
  <c r="BG2508" i="2"/>
  <c r="BF2508" i="2"/>
  <c r="BE2508" i="2"/>
  <c r="BD2508" i="2"/>
  <c r="R2508" i="2"/>
  <c r="P2508" i="2"/>
  <c r="N2508" i="2"/>
  <c r="BG2506" i="2"/>
  <c r="BF2506" i="2"/>
  <c r="BE2506" i="2"/>
  <c r="BD2506" i="2"/>
  <c r="R2506" i="2"/>
  <c r="P2506" i="2"/>
  <c r="N2506" i="2"/>
  <c r="BG2504" i="2"/>
  <c r="BF2504" i="2"/>
  <c r="BE2504" i="2"/>
  <c r="BD2504" i="2"/>
  <c r="R2504" i="2"/>
  <c r="P2504" i="2"/>
  <c r="N2504" i="2"/>
  <c r="BG2502" i="2"/>
  <c r="BF2502" i="2"/>
  <c r="BE2502" i="2"/>
  <c r="BD2502" i="2"/>
  <c r="R2502" i="2"/>
  <c r="P2502" i="2"/>
  <c r="N2502" i="2"/>
  <c r="BG2500" i="2"/>
  <c r="BF2500" i="2"/>
  <c r="BE2500" i="2"/>
  <c r="BD2500" i="2"/>
  <c r="R2500" i="2"/>
  <c r="P2500" i="2"/>
  <c r="N2500" i="2"/>
  <c r="BG2498" i="2"/>
  <c r="BF2498" i="2"/>
  <c r="BE2498" i="2"/>
  <c r="BD2498" i="2"/>
  <c r="R2498" i="2"/>
  <c r="P2498" i="2"/>
  <c r="N2498" i="2"/>
  <c r="BG2496" i="2"/>
  <c r="BF2496" i="2"/>
  <c r="BE2496" i="2"/>
  <c r="BD2496" i="2"/>
  <c r="R2496" i="2"/>
  <c r="P2496" i="2"/>
  <c r="N2496" i="2"/>
  <c r="BG2494" i="2"/>
  <c r="BF2494" i="2"/>
  <c r="BE2494" i="2"/>
  <c r="BD2494" i="2"/>
  <c r="R2494" i="2"/>
  <c r="P2494" i="2"/>
  <c r="N2494" i="2"/>
  <c r="BG2492" i="2"/>
  <c r="BF2492" i="2"/>
  <c r="BE2492" i="2"/>
  <c r="BD2492" i="2"/>
  <c r="R2492" i="2"/>
  <c r="P2492" i="2"/>
  <c r="N2492" i="2"/>
  <c r="BG2490" i="2"/>
  <c r="BF2490" i="2"/>
  <c r="BE2490" i="2"/>
  <c r="BD2490" i="2"/>
  <c r="R2490" i="2"/>
  <c r="P2490" i="2"/>
  <c r="N2490" i="2"/>
  <c r="BG2488" i="2"/>
  <c r="BF2488" i="2"/>
  <c r="BE2488" i="2"/>
  <c r="BD2488" i="2"/>
  <c r="R2488" i="2"/>
  <c r="P2488" i="2"/>
  <c r="N2488" i="2"/>
  <c r="BG2486" i="2"/>
  <c r="BF2486" i="2"/>
  <c r="BE2486" i="2"/>
  <c r="BD2486" i="2"/>
  <c r="R2486" i="2"/>
  <c r="P2486" i="2"/>
  <c r="N2486" i="2"/>
  <c r="BG2484" i="2"/>
  <c r="BF2484" i="2"/>
  <c r="BE2484" i="2"/>
  <c r="BD2484" i="2"/>
  <c r="R2484" i="2"/>
  <c r="P2484" i="2"/>
  <c r="N2484" i="2"/>
  <c r="BG2482" i="2"/>
  <c r="BF2482" i="2"/>
  <c r="BE2482" i="2"/>
  <c r="BD2482" i="2"/>
  <c r="R2482" i="2"/>
  <c r="P2482" i="2"/>
  <c r="N2482" i="2"/>
  <c r="BG2480" i="2"/>
  <c r="BF2480" i="2"/>
  <c r="BE2480" i="2"/>
  <c r="BD2480" i="2"/>
  <c r="R2480" i="2"/>
  <c r="P2480" i="2"/>
  <c r="N2480" i="2"/>
  <c r="BG2478" i="2"/>
  <c r="BF2478" i="2"/>
  <c r="BE2478" i="2"/>
  <c r="BD2478" i="2"/>
  <c r="R2478" i="2"/>
  <c r="P2478" i="2"/>
  <c r="N2478" i="2"/>
  <c r="BG2476" i="2"/>
  <c r="BF2476" i="2"/>
  <c r="BE2476" i="2"/>
  <c r="BD2476" i="2"/>
  <c r="R2476" i="2"/>
  <c r="P2476" i="2"/>
  <c r="N2476" i="2"/>
  <c r="BG2474" i="2"/>
  <c r="BF2474" i="2"/>
  <c r="BE2474" i="2"/>
  <c r="BD2474" i="2"/>
  <c r="R2474" i="2"/>
  <c r="P2474" i="2"/>
  <c r="N2474" i="2"/>
  <c r="BG2472" i="2"/>
  <c r="BF2472" i="2"/>
  <c r="BE2472" i="2"/>
  <c r="BD2472" i="2"/>
  <c r="R2472" i="2"/>
  <c r="P2472" i="2"/>
  <c r="N2472" i="2"/>
  <c r="BG2470" i="2"/>
  <c r="BF2470" i="2"/>
  <c r="BE2470" i="2"/>
  <c r="BD2470" i="2"/>
  <c r="R2470" i="2"/>
  <c r="P2470" i="2"/>
  <c r="N2470" i="2"/>
  <c r="BG2468" i="2"/>
  <c r="BF2468" i="2"/>
  <c r="BE2468" i="2"/>
  <c r="BD2468" i="2"/>
  <c r="R2468" i="2"/>
  <c r="P2468" i="2"/>
  <c r="N2468" i="2"/>
  <c r="BG2466" i="2"/>
  <c r="BF2466" i="2"/>
  <c r="BE2466" i="2"/>
  <c r="BD2466" i="2"/>
  <c r="R2466" i="2"/>
  <c r="P2466" i="2"/>
  <c r="N2466" i="2"/>
  <c r="BG2464" i="2"/>
  <c r="BF2464" i="2"/>
  <c r="BE2464" i="2"/>
  <c r="BD2464" i="2"/>
  <c r="R2464" i="2"/>
  <c r="P2464" i="2"/>
  <c r="N2464" i="2"/>
  <c r="BG2462" i="2"/>
  <c r="BF2462" i="2"/>
  <c r="BE2462" i="2"/>
  <c r="BD2462" i="2"/>
  <c r="R2462" i="2"/>
  <c r="P2462" i="2"/>
  <c r="N2462" i="2"/>
  <c r="BG2460" i="2"/>
  <c r="BF2460" i="2"/>
  <c r="BE2460" i="2"/>
  <c r="BD2460" i="2"/>
  <c r="R2460" i="2"/>
  <c r="P2460" i="2"/>
  <c r="N2460" i="2"/>
  <c r="BG2458" i="2"/>
  <c r="BF2458" i="2"/>
  <c r="BE2458" i="2"/>
  <c r="BD2458" i="2"/>
  <c r="R2458" i="2"/>
  <c r="P2458" i="2"/>
  <c r="N2458" i="2"/>
  <c r="BG2456" i="2"/>
  <c r="BF2456" i="2"/>
  <c r="BE2456" i="2"/>
  <c r="BD2456" i="2"/>
  <c r="R2456" i="2"/>
  <c r="P2456" i="2"/>
  <c r="N2456" i="2"/>
  <c r="BG2454" i="2"/>
  <c r="BF2454" i="2"/>
  <c r="BE2454" i="2"/>
  <c r="BD2454" i="2"/>
  <c r="R2454" i="2"/>
  <c r="P2454" i="2"/>
  <c r="N2454" i="2"/>
  <c r="BG2452" i="2"/>
  <c r="BF2452" i="2"/>
  <c r="BE2452" i="2"/>
  <c r="BD2452" i="2"/>
  <c r="R2452" i="2"/>
  <c r="P2452" i="2"/>
  <c r="N2452" i="2"/>
  <c r="BG2450" i="2"/>
  <c r="BF2450" i="2"/>
  <c r="BE2450" i="2"/>
  <c r="BD2450" i="2"/>
  <c r="R2450" i="2"/>
  <c r="P2450" i="2"/>
  <c r="N2450" i="2"/>
  <c r="BG2448" i="2"/>
  <c r="BF2448" i="2"/>
  <c r="BE2448" i="2"/>
  <c r="BD2448" i="2"/>
  <c r="R2448" i="2"/>
  <c r="P2448" i="2"/>
  <c r="N2448" i="2"/>
  <c r="BG2446" i="2"/>
  <c r="BF2446" i="2"/>
  <c r="BE2446" i="2"/>
  <c r="BD2446" i="2"/>
  <c r="R2446" i="2"/>
  <c r="P2446" i="2"/>
  <c r="N2446" i="2"/>
  <c r="BG2444" i="2"/>
  <c r="BF2444" i="2"/>
  <c r="BE2444" i="2"/>
  <c r="BD2444" i="2"/>
  <c r="R2444" i="2"/>
  <c r="P2444" i="2"/>
  <c r="N2444" i="2"/>
  <c r="BG2442" i="2"/>
  <c r="BF2442" i="2"/>
  <c r="BE2442" i="2"/>
  <c r="BD2442" i="2"/>
  <c r="R2442" i="2"/>
  <c r="P2442" i="2"/>
  <c r="N2442" i="2"/>
  <c r="BG2440" i="2"/>
  <c r="BF2440" i="2"/>
  <c r="BE2440" i="2"/>
  <c r="BD2440" i="2"/>
  <c r="R2440" i="2"/>
  <c r="P2440" i="2"/>
  <c r="N2440" i="2"/>
  <c r="BG2438" i="2"/>
  <c r="BF2438" i="2"/>
  <c r="BE2438" i="2"/>
  <c r="BD2438" i="2"/>
  <c r="R2438" i="2"/>
  <c r="P2438" i="2"/>
  <c r="N2438" i="2"/>
  <c r="BG2436" i="2"/>
  <c r="BF2436" i="2"/>
  <c r="BE2436" i="2"/>
  <c r="BD2436" i="2"/>
  <c r="R2436" i="2"/>
  <c r="P2436" i="2"/>
  <c r="N2436" i="2"/>
  <c r="BG2434" i="2"/>
  <c r="BF2434" i="2"/>
  <c r="BE2434" i="2"/>
  <c r="BD2434" i="2"/>
  <c r="R2434" i="2"/>
  <c r="P2434" i="2"/>
  <c r="N2434" i="2"/>
  <c r="BG2432" i="2"/>
  <c r="BF2432" i="2"/>
  <c r="BE2432" i="2"/>
  <c r="BD2432" i="2"/>
  <c r="R2432" i="2"/>
  <c r="P2432" i="2"/>
  <c r="N2432" i="2"/>
  <c r="BG2430" i="2"/>
  <c r="BF2430" i="2"/>
  <c r="BE2430" i="2"/>
  <c r="BD2430" i="2"/>
  <c r="R2430" i="2"/>
  <c r="P2430" i="2"/>
  <c r="N2430" i="2"/>
  <c r="BG2428" i="2"/>
  <c r="BF2428" i="2"/>
  <c r="BE2428" i="2"/>
  <c r="BD2428" i="2"/>
  <c r="R2428" i="2"/>
  <c r="P2428" i="2"/>
  <c r="N2428" i="2"/>
  <c r="BG2426" i="2"/>
  <c r="BF2426" i="2"/>
  <c r="BE2426" i="2"/>
  <c r="BD2426" i="2"/>
  <c r="R2426" i="2"/>
  <c r="P2426" i="2"/>
  <c r="N2426" i="2"/>
  <c r="BG2424" i="2"/>
  <c r="BF2424" i="2"/>
  <c r="BE2424" i="2"/>
  <c r="BD2424" i="2"/>
  <c r="R2424" i="2"/>
  <c r="P2424" i="2"/>
  <c r="N2424" i="2"/>
  <c r="BG2422" i="2"/>
  <c r="BF2422" i="2"/>
  <c r="BE2422" i="2"/>
  <c r="BD2422" i="2"/>
  <c r="R2422" i="2"/>
  <c r="P2422" i="2"/>
  <c r="N2422" i="2"/>
  <c r="BG2420" i="2"/>
  <c r="BF2420" i="2"/>
  <c r="BE2420" i="2"/>
  <c r="BD2420" i="2"/>
  <c r="R2420" i="2"/>
  <c r="P2420" i="2"/>
  <c r="N2420" i="2"/>
  <c r="BG2418" i="2"/>
  <c r="BF2418" i="2"/>
  <c r="BE2418" i="2"/>
  <c r="BD2418" i="2"/>
  <c r="R2418" i="2"/>
  <c r="P2418" i="2"/>
  <c r="N2418" i="2"/>
  <c r="BG2416" i="2"/>
  <c r="BF2416" i="2"/>
  <c r="BE2416" i="2"/>
  <c r="BD2416" i="2"/>
  <c r="R2416" i="2"/>
  <c r="P2416" i="2"/>
  <c r="N2416" i="2"/>
  <c r="BG2414" i="2"/>
  <c r="BF2414" i="2"/>
  <c r="BE2414" i="2"/>
  <c r="BD2414" i="2"/>
  <c r="R2414" i="2"/>
  <c r="P2414" i="2"/>
  <c r="N2414" i="2"/>
  <c r="BG2412" i="2"/>
  <c r="BF2412" i="2"/>
  <c r="BE2412" i="2"/>
  <c r="BD2412" i="2"/>
  <c r="R2412" i="2"/>
  <c r="P2412" i="2"/>
  <c r="N2412" i="2"/>
  <c r="BG2410" i="2"/>
  <c r="BF2410" i="2"/>
  <c r="BE2410" i="2"/>
  <c r="BD2410" i="2"/>
  <c r="R2410" i="2"/>
  <c r="P2410" i="2"/>
  <c r="N2410" i="2"/>
  <c r="BG2408" i="2"/>
  <c r="BF2408" i="2"/>
  <c r="BE2408" i="2"/>
  <c r="BD2408" i="2"/>
  <c r="R2408" i="2"/>
  <c r="P2408" i="2"/>
  <c r="N2408" i="2"/>
  <c r="BG2406" i="2"/>
  <c r="BF2406" i="2"/>
  <c r="BE2406" i="2"/>
  <c r="BD2406" i="2"/>
  <c r="R2406" i="2"/>
  <c r="P2406" i="2"/>
  <c r="N2406" i="2"/>
  <c r="BG2404" i="2"/>
  <c r="BF2404" i="2"/>
  <c r="BE2404" i="2"/>
  <c r="BD2404" i="2"/>
  <c r="R2404" i="2"/>
  <c r="P2404" i="2"/>
  <c r="N2404" i="2"/>
  <c r="BG2402" i="2"/>
  <c r="BF2402" i="2"/>
  <c r="BE2402" i="2"/>
  <c r="BD2402" i="2"/>
  <c r="R2402" i="2"/>
  <c r="P2402" i="2"/>
  <c r="N2402" i="2"/>
  <c r="BG2400" i="2"/>
  <c r="BF2400" i="2"/>
  <c r="BE2400" i="2"/>
  <c r="BD2400" i="2"/>
  <c r="R2400" i="2"/>
  <c r="P2400" i="2"/>
  <c r="N2400" i="2"/>
  <c r="BG2398" i="2"/>
  <c r="BF2398" i="2"/>
  <c r="BE2398" i="2"/>
  <c r="BD2398" i="2"/>
  <c r="R2398" i="2"/>
  <c r="P2398" i="2"/>
  <c r="N2398" i="2"/>
  <c r="BG2396" i="2"/>
  <c r="BF2396" i="2"/>
  <c r="BE2396" i="2"/>
  <c r="BD2396" i="2"/>
  <c r="R2396" i="2"/>
  <c r="P2396" i="2"/>
  <c r="N2396" i="2"/>
  <c r="BG2394" i="2"/>
  <c r="BF2394" i="2"/>
  <c r="BE2394" i="2"/>
  <c r="BD2394" i="2"/>
  <c r="R2394" i="2"/>
  <c r="P2394" i="2"/>
  <c r="N2394" i="2"/>
  <c r="BG2392" i="2"/>
  <c r="BF2392" i="2"/>
  <c r="BE2392" i="2"/>
  <c r="BD2392" i="2"/>
  <c r="R2392" i="2"/>
  <c r="P2392" i="2"/>
  <c r="N2392" i="2"/>
  <c r="BG2390" i="2"/>
  <c r="BF2390" i="2"/>
  <c r="BE2390" i="2"/>
  <c r="BD2390" i="2"/>
  <c r="R2390" i="2"/>
  <c r="P2390" i="2"/>
  <c r="N2390" i="2"/>
  <c r="BG2388" i="2"/>
  <c r="BF2388" i="2"/>
  <c r="BE2388" i="2"/>
  <c r="BD2388" i="2"/>
  <c r="R2388" i="2"/>
  <c r="P2388" i="2"/>
  <c r="N2388" i="2"/>
  <c r="BG2386" i="2"/>
  <c r="BF2386" i="2"/>
  <c r="BE2386" i="2"/>
  <c r="BD2386" i="2"/>
  <c r="R2386" i="2"/>
  <c r="P2386" i="2"/>
  <c r="N2386" i="2"/>
  <c r="BG2384" i="2"/>
  <c r="BF2384" i="2"/>
  <c r="BE2384" i="2"/>
  <c r="BD2384" i="2"/>
  <c r="R2384" i="2"/>
  <c r="P2384" i="2"/>
  <c r="N2384" i="2"/>
  <c r="BG2382" i="2"/>
  <c r="BF2382" i="2"/>
  <c r="BE2382" i="2"/>
  <c r="BD2382" i="2"/>
  <c r="R2382" i="2"/>
  <c r="P2382" i="2"/>
  <c r="N2382" i="2"/>
  <c r="BG2380" i="2"/>
  <c r="BF2380" i="2"/>
  <c r="BE2380" i="2"/>
  <c r="BD2380" i="2"/>
  <c r="R2380" i="2"/>
  <c r="P2380" i="2"/>
  <c r="N2380" i="2"/>
  <c r="BG2378" i="2"/>
  <c r="BF2378" i="2"/>
  <c r="BE2378" i="2"/>
  <c r="BD2378" i="2"/>
  <c r="R2378" i="2"/>
  <c r="P2378" i="2"/>
  <c r="N2378" i="2"/>
  <c r="BG2376" i="2"/>
  <c r="BF2376" i="2"/>
  <c r="BE2376" i="2"/>
  <c r="BD2376" i="2"/>
  <c r="R2376" i="2"/>
  <c r="P2376" i="2"/>
  <c r="N2376" i="2"/>
  <c r="BG2374" i="2"/>
  <c r="BF2374" i="2"/>
  <c r="BE2374" i="2"/>
  <c r="BD2374" i="2"/>
  <c r="R2374" i="2"/>
  <c r="P2374" i="2"/>
  <c r="N2374" i="2"/>
  <c r="BG2372" i="2"/>
  <c r="BF2372" i="2"/>
  <c r="BE2372" i="2"/>
  <c r="BD2372" i="2"/>
  <c r="R2372" i="2"/>
  <c r="P2372" i="2"/>
  <c r="N2372" i="2"/>
  <c r="BG2370" i="2"/>
  <c r="BF2370" i="2"/>
  <c r="BE2370" i="2"/>
  <c r="BD2370" i="2"/>
  <c r="R2370" i="2"/>
  <c r="P2370" i="2"/>
  <c r="N2370" i="2"/>
  <c r="BG2368" i="2"/>
  <c r="BF2368" i="2"/>
  <c r="BE2368" i="2"/>
  <c r="BD2368" i="2"/>
  <c r="R2368" i="2"/>
  <c r="P2368" i="2"/>
  <c r="N2368" i="2"/>
  <c r="BG2366" i="2"/>
  <c r="BF2366" i="2"/>
  <c r="BE2366" i="2"/>
  <c r="BD2366" i="2"/>
  <c r="R2366" i="2"/>
  <c r="P2366" i="2"/>
  <c r="N2366" i="2"/>
  <c r="BG2364" i="2"/>
  <c r="BF2364" i="2"/>
  <c r="BE2364" i="2"/>
  <c r="BD2364" i="2"/>
  <c r="R2364" i="2"/>
  <c r="P2364" i="2"/>
  <c r="N2364" i="2"/>
  <c r="BG2362" i="2"/>
  <c r="BF2362" i="2"/>
  <c r="BE2362" i="2"/>
  <c r="BD2362" i="2"/>
  <c r="R2362" i="2"/>
  <c r="P2362" i="2"/>
  <c r="N2362" i="2"/>
  <c r="BG2360" i="2"/>
  <c r="BF2360" i="2"/>
  <c r="BE2360" i="2"/>
  <c r="BD2360" i="2"/>
  <c r="R2360" i="2"/>
  <c r="P2360" i="2"/>
  <c r="N2360" i="2"/>
  <c r="BG2358" i="2"/>
  <c r="BF2358" i="2"/>
  <c r="BE2358" i="2"/>
  <c r="BD2358" i="2"/>
  <c r="R2358" i="2"/>
  <c r="P2358" i="2"/>
  <c r="N2358" i="2"/>
  <c r="BG2356" i="2"/>
  <c r="BF2356" i="2"/>
  <c r="BE2356" i="2"/>
  <c r="BD2356" i="2"/>
  <c r="R2356" i="2"/>
  <c r="P2356" i="2"/>
  <c r="N2356" i="2"/>
  <c r="BG2354" i="2"/>
  <c r="BF2354" i="2"/>
  <c r="BE2354" i="2"/>
  <c r="BD2354" i="2"/>
  <c r="R2354" i="2"/>
  <c r="P2354" i="2"/>
  <c r="N2354" i="2"/>
  <c r="BG2352" i="2"/>
  <c r="BF2352" i="2"/>
  <c r="BE2352" i="2"/>
  <c r="BD2352" i="2"/>
  <c r="R2352" i="2"/>
  <c r="P2352" i="2"/>
  <c r="N2352" i="2"/>
  <c r="BG2350" i="2"/>
  <c r="BF2350" i="2"/>
  <c r="BE2350" i="2"/>
  <c r="BD2350" i="2"/>
  <c r="R2350" i="2"/>
  <c r="P2350" i="2"/>
  <c r="N2350" i="2"/>
  <c r="BG2348" i="2"/>
  <c r="BF2348" i="2"/>
  <c r="BE2348" i="2"/>
  <c r="BD2348" i="2"/>
  <c r="R2348" i="2"/>
  <c r="P2348" i="2"/>
  <c r="N2348" i="2"/>
  <c r="BG2346" i="2"/>
  <c r="BF2346" i="2"/>
  <c r="BE2346" i="2"/>
  <c r="BD2346" i="2"/>
  <c r="R2346" i="2"/>
  <c r="P2346" i="2"/>
  <c r="N2346" i="2"/>
  <c r="BG2344" i="2"/>
  <c r="BF2344" i="2"/>
  <c r="BE2344" i="2"/>
  <c r="BD2344" i="2"/>
  <c r="R2344" i="2"/>
  <c r="P2344" i="2"/>
  <c r="N2344" i="2"/>
  <c r="BG2342" i="2"/>
  <c r="BF2342" i="2"/>
  <c r="BE2342" i="2"/>
  <c r="BD2342" i="2"/>
  <c r="R2342" i="2"/>
  <c r="P2342" i="2"/>
  <c r="N2342" i="2"/>
  <c r="BG2340" i="2"/>
  <c r="BF2340" i="2"/>
  <c r="BE2340" i="2"/>
  <c r="BD2340" i="2"/>
  <c r="R2340" i="2"/>
  <c r="P2340" i="2"/>
  <c r="N2340" i="2"/>
  <c r="BG2338" i="2"/>
  <c r="BF2338" i="2"/>
  <c r="BE2338" i="2"/>
  <c r="BD2338" i="2"/>
  <c r="R2338" i="2"/>
  <c r="P2338" i="2"/>
  <c r="N2338" i="2"/>
  <c r="BG2336" i="2"/>
  <c r="BF2336" i="2"/>
  <c r="BE2336" i="2"/>
  <c r="BD2336" i="2"/>
  <c r="R2336" i="2"/>
  <c r="P2336" i="2"/>
  <c r="N2336" i="2"/>
  <c r="BG2334" i="2"/>
  <c r="BF2334" i="2"/>
  <c r="BE2334" i="2"/>
  <c r="BD2334" i="2"/>
  <c r="R2334" i="2"/>
  <c r="P2334" i="2"/>
  <c r="N2334" i="2"/>
  <c r="BG2332" i="2"/>
  <c r="BF2332" i="2"/>
  <c r="BE2332" i="2"/>
  <c r="BD2332" i="2"/>
  <c r="R2332" i="2"/>
  <c r="P2332" i="2"/>
  <c r="N2332" i="2"/>
  <c r="BG2330" i="2"/>
  <c r="BF2330" i="2"/>
  <c r="BE2330" i="2"/>
  <c r="BD2330" i="2"/>
  <c r="R2330" i="2"/>
  <c r="P2330" i="2"/>
  <c r="N2330" i="2"/>
  <c r="BG2328" i="2"/>
  <c r="BF2328" i="2"/>
  <c r="BE2328" i="2"/>
  <c r="BD2328" i="2"/>
  <c r="R2328" i="2"/>
  <c r="P2328" i="2"/>
  <c r="N2328" i="2"/>
  <c r="BG2326" i="2"/>
  <c r="BF2326" i="2"/>
  <c r="BE2326" i="2"/>
  <c r="BD2326" i="2"/>
  <c r="R2326" i="2"/>
  <c r="P2326" i="2"/>
  <c r="N2326" i="2"/>
  <c r="BG2324" i="2"/>
  <c r="BF2324" i="2"/>
  <c r="BE2324" i="2"/>
  <c r="BD2324" i="2"/>
  <c r="R2324" i="2"/>
  <c r="P2324" i="2"/>
  <c r="N2324" i="2"/>
  <c r="BG2322" i="2"/>
  <c r="BF2322" i="2"/>
  <c r="BE2322" i="2"/>
  <c r="BD2322" i="2"/>
  <c r="R2322" i="2"/>
  <c r="P2322" i="2"/>
  <c r="N2322" i="2"/>
  <c r="BG2320" i="2"/>
  <c r="BF2320" i="2"/>
  <c r="BE2320" i="2"/>
  <c r="BD2320" i="2"/>
  <c r="R2320" i="2"/>
  <c r="P2320" i="2"/>
  <c r="N2320" i="2"/>
  <c r="BG2318" i="2"/>
  <c r="BF2318" i="2"/>
  <c r="BE2318" i="2"/>
  <c r="BD2318" i="2"/>
  <c r="R2318" i="2"/>
  <c r="P2318" i="2"/>
  <c r="N2318" i="2"/>
  <c r="BG2316" i="2"/>
  <c r="BF2316" i="2"/>
  <c r="BE2316" i="2"/>
  <c r="BD2316" i="2"/>
  <c r="R2316" i="2"/>
  <c r="P2316" i="2"/>
  <c r="N2316" i="2"/>
  <c r="BG2314" i="2"/>
  <c r="BF2314" i="2"/>
  <c r="BE2314" i="2"/>
  <c r="BD2314" i="2"/>
  <c r="R2314" i="2"/>
  <c r="P2314" i="2"/>
  <c r="N2314" i="2"/>
  <c r="BG2312" i="2"/>
  <c r="BF2312" i="2"/>
  <c r="BE2312" i="2"/>
  <c r="BD2312" i="2"/>
  <c r="R2312" i="2"/>
  <c r="P2312" i="2"/>
  <c r="N2312" i="2"/>
  <c r="BG2310" i="2"/>
  <c r="BF2310" i="2"/>
  <c r="BE2310" i="2"/>
  <c r="BD2310" i="2"/>
  <c r="R2310" i="2"/>
  <c r="P2310" i="2"/>
  <c r="N2310" i="2"/>
  <c r="BG2308" i="2"/>
  <c r="BF2308" i="2"/>
  <c r="BE2308" i="2"/>
  <c r="BD2308" i="2"/>
  <c r="R2308" i="2"/>
  <c r="P2308" i="2"/>
  <c r="N2308" i="2"/>
  <c r="BG2306" i="2"/>
  <c r="BF2306" i="2"/>
  <c r="BE2306" i="2"/>
  <c r="BD2306" i="2"/>
  <c r="R2306" i="2"/>
  <c r="P2306" i="2"/>
  <c r="N2306" i="2"/>
  <c r="BG2304" i="2"/>
  <c r="BF2304" i="2"/>
  <c r="BE2304" i="2"/>
  <c r="BD2304" i="2"/>
  <c r="R2304" i="2"/>
  <c r="P2304" i="2"/>
  <c r="N2304" i="2"/>
  <c r="BG2302" i="2"/>
  <c r="BF2302" i="2"/>
  <c r="BE2302" i="2"/>
  <c r="BD2302" i="2"/>
  <c r="R2302" i="2"/>
  <c r="P2302" i="2"/>
  <c r="N2302" i="2"/>
  <c r="BG2300" i="2"/>
  <c r="BF2300" i="2"/>
  <c r="BE2300" i="2"/>
  <c r="BD2300" i="2"/>
  <c r="R2300" i="2"/>
  <c r="P2300" i="2"/>
  <c r="N2300" i="2"/>
  <c r="BG2298" i="2"/>
  <c r="BF2298" i="2"/>
  <c r="BE2298" i="2"/>
  <c r="BD2298" i="2"/>
  <c r="R2298" i="2"/>
  <c r="P2298" i="2"/>
  <c r="N2298" i="2"/>
  <c r="BG2296" i="2"/>
  <c r="BF2296" i="2"/>
  <c r="BE2296" i="2"/>
  <c r="BD2296" i="2"/>
  <c r="R2296" i="2"/>
  <c r="P2296" i="2"/>
  <c r="N2296" i="2"/>
  <c r="BG2294" i="2"/>
  <c r="BF2294" i="2"/>
  <c r="BE2294" i="2"/>
  <c r="BD2294" i="2"/>
  <c r="R2294" i="2"/>
  <c r="P2294" i="2"/>
  <c r="N2294" i="2"/>
  <c r="BG2292" i="2"/>
  <c r="BF2292" i="2"/>
  <c r="BE2292" i="2"/>
  <c r="BD2292" i="2"/>
  <c r="R2292" i="2"/>
  <c r="P2292" i="2"/>
  <c r="N2292" i="2"/>
  <c r="BG2290" i="2"/>
  <c r="BF2290" i="2"/>
  <c r="BE2290" i="2"/>
  <c r="BD2290" i="2"/>
  <c r="R2290" i="2"/>
  <c r="P2290" i="2"/>
  <c r="N2290" i="2"/>
  <c r="BG2288" i="2"/>
  <c r="BF2288" i="2"/>
  <c r="BE2288" i="2"/>
  <c r="BD2288" i="2"/>
  <c r="R2288" i="2"/>
  <c r="P2288" i="2"/>
  <c r="N2288" i="2"/>
  <c r="BG2286" i="2"/>
  <c r="BF2286" i="2"/>
  <c r="BE2286" i="2"/>
  <c r="BD2286" i="2"/>
  <c r="R2286" i="2"/>
  <c r="P2286" i="2"/>
  <c r="N2286" i="2"/>
  <c r="BG2284" i="2"/>
  <c r="BF2284" i="2"/>
  <c r="BE2284" i="2"/>
  <c r="BD2284" i="2"/>
  <c r="R2284" i="2"/>
  <c r="P2284" i="2"/>
  <c r="N2284" i="2"/>
  <c r="BG2282" i="2"/>
  <c r="BF2282" i="2"/>
  <c r="BE2282" i="2"/>
  <c r="BD2282" i="2"/>
  <c r="R2282" i="2"/>
  <c r="P2282" i="2"/>
  <c r="N2282" i="2"/>
  <c r="BG2280" i="2"/>
  <c r="BF2280" i="2"/>
  <c r="BE2280" i="2"/>
  <c r="BD2280" i="2"/>
  <c r="R2280" i="2"/>
  <c r="P2280" i="2"/>
  <c r="N2280" i="2"/>
  <c r="BG2278" i="2"/>
  <c r="BF2278" i="2"/>
  <c r="BE2278" i="2"/>
  <c r="BD2278" i="2"/>
  <c r="R2278" i="2"/>
  <c r="P2278" i="2"/>
  <c r="N2278" i="2"/>
  <c r="BG2276" i="2"/>
  <c r="BF2276" i="2"/>
  <c r="BE2276" i="2"/>
  <c r="BD2276" i="2"/>
  <c r="R2276" i="2"/>
  <c r="P2276" i="2"/>
  <c r="N2276" i="2"/>
  <c r="BG2274" i="2"/>
  <c r="BF2274" i="2"/>
  <c r="BE2274" i="2"/>
  <c r="BD2274" i="2"/>
  <c r="R2274" i="2"/>
  <c r="P2274" i="2"/>
  <c r="N2274" i="2"/>
  <c r="BG2272" i="2"/>
  <c r="BF2272" i="2"/>
  <c r="BE2272" i="2"/>
  <c r="BD2272" i="2"/>
  <c r="R2272" i="2"/>
  <c r="P2272" i="2"/>
  <c r="N2272" i="2"/>
  <c r="BG2270" i="2"/>
  <c r="BF2270" i="2"/>
  <c r="BE2270" i="2"/>
  <c r="BD2270" i="2"/>
  <c r="R2270" i="2"/>
  <c r="P2270" i="2"/>
  <c r="N2270" i="2"/>
  <c r="BG2268" i="2"/>
  <c r="BF2268" i="2"/>
  <c r="BE2268" i="2"/>
  <c r="BD2268" i="2"/>
  <c r="R2268" i="2"/>
  <c r="P2268" i="2"/>
  <c r="N2268" i="2"/>
  <c r="BG2266" i="2"/>
  <c r="BF2266" i="2"/>
  <c r="BE2266" i="2"/>
  <c r="BD2266" i="2"/>
  <c r="R2266" i="2"/>
  <c r="P2266" i="2"/>
  <c r="N2266" i="2"/>
  <c r="BG2264" i="2"/>
  <c r="BF2264" i="2"/>
  <c r="BE2264" i="2"/>
  <c r="BD2264" i="2"/>
  <c r="R2264" i="2"/>
  <c r="P2264" i="2"/>
  <c r="N2264" i="2"/>
  <c r="BG2262" i="2"/>
  <c r="BF2262" i="2"/>
  <c r="BE2262" i="2"/>
  <c r="BD2262" i="2"/>
  <c r="R2262" i="2"/>
  <c r="P2262" i="2"/>
  <c r="N2262" i="2"/>
  <c r="BG2260" i="2"/>
  <c r="BF2260" i="2"/>
  <c r="BE2260" i="2"/>
  <c r="BD2260" i="2"/>
  <c r="R2260" i="2"/>
  <c r="P2260" i="2"/>
  <c r="N2260" i="2"/>
  <c r="BG2258" i="2"/>
  <c r="BF2258" i="2"/>
  <c r="BE2258" i="2"/>
  <c r="BD2258" i="2"/>
  <c r="R2258" i="2"/>
  <c r="P2258" i="2"/>
  <c r="N2258" i="2"/>
  <c r="BG2256" i="2"/>
  <c r="BF2256" i="2"/>
  <c r="BE2256" i="2"/>
  <c r="BD2256" i="2"/>
  <c r="R2256" i="2"/>
  <c r="P2256" i="2"/>
  <c r="N2256" i="2"/>
  <c r="BG2254" i="2"/>
  <c r="BF2254" i="2"/>
  <c r="BE2254" i="2"/>
  <c r="BD2254" i="2"/>
  <c r="R2254" i="2"/>
  <c r="P2254" i="2"/>
  <c r="N2254" i="2"/>
  <c r="BG2252" i="2"/>
  <c r="BF2252" i="2"/>
  <c r="BE2252" i="2"/>
  <c r="BD2252" i="2"/>
  <c r="R2252" i="2"/>
  <c r="P2252" i="2"/>
  <c r="N2252" i="2"/>
  <c r="BG2250" i="2"/>
  <c r="BF2250" i="2"/>
  <c r="BE2250" i="2"/>
  <c r="BD2250" i="2"/>
  <c r="R2250" i="2"/>
  <c r="P2250" i="2"/>
  <c r="N2250" i="2"/>
  <c r="BG2248" i="2"/>
  <c r="BF2248" i="2"/>
  <c r="BE2248" i="2"/>
  <c r="BD2248" i="2"/>
  <c r="R2248" i="2"/>
  <c r="P2248" i="2"/>
  <c r="N2248" i="2"/>
  <c r="BG2246" i="2"/>
  <c r="BF2246" i="2"/>
  <c r="BE2246" i="2"/>
  <c r="BD2246" i="2"/>
  <c r="R2246" i="2"/>
  <c r="P2246" i="2"/>
  <c r="N2246" i="2"/>
  <c r="BG2244" i="2"/>
  <c r="BF2244" i="2"/>
  <c r="BE2244" i="2"/>
  <c r="BD2244" i="2"/>
  <c r="R2244" i="2"/>
  <c r="P2244" i="2"/>
  <c r="N2244" i="2"/>
  <c r="BG2242" i="2"/>
  <c r="BF2242" i="2"/>
  <c r="BE2242" i="2"/>
  <c r="BD2242" i="2"/>
  <c r="R2242" i="2"/>
  <c r="P2242" i="2"/>
  <c r="N2242" i="2"/>
  <c r="BG2240" i="2"/>
  <c r="BF2240" i="2"/>
  <c r="BE2240" i="2"/>
  <c r="BD2240" i="2"/>
  <c r="R2240" i="2"/>
  <c r="P2240" i="2"/>
  <c r="N2240" i="2"/>
  <c r="BG2238" i="2"/>
  <c r="BF2238" i="2"/>
  <c r="BE2238" i="2"/>
  <c r="BD2238" i="2"/>
  <c r="R2238" i="2"/>
  <c r="P2238" i="2"/>
  <c r="N2238" i="2"/>
  <c r="BG2236" i="2"/>
  <c r="BF2236" i="2"/>
  <c r="BE2236" i="2"/>
  <c r="BD2236" i="2"/>
  <c r="R2236" i="2"/>
  <c r="P2236" i="2"/>
  <c r="N2236" i="2"/>
  <c r="BG2234" i="2"/>
  <c r="BF2234" i="2"/>
  <c r="BE2234" i="2"/>
  <c r="BD2234" i="2"/>
  <c r="R2234" i="2"/>
  <c r="P2234" i="2"/>
  <c r="N2234" i="2"/>
  <c r="BG2232" i="2"/>
  <c r="BF2232" i="2"/>
  <c r="BE2232" i="2"/>
  <c r="BD2232" i="2"/>
  <c r="R2232" i="2"/>
  <c r="P2232" i="2"/>
  <c r="N2232" i="2"/>
  <c r="BG2230" i="2"/>
  <c r="BF2230" i="2"/>
  <c r="BE2230" i="2"/>
  <c r="BD2230" i="2"/>
  <c r="R2230" i="2"/>
  <c r="P2230" i="2"/>
  <c r="N2230" i="2"/>
  <c r="BG2228" i="2"/>
  <c r="BF2228" i="2"/>
  <c r="BE2228" i="2"/>
  <c r="BD2228" i="2"/>
  <c r="R2228" i="2"/>
  <c r="P2228" i="2"/>
  <c r="N2228" i="2"/>
  <c r="BG2226" i="2"/>
  <c r="BF2226" i="2"/>
  <c r="BE2226" i="2"/>
  <c r="BD2226" i="2"/>
  <c r="R2226" i="2"/>
  <c r="P2226" i="2"/>
  <c r="N2226" i="2"/>
  <c r="BG2224" i="2"/>
  <c r="BF2224" i="2"/>
  <c r="BE2224" i="2"/>
  <c r="BD2224" i="2"/>
  <c r="R2224" i="2"/>
  <c r="P2224" i="2"/>
  <c r="N2224" i="2"/>
  <c r="BG2222" i="2"/>
  <c r="BF2222" i="2"/>
  <c r="BE2222" i="2"/>
  <c r="BD2222" i="2"/>
  <c r="R2222" i="2"/>
  <c r="P2222" i="2"/>
  <c r="N2222" i="2"/>
  <c r="BG2220" i="2"/>
  <c r="BF2220" i="2"/>
  <c r="BE2220" i="2"/>
  <c r="BD2220" i="2"/>
  <c r="R2220" i="2"/>
  <c r="P2220" i="2"/>
  <c r="N2220" i="2"/>
  <c r="BG2218" i="2"/>
  <c r="BF2218" i="2"/>
  <c r="BE2218" i="2"/>
  <c r="BD2218" i="2"/>
  <c r="R2218" i="2"/>
  <c r="P2218" i="2"/>
  <c r="N2218" i="2"/>
  <c r="BG2216" i="2"/>
  <c r="BF2216" i="2"/>
  <c r="BE2216" i="2"/>
  <c r="BD2216" i="2"/>
  <c r="R2216" i="2"/>
  <c r="P2216" i="2"/>
  <c r="N2216" i="2"/>
  <c r="BG2214" i="2"/>
  <c r="BF2214" i="2"/>
  <c r="BE2214" i="2"/>
  <c r="BD2214" i="2"/>
  <c r="R2214" i="2"/>
  <c r="P2214" i="2"/>
  <c r="N2214" i="2"/>
  <c r="BG2212" i="2"/>
  <c r="BF2212" i="2"/>
  <c r="BE2212" i="2"/>
  <c r="BD2212" i="2"/>
  <c r="R2212" i="2"/>
  <c r="P2212" i="2"/>
  <c r="N2212" i="2"/>
  <c r="BG2210" i="2"/>
  <c r="BF2210" i="2"/>
  <c r="BE2210" i="2"/>
  <c r="BD2210" i="2"/>
  <c r="R2210" i="2"/>
  <c r="P2210" i="2"/>
  <c r="N2210" i="2"/>
  <c r="BG2208" i="2"/>
  <c r="BF2208" i="2"/>
  <c r="BE2208" i="2"/>
  <c r="BD2208" i="2"/>
  <c r="R2208" i="2"/>
  <c r="P2208" i="2"/>
  <c r="N2208" i="2"/>
  <c r="BG2206" i="2"/>
  <c r="BF2206" i="2"/>
  <c r="BE2206" i="2"/>
  <c r="BD2206" i="2"/>
  <c r="R2206" i="2"/>
  <c r="P2206" i="2"/>
  <c r="N2206" i="2"/>
  <c r="BG2204" i="2"/>
  <c r="BF2204" i="2"/>
  <c r="BE2204" i="2"/>
  <c r="BD2204" i="2"/>
  <c r="R2204" i="2"/>
  <c r="P2204" i="2"/>
  <c r="N2204" i="2"/>
  <c r="BG2202" i="2"/>
  <c r="BF2202" i="2"/>
  <c r="BE2202" i="2"/>
  <c r="BD2202" i="2"/>
  <c r="R2202" i="2"/>
  <c r="P2202" i="2"/>
  <c r="N2202" i="2"/>
  <c r="BG2200" i="2"/>
  <c r="BF2200" i="2"/>
  <c r="BE2200" i="2"/>
  <c r="BD2200" i="2"/>
  <c r="R2200" i="2"/>
  <c r="P2200" i="2"/>
  <c r="N2200" i="2"/>
  <c r="BG2198" i="2"/>
  <c r="BF2198" i="2"/>
  <c r="BE2198" i="2"/>
  <c r="BD2198" i="2"/>
  <c r="R2198" i="2"/>
  <c r="P2198" i="2"/>
  <c r="N2198" i="2"/>
  <c r="BG2196" i="2"/>
  <c r="BF2196" i="2"/>
  <c r="BE2196" i="2"/>
  <c r="BD2196" i="2"/>
  <c r="R2196" i="2"/>
  <c r="P2196" i="2"/>
  <c r="N2196" i="2"/>
  <c r="BG2194" i="2"/>
  <c r="BF2194" i="2"/>
  <c r="BE2194" i="2"/>
  <c r="BD2194" i="2"/>
  <c r="R2194" i="2"/>
  <c r="P2194" i="2"/>
  <c r="N2194" i="2"/>
  <c r="BG2192" i="2"/>
  <c r="BF2192" i="2"/>
  <c r="BE2192" i="2"/>
  <c r="BD2192" i="2"/>
  <c r="R2192" i="2"/>
  <c r="P2192" i="2"/>
  <c r="N2192" i="2"/>
  <c r="BG2190" i="2"/>
  <c r="BF2190" i="2"/>
  <c r="BE2190" i="2"/>
  <c r="BD2190" i="2"/>
  <c r="R2190" i="2"/>
  <c r="P2190" i="2"/>
  <c r="N2190" i="2"/>
  <c r="BG2188" i="2"/>
  <c r="BF2188" i="2"/>
  <c r="BE2188" i="2"/>
  <c r="BD2188" i="2"/>
  <c r="R2188" i="2"/>
  <c r="P2188" i="2"/>
  <c r="N2188" i="2"/>
  <c r="BG2186" i="2"/>
  <c r="BF2186" i="2"/>
  <c r="BE2186" i="2"/>
  <c r="BD2186" i="2"/>
  <c r="R2186" i="2"/>
  <c r="P2186" i="2"/>
  <c r="N2186" i="2"/>
  <c r="BG2184" i="2"/>
  <c r="BF2184" i="2"/>
  <c r="BE2184" i="2"/>
  <c r="BD2184" i="2"/>
  <c r="R2184" i="2"/>
  <c r="P2184" i="2"/>
  <c r="N2184" i="2"/>
  <c r="BG2182" i="2"/>
  <c r="BF2182" i="2"/>
  <c r="BE2182" i="2"/>
  <c r="BD2182" i="2"/>
  <c r="R2182" i="2"/>
  <c r="P2182" i="2"/>
  <c r="N2182" i="2"/>
  <c r="BG2180" i="2"/>
  <c r="BF2180" i="2"/>
  <c r="BE2180" i="2"/>
  <c r="BD2180" i="2"/>
  <c r="R2180" i="2"/>
  <c r="P2180" i="2"/>
  <c r="N2180" i="2"/>
  <c r="BG2178" i="2"/>
  <c r="BF2178" i="2"/>
  <c r="BE2178" i="2"/>
  <c r="BD2178" i="2"/>
  <c r="R2178" i="2"/>
  <c r="P2178" i="2"/>
  <c r="N2178" i="2"/>
  <c r="BG2176" i="2"/>
  <c r="BF2176" i="2"/>
  <c r="BE2176" i="2"/>
  <c r="BD2176" i="2"/>
  <c r="R2176" i="2"/>
  <c r="P2176" i="2"/>
  <c r="N2176" i="2"/>
  <c r="BG2174" i="2"/>
  <c r="BF2174" i="2"/>
  <c r="BE2174" i="2"/>
  <c r="BD2174" i="2"/>
  <c r="R2174" i="2"/>
  <c r="P2174" i="2"/>
  <c r="N2174" i="2"/>
  <c r="BG2172" i="2"/>
  <c r="BF2172" i="2"/>
  <c r="BE2172" i="2"/>
  <c r="BD2172" i="2"/>
  <c r="R2172" i="2"/>
  <c r="P2172" i="2"/>
  <c r="N2172" i="2"/>
  <c r="BG2170" i="2"/>
  <c r="BF2170" i="2"/>
  <c r="BE2170" i="2"/>
  <c r="BD2170" i="2"/>
  <c r="R2170" i="2"/>
  <c r="P2170" i="2"/>
  <c r="N2170" i="2"/>
  <c r="BG2168" i="2"/>
  <c r="BF2168" i="2"/>
  <c r="BE2168" i="2"/>
  <c r="BD2168" i="2"/>
  <c r="R2168" i="2"/>
  <c r="P2168" i="2"/>
  <c r="N2168" i="2"/>
  <c r="BG2166" i="2"/>
  <c r="BF2166" i="2"/>
  <c r="BE2166" i="2"/>
  <c r="BD2166" i="2"/>
  <c r="R2166" i="2"/>
  <c r="P2166" i="2"/>
  <c r="N2166" i="2"/>
  <c r="BG2164" i="2"/>
  <c r="BF2164" i="2"/>
  <c r="BE2164" i="2"/>
  <c r="BD2164" i="2"/>
  <c r="R2164" i="2"/>
  <c r="P2164" i="2"/>
  <c r="N2164" i="2"/>
  <c r="BG2162" i="2"/>
  <c r="BF2162" i="2"/>
  <c r="BE2162" i="2"/>
  <c r="BD2162" i="2"/>
  <c r="R2162" i="2"/>
  <c r="P2162" i="2"/>
  <c r="N2162" i="2"/>
  <c r="BG2160" i="2"/>
  <c r="BF2160" i="2"/>
  <c r="BE2160" i="2"/>
  <c r="BD2160" i="2"/>
  <c r="R2160" i="2"/>
  <c r="P2160" i="2"/>
  <c r="N2160" i="2"/>
  <c r="BG2158" i="2"/>
  <c r="BF2158" i="2"/>
  <c r="BE2158" i="2"/>
  <c r="BD2158" i="2"/>
  <c r="R2158" i="2"/>
  <c r="P2158" i="2"/>
  <c r="N2158" i="2"/>
  <c r="BG2156" i="2"/>
  <c r="BF2156" i="2"/>
  <c r="BE2156" i="2"/>
  <c r="BD2156" i="2"/>
  <c r="R2156" i="2"/>
  <c r="P2156" i="2"/>
  <c r="N2156" i="2"/>
  <c r="BG2154" i="2"/>
  <c r="BF2154" i="2"/>
  <c r="BE2154" i="2"/>
  <c r="BD2154" i="2"/>
  <c r="R2154" i="2"/>
  <c r="P2154" i="2"/>
  <c r="N2154" i="2"/>
  <c r="BG2152" i="2"/>
  <c r="BF2152" i="2"/>
  <c r="BE2152" i="2"/>
  <c r="BD2152" i="2"/>
  <c r="R2152" i="2"/>
  <c r="P2152" i="2"/>
  <c r="N2152" i="2"/>
  <c r="BG2150" i="2"/>
  <c r="BF2150" i="2"/>
  <c r="BE2150" i="2"/>
  <c r="BD2150" i="2"/>
  <c r="R2150" i="2"/>
  <c r="P2150" i="2"/>
  <c r="N2150" i="2"/>
  <c r="BG2148" i="2"/>
  <c r="BF2148" i="2"/>
  <c r="BE2148" i="2"/>
  <c r="BD2148" i="2"/>
  <c r="R2148" i="2"/>
  <c r="P2148" i="2"/>
  <c r="N2148" i="2"/>
  <c r="BG2146" i="2"/>
  <c r="BF2146" i="2"/>
  <c r="BE2146" i="2"/>
  <c r="BD2146" i="2"/>
  <c r="R2146" i="2"/>
  <c r="P2146" i="2"/>
  <c r="N2146" i="2"/>
  <c r="BG2144" i="2"/>
  <c r="BF2144" i="2"/>
  <c r="BE2144" i="2"/>
  <c r="BD2144" i="2"/>
  <c r="R2144" i="2"/>
  <c r="P2144" i="2"/>
  <c r="N2144" i="2"/>
  <c r="BG2142" i="2"/>
  <c r="BF2142" i="2"/>
  <c r="BE2142" i="2"/>
  <c r="BD2142" i="2"/>
  <c r="R2142" i="2"/>
  <c r="P2142" i="2"/>
  <c r="N2142" i="2"/>
  <c r="BG2140" i="2"/>
  <c r="BF2140" i="2"/>
  <c r="BE2140" i="2"/>
  <c r="BD2140" i="2"/>
  <c r="R2140" i="2"/>
  <c r="P2140" i="2"/>
  <c r="N2140" i="2"/>
  <c r="BG2138" i="2"/>
  <c r="BF2138" i="2"/>
  <c r="BE2138" i="2"/>
  <c r="BD2138" i="2"/>
  <c r="R2138" i="2"/>
  <c r="P2138" i="2"/>
  <c r="N2138" i="2"/>
  <c r="BG2136" i="2"/>
  <c r="BF2136" i="2"/>
  <c r="BE2136" i="2"/>
  <c r="BD2136" i="2"/>
  <c r="R2136" i="2"/>
  <c r="P2136" i="2"/>
  <c r="N2136" i="2"/>
  <c r="BG2134" i="2"/>
  <c r="BF2134" i="2"/>
  <c r="BE2134" i="2"/>
  <c r="BD2134" i="2"/>
  <c r="R2134" i="2"/>
  <c r="P2134" i="2"/>
  <c r="N2134" i="2"/>
  <c r="BG2132" i="2"/>
  <c r="BF2132" i="2"/>
  <c r="BE2132" i="2"/>
  <c r="BD2132" i="2"/>
  <c r="R2132" i="2"/>
  <c r="P2132" i="2"/>
  <c r="N2132" i="2"/>
  <c r="BG2130" i="2"/>
  <c r="BF2130" i="2"/>
  <c r="BE2130" i="2"/>
  <c r="BD2130" i="2"/>
  <c r="R2130" i="2"/>
  <c r="P2130" i="2"/>
  <c r="N2130" i="2"/>
  <c r="BG2128" i="2"/>
  <c r="BF2128" i="2"/>
  <c r="BE2128" i="2"/>
  <c r="BD2128" i="2"/>
  <c r="R2128" i="2"/>
  <c r="P2128" i="2"/>
  <c r="N2128" i="2"/>
  <c r="BG2126" i="2"/>
  <c r="BF2126" i="2"/>
  <c r="BE2126" i="2"/>
  <c r="BD2126" i="2"/>
  <c r="R2126" i="2"/>
  <c r="P2126" i="2"/>
  <c r="N2126" i="2"/>
  <c r="BG2124" i="2"/>
  <c r="BF2124" i="2"/>
  <c r="BE2124" i="2"/>
  <c r="BD2124" i="2"/>
  <c r="R2124" i="2"/>
  <c r="P2124" i="2"/>
  <c r="N2124" i="2"/>
  <c r="BG2122" i="2"/>
  <c r="BF2122" i="2"/>
  <c r="BE2122" i="2"/>
  <c r="BD2122" i="2"/>
  <c r="R2122" i="2"/>
  <c r="P2122" i="2"/>
  <c r="N2122" i="2"/>
  <c r="BG2120" i="2"/>
  <c r="BF2120" i="2"/>
  <c r="BE2120" i="2"/>
  <c r="BD2120" i="2"/>
  <c r="R2120" i="2"/>
  <c r="P2120" i="2"/>
  <c r="N2120" i="2"/>
  <c r="BG2118" i="2"/>
  <c r="BF2118" i="2"/>
  <c r="BE2118" i="2"/>
  <c r="BD2118" i="2"/>
  <c r="R2118" i="2"/>
  <c r="P2118" i="2"/>
  <c r="N2118" i="2"/>
  <c r="BG2116" i="2"/>
  <c r="BF2116" i="2"/>
  <c r="BE2116" i="2"/>
  <c r="BD2116" i="2"/>
  <c r="R2116" i="2"/>
  <c r="P2116" i="2"/>
  <c r="N2116" i="2"/>
  <c r="BG2114" i="2"/>
  <c r="BF2114" i="2"/>
  <c r="BE2114" i="2"/>
  <c r="BD2114" i="2"/>
  <c r="R2114" i="2"/>
  <c r="P2114" i="2"/>
  <c r="N2114" i="2"/>
  <c r="BG2112" i="2"/>
  <c r="BF2112" i="2"/>
  <c r="BE2112" i="2"/>
  <c r="BD2112" i="2"/>
  <c r="R2112" i="2"/>
  <c r="P2112" i="2"/>
  <c r="N2112" i="2"/>
  <c r="BG2110" i="2"/>
  <c r="BF2110" i="2"/>
  <c r="BE2110" i="2"/>
  <c r="BD2110" i="2"/>
  <c r="R2110" i="2"/>
  <c r="P2110" i="2"/>
  <c r="N2110" i="2"/>
  <c r="BG2108" i="2"/>
  <c r="BF2108" i="2"/>
  <c r="BE2108" i="2"/>
  <c r="BD2108" i="2"/>
  <c r="R2108" i="2"/>
  <c r="P2108" i="2"/>
  <c r="N2108" i="2"/>
  <c r="BG2106" i="2"/>
  <c r="BF2106" i="2"/>
  <c r="BE2106" i="2"/>
  <c r="BD2106" i="2"/>
  <c r="R2106" i="2"/>
  <c r="P2106" i="2"/>
  <c r="N2106" i="2"/>
  <c r="BG2104" i="2"/>
  <c r="BF2104" i="2"/>
  <c r="BE2104" i="2"/>
  <c r="BD2104" i="2"/>
  <c r="R2104" i="2"/>
  <c r="P2104" i="2"/>
  <c r="N2104" i="2"/>
  <c r="BG2102" i="2"/>
  <c r="BF2102" i="2"/>
  <c r="BE2102" i="2"/>
  <c r="BD2102" i="2"/>
  <c r="R2102" i="2"/>
  <c r="P2102" i="2"/>
  <c r="N2102" i="2"/>
  <c r="BG2100" i="2"/>
  <c r="BF2100" i="2"/>
  <c r="BE2100" i="2"/>
  <c r="BD2100" i="2"/>
  <c r="R2100" i="2"/>
  <c r="P2100" i="2"/>
  <c r="N2100" i="2"/>
  <c r="BG2098" i="2"/>
  <c r="BF2098" i="2"/>
  <c r="BE2098" i="2"/>
  <c r="BD2098" i="2"/>
  <c r="R2098" i="2"/>
  <c r="P2098" i="2"/>
  <c r="N2098" i="2"/>
  <c r="BG2096" i="2"/>
  <c r="BF2096" i="2"/>
  <c r="BE2096" i="2"/>
  <c r="BD2096" i="2"/>
  <c r="R2096" i="2"/>
  <c r="P2096" i="2"/>
  <c r="N2096" i="2"/>
  <c r="BG2094" i="2"/>
  <c r="BF2094" i="2"/>
  <c r="BE2094" i="2"/>
  <c r="BD2094" i="2"/>
  <c r="R2094" i="2"/>
  <c r="P2094" i="2"/>
  <c r="N2094" i="2"/>
  <c r="BG2092" i="2"/>
  <c r="BF2092" i="2"/>
  <c r="BE2092" i="2"/>
  <c r="BD2092" i="2"/>
  <c r="R2092" i="2"/>
  <c r="P2092" i="2"/>
  <c r="N2092" i="2"/>
  <c r="BG2090" i="2"/>
  <c r="BF2090" i="2"/>
  <c r="BE2090" i="2"/>
  <c r="BD2090" i="2"/>
  <c r="R2090" i="2"/>
  <c r="P2090" i="2"/>
  <c r="N2090" i="2"/>
  <c r="BG2088" i="2"/>
  <c r="BF2088" i="2"/>
  <c r="BE2088" i="2"/>
  <c r="BD2088" i="2"/>
  <c r="R2088" i="2"/>
  <c r="P2088" i="2"/>
  <c r="N2088" i="2"/>
  <c r="BG2086" i="2"/>
  <c r="BF2086" i="2"/>
  <c r="BE2086" i="2"/>
  <c r="BD2086" i="2"/>
  <c r="R2086" i="2"/>
  <c r="P2086" i="2"/>
  <c r="N2086" i="2"/>
  <c r="BG2084" i="2"/>
  <c r="BF2084" i="2"/>
  <c r="BE2084" i="2"/>
  <c r="BD2084" i="2"/>
  <c r="R2084" i="2"/>
  <c r="P2084" i="2"/>
  <c r="N2084" i="2"/>
  <c r="BG2082" i="2"/>
  <c r="BF2082" i="2"/>
  <c r="BE2082" i="2"/>
  <c r="BD2082" i="2"/>
  <c r="R2082" i="2"/>
  <c r="P2082" i="2"/>
  <c r="N2082" i="2"/>
  <c r="BG2080" i="2"/>
  <c r="BF2080" i="2"/>
  <c r="BE2080" i="2"/>
  <c r="BD2080" i="2"/>
  <c r="R2080" i="2"/>
  <c r="P2080" i="2"/>
  <c r="N2080" i="2"/>
  <c r="BG2078" i="2"/>
  <c r="BF2078" i="2"/>
  <c r="BE2078" i="2"/>
  <c r="BD2078" i="2"/>
  <c r="R2078" i="2"/>
  <c r="P2078" i="2"/>
  <c r="N2078" i="2"/>
  <c r="BG2076" i="2"/>
  <c r="BF2076" i="2"/>
  <c r="BE2076" i="2"/>
  <c r="BD2076" i="2"/>
  <c r="R2076" i="2"/>
  <c r="P2076" i="2"/>
  <c r="N2076" i="2"/>
  <c r="BG2074" i="2"/>
  <c r="BF2074" i="2"/>
  <c r="BE2074" i="2"/>
  <c r="BD2074" i="2"/>
  <c r="R2074" i="2"/>
  <c r="P2074" i="2"/>
  <c r="N2074" i="2"/>
  <c r="BG2072" i="2"/>
  <c r="BF2072" i="2"/>
  <c r="BE2072" i="2"/>
  <c r="BD2072" i="2"/>
  <c r="R2072" i="2"/>
  <c r="P2072" i="2"/>
  <c r="N2072" i="2"/>
  <c r="BG2070" i="2"/>
  <c r="BF2070" i="2"/>
  <c r="BE2070" i="2"/>
  <c r="BD2070" i="2"/>
  <c r="R2070" i="2"/>
  <c r="P2070" i="2"/>
  <c r="N2070" i="2"/>
  <c r="BG2068" i="2"/>
  <c r="BF2068" i="2"/>
  <c r="BE2068" i="2"/>
  <c r="BD2068" i="2"/>
  <c r="R2068" i="2"/>
  <c r="P2068" i="2"/>
  <c r="N2068" i="2"/>
  <c r="BG2066" i="2"/>
  <c r="BF2066" i="2"/>
  <c r="BE2066" i="2"/>
  <c r="BD2066" i="2"/>
  <c r="R2066" i="2"/>
  <c r="P2066" i="2"/>
  <c r="N2066" i="2"/>
  <c r="BG2064" i="2"/>
  <c r="BF2064" i="2"/>
  <c r="BE2064" i="2"/>
  <c r="BD2064" i="2"/>
  <c r="R2064" i="2"/>
  <c r="P2064" i="2"/>
  <c r="N2064" i="2"/>
  <c r="BG2062" i="2"/>
  <c r="BF2062" i="2"/>
  <c r="BE2062" i="2"/>
  <c r="BD2062" i="2"/>
  <c r="R2062" i="2"/>
  <c r="P2062" i="2"/>
  <c r="N2062" i="2"/>
  <c r="BG2060" i="2"/>
  <c r="BF2060" i="2"/>
  <c r="BE2060" i="2"/>
  <c r="BD2060" i="2"/>
  <c r="R2060" i="2"/>
  <c r="P2060" i="2"/>
  <c r="N2060" i="2"/>
  <c r="BG2058" i="2"/>
  <c r="BF2058" i="2"/>
  <c r="BE2058" i="2"/>
  <c r="BD2058" i="2"/>
  <c r="R2058" i="2"/>
  <c r="P2058" i="2"/>
  <c r="N2058" i="2"/>
  <c r="BG2056" i="2"/>
  <c r="BF2056" i="2"/>
  <c r="BE2056" i="2"/>
  <c r="BD2056" i="2"/>
  <c r="R2056" i="2"/>
  <c r="P2056" i="2"/>
  <c r="N2056" i="2"/>
  <c r="BG2054" i="2"/>
  <c r="BF2054" i="2"/>
  <c r="BE2054" i="2"/>
  <c r="BD2054" i="2"/>
  <c r="R2054" i="2"/>
  <c r="P2054" i="2"/>
  <c r="N2054" i="2"/>
  <c r="BG2052" i="2"/>
  <c r="BF2052" i="2"/>
  <c r="BE2052" i="2"/>
  <c r="BD2052" i="2"/>
  <c r="R2052" i="2"/>
  <c r="P2052" i="2"/>
  <c r="N2052" i="2"/>
  <c r="BG2050" i="2"/>
  <c r="BF2050" i="2"/>
  <c r="BE2050" i="2"/>
  <c r="BD2050" i="2"/>
  <c r="R2050" i="2"/>
  <c r="P2050" i="2"/>
  <c r="N2050" i="2"/>
  <c r="BG2048" i="2"/>
  <c r="BF2048" i="2"/>
  <c r="BE2048" i="2"/>
  <c r="BD2048" i="2"/>
  <c r="R2048" i="2"/>
  <c r="P2048" i="2"/>
  <c r="N2048" i="2"/>
  <c r="BG2046" i="2"/>
  <c r="BF2046" i="2"/>
  <c r="BE2046" i="2"/>
  <c r="BD2046" i="2"/>
  <c r="R2046" i="2"/>
  <c r="P2046" i="2"/>
  <c r="N2046" i="2"/>
  <c r="BG2044" i="2"/>
  <c r="BF2044" i="2"/>
  <c r="BE2044" i="2"/>
  <c r="BD2044" i="2"/>
  <c r="R2044" i="2"/>
  <c r="P2044" i="2"/>
  <c r="N2044" i="2"/>
  <c r="BG2042" i="2"/>
  <c r="BF2042" i="2"/>
  <c r="BE2042" i="2"/>
  <c r="BD2042" i="2"/>
  <c r="R2042" i="2"/>
  <c r="P2042" i="2"/>
  <c r="N2042" i="2"/>
  <c r="BG2040" i="2"/>
  <c r="BF2040" i="2"/>
  <c r="BE2040" i="2"/>
  <c r="BD2040" i="2"/>
  <c r="R2040" i="2"/>
  <c r="P2040" i="2"/>
  <c r="N2040" i="2"/>
  <c r="BG2038" i="2"/>
  <c r="BF2038" i="2"/>
  <c r="BE2038" i="2"/>
  <c r="BD2038" i="2"/>
  <c r="R2038" i="2"/>
  <c r="P2038" i="2"/>
  <c r="N2038" i="2"/>
  <c r="BG2036" i="2"/>
  <c r="BF2036" i="2"/>
  <c r="BE2036" i="2"/>
  <c r="BD2036" i="2"/>
  <c r="R2036" i="2"/>
  <c r="P2036" i="2"/>
  <c r="N2036" i="2"/>
  <c r="BG2034" i="2"/>
  <c r="BF2034" i="2"/>
  <c r="BE2034" i="2"/>
  <c r="BD2034" i="2"/>
  <c r="R2034" i="2"/>
  <c r="P2034" i="2"/>
  <c r="N2034" i="2"/>
  <c r="BG2032" i="2"/>
  <c r="BF2032" i="2"/>
  <c r="BE2032" i="2"/>
  <c r="BD2032" i="2"/>
  <c r="R2032" i="2"/>
  <c r="P2032" i="2"/>
  <c r="N2032" i="2"/>
  <c r="BG2030" i="2"/>
  <c r="BF2030" i="2"/>
  <c r="BE2030" i="2"/>
  <c r="BD2030" i="2"/>
  <c r="R2030" i="2"/>
  <c r="P2030" i="2"/>
  <c r="N2030" i="2"/>
  <c r="BG2028" i="2"/>
  <c r="BF2028" i="2"/>
  <c r="BE2028" i="2"/>
  <c r="BD2028" i="2"/>
  <c r="R2028" i="2"/>
  <c r="P2028" i="2"/>
  <c r="N2028" i="2"/>
  <c r="BG2026" i="2"/>
  <c r="BF2026" i="2"/>
  <c r="BE2026" i="2"/>
  <c r="BD2026" i="2"/>
  <c r="R2026" i="2"/>
  <c r="P2026" i="2"/>
  <c r="N2026" i="2"/>
  <c r="BG2024" i="2"/>
  <c r="BF2024" i="2"/>
  <c r="BE2024" i="2"/>
  <c r="BD2024" i="2"/>
  <c r="R2024" i="2"/>
  <c r="P2024" i="2"/>
  <c r="N2024" i="2"/>
  <c r="BG2022" i="2"/>
  <c r="BF2022" i="2"/>
  <c r="BE2022" i="2"/>
  <c r="BD2022" i="2"/>
  <c r="R2022" i="2"/>
  <c r="P2022" i="2"/>
  <c r="N2022" i="2"/>
  <c r="BG2020" i="2"/>
  <c r="BF2020" i="2"/>
  <c r="BE2020" i="2"/>
  <c r="BD2020" i="2"/>
  <c r="R2020" i="2"/>
  <c r="P2020" i="2"/>
  <c r="N2020" i="2"/>
  <c r="BG2018" i="2"/>
  <c r="BF2018" i="2"/>
  <c r="BE2018" i="2"/>
  <c r="BD2018" i="2"/>
  <c r="R2018" i="2"/>
  <c r="P2018" i="2"/>
  <c r="N2018" i="2"/>
  <c r="BG2016" i="2"/>
  <c r="BF2016" i="2"/>
  <c r="BE2016" i="2"/>
  <c r="BD2016" i="2"/>
  <c r="R2016" i="2"/>
  <c r="P2016" i="2"/>
  <c r="N2016" i="2"/>
  <c r="BG2014" i="2"/>
  <c r="BF2014" i="2"/>
  <c r="BE2014" i="2"/>
  <c r="BD2014" i="2"/>
  <c r="R2014" i="2"/>
  <c r="P2014" i="2"/>
  <c r="N2014" i="2"/>
  <c r="BG2012" i="2"/>
  <c r="BF2012" i="2"/>
  <c r="BE2012" i="2"/>
  <c r="BD2012" i="2"/>
  <c r="R2012" i="2"/>
  <c r="P2012" i="2"/>
  <c r="N2012" i="2"/>
  <c r="BG2010" i="2"/>
  <c r="BF2010" i="2"/>
  <c r="BE2010" i="2"/>
  <c r="BD2010" i="2"/>
  <c r="R2010" i="2"/>
  <c r="P2010" i="2"/>
  <c r="N2010" i="2"/>
  <c r="BG2008" i="2"/>
  <c r="BF2008" i="2"/>
  <c r="BE2008" i="2"/>
  <c r="BD2008" i="2"/>
  <c r="R2008" i="2"/>
  <c r="P2008" i="2"/>
  <c r="N2008" i="2"/>
  <c r="BG2006" i="2"/>
  <c r="BF2006" i="2"/>
  <c r="BE2006" i="2"/>
  <c r="BD2006" i="2"/>
  <c r="R2006" i="2"/>
  <c r="P2006" i="2"/>
  <c r="N2006" i="2"/>
  <c r="BG2004" i="2"/>
  <c r="BF2004" i="2"/>
  <c r="BE2004" i="2"/>
  <c r="BD2004" i="2"/>
  <c r="R2004" i="2"/>
  <c r="P2004" i="2"/>
  <c r="N2004" i="2"/>
  <c r="BG2002" i="2"/>
  <c r="BF2002" i="2"/>
  <c r="BE2002" i="2"/>
  <c r="BD2002" i="2"/>
  <c r="R2002" i="2"/>
  <c r="P2002" i="2"/>
  <c r="N2002" i="2"/>
  <c r="BG2000" i="2"/>
  <c r="BF2000" i="2"/>
  <c r="BE2000" i="2"/>
  <c r="BD2000" i="2"/>
  <c r="R2000" i="2"/>
  <c r="P2000" i="2"/>
  <c r="N2000" i="2"/>
  <c r="BG1998" i="2"/>
  <c r="BF1998" i="2"/>
  <c r="BE1998" i="2"/>
  <c r="BD1998" i="2"/>
  <c r="R1998" i="2"/>
  <c r="P1998" i="2"/>
  <c r="N1998" i="2"/>
  <c r="BG1996" i="2"/>
  <c r="BF1996" i="2"/>
  <c r="BE1996" i="2"/>
  <c r="BD1996" i="2"/>
  <c r="R1996" i="2"/>
  <c r="P1996" i="2"/>
  <c r="N1996" i="2"/>
  <c r="BG1994" i="2"/>
  <c r="BF1994" i="2"/>
  <c r="BE1994" i="2"/>
  <c r="BD1994" i="2"/>
  <c r="R1994" i="2"/>
  <c r="P1994" i="2"/>
  <c r="N1994" i="2"/>
  <c r="BG1992" i="2"/>
  <c r="BF1992" i="2"/>
  <c r="BE1992" i="2"/>
  <c r="BD1992" i="2"/>
  <c r="R1992" i="2"/>
  <c r="P1992" i="2"/>
  <c r="N1992" i="2"/>
  <c r="BG1990" i="2"/>
  <c r="BF1990" i="2"/>
  <c r="BE1990" i="2"/>
  <c r="BD1990" i="2"/>
  <c r="R1990" i="2"/>
  <c r="P1990" i="2"/>
  <c r="N1990" i="2"/>
  <c r="BG1988" i="2"/>
  <c r="BF1988" i="2"/>
  <c r="BE1988" i="2"/>
  <c r="BD1988" i="2"/>
  <c r="R1988" i="2"/>
  <c r="P1988" i="2"/>
  <c r="N1988" i="2"/>
  <c r="BG1986" i="2"/>
  <c r="BF1986" i="2"/>
  <c r="BE1986" i="2"/>
  <c r="BD1986" i="2"/>
  <c r="R1986" i="2"/>
  <c r="P1986" i="2"/>
  <c r="N1986" i="2"/>
  <c r="BG1984" i="2"/>
  <c r="BF1984" i="2"/>
  <c r="BE1984" i="2"/>
  <c r="BD1984" i="2"/>
  <c r="R1984" i="2"/>
  <c r="P1984" i="2"/>
  <c r="N1984" i="2"/>
  <c r="BG1982" i="2"/>
  <c r="BF1982" i="2"/>
  <c r="BE1982" i="2"/>
  <c r="BD1982" i="2"/>
  <c r="R1982" i="2"/>
  <c r="P1982" i="2"/>
  <c r="N1982" i="2"/>
  <c r="BG1980" i="2"/>
  <c r="BF1980" i="2"/>
  <c r="BE1980" i="2"/>
  <c r="BD1980" i="2"/>
  <c r="R1980" i="2"/>
  <c r="P1980" i="2"/>
  <c r="N1980" i="2"/>
  <c r="BG1978" i="2"/>
  <c r="BF1978" i="2"/>
  <c r="BE1978" i="2"/>
  <c r="BD1978" i="2"/>
  <c r="R1978" i="2"/>
  <c r="P1978" i="2"/>
  <c r="N1978" i="2"/>
  <c r="BG1976" i="2"/>
  <c r="BF1976" i="2"/>
  <c r="BE1976" i="2"/>
  <c r="BD1976" i="2"/>
  <c r="R1976" i="2"/>
  <c r="P1976" i="2"/>
  <c r="N1976" i="2"/>
  <c r="BG1974" i="2"/>
  <c r="BF1974" i="2"/>
  <c r="BE1974" i="2"/>
  <c r="BD1974" i="2"/>
  <c r="R1974" i="2"/>
  <c r="P1974" i="2"/>
  <c r="N1974" i="2"/>
  <c r="BG1972" i="2"/>
  <c r="BF1972" i="2"/>
  <c r="BE1972" i="2"/>
  <c r="BD1972" i="2"/>
  <c r="R1972" i="2"/>
  <c r="P1972" i="2"/>
  <c r="N1972" i="2"/>
  <c r="BG1970" i="2"/>
  <c r="BF1970" i="2"/>
  <c r="BE1970" i="2"/>
  <c r="BD1970" i="2"/>
  <c r="R1970" i="2"/>
  <c r="P1970" i="2"/>
  <c r="N1970" i="2"/>
  <c r="BG1968" i="2"/>
  <c r="BF1968" i="2"/>
  <c r="BE1968" i="2"/>
  <c r="BD1968" i="2"/>
  <c r="R1968" i="2"/>
  <c r="P1968" i="2"/>
  <c r="N1968" i="2"/>
  <c r="BG1966" i="2"/>
  <c r="BF1966" i="2"/>
  <c r="BE1966" i="2"/>
  <c r="BD1966" i="2"/>
  <c r="R1966" i="2"/>
  <c r="P1966" i="2"/>
  <c r="N1966" i="2"/>
  <c r="BG1964" i="2"/>
  <c r="BF1964" i="2"/>
  <c r="BE1964" i="2"/>
  <c r="BD1964" i="2"/>
  <c r="R1964" i="2"/>
  <c r="P1964" i="2"/>
  <c r="N1964" i="2"/>
  <c r="BG1962" i="2"/>
  <c r="BF1962" i="2"/>
  <c r="BE1962" i="2"/>
  <c r="BD1962" i="2"/>
  <c r="R1962" i="2"/>
  <c r="P1962" i="2"/>
  <c r="N1962" i="2"/>
  <c r="BG1960" i="2"/>
  <c r="BF1960" i="2"/>
  <c r="BE1960" i="2"/>
  <c r="BD1960" i="2"/>
  <c r="R1960" i="2"/>
  <c r="P1960" i="2"/>
  <c r="N1960" i="2"/>
  <c r="BG1958" i="2"/>
  <c r="BF1958" i="2"/>
  <c r="BE1958" i="2"/>
  <c r="BD1958" i="2"/>
  <c r="R1958" i="2"/>
  <c r="P1958" i="2"/>
  <c r="N1958" i="2"/>
  <c r="BG1956" i="2"/>
  <c r="BF1956" i="2"/>
  <c r="BE1956" i="2"/>
  <c r="BD1956" i="2"/>
  <c r="R1956" i="2"/>
  <c r="P1956" i="2"/>
  <c r="N1956" i="2"/>
  <c r="BG1954" i="2"/>
  <c r="BF1954" i="2"/>
  <c r="BE1954" i="2"/>
  <c r="BD1954" i="2"/>
  <c r="R1954" i="2"/>
  <c r="P1954" i="2"/>
  <c r="N1954" i="2"/>
  <c r="BG1952" i="2"/>
  <c r="BF1952" i="2"/>
  <c r="BE1952" i="2"/>
  <c r="BD1952" i="2"/>
  <c r="R1952" i="2"/>
  <c r="P1952" i="2"/>
  <c r="N1952" i="2"/>
  <c r="BG1950" i="2"/>
  <c r="BF1950" i="2"/>
  <c r="BE1950" i="2"/>
  <c r="BD1950" i="2"/>
  <c r="R1950" i="2"/>
  <c r="P1950" i="2"/>
  <c r="N1950" i="2"/>
  <c r="BG1948" i="2"/>
  <c r="BF1948" i="2"/>
  <c r="BE1948" i="2"/>
  <c r="BD1948" i="2"/>
  <c r="R1948" i="2"/>
  <c r="P1948" i="2"/>
  <c r="N1948" i="2"/>
  <c r="BG1946" i="2"/>
  <c r="BF1946" i="2"/>
  <c r="BE1946" i="2"/>
  <c r="BD1946" i="2"/>
  <c r="R1946" i="2"/>
  <c r="P1946" i="2"/>
  <c r="N1946" i="2"/>
  <c r="BG1944" i="2"/>
  <c r="BF1944" i="2"/>
  <c r="BE1944" i="2"/>
  <c r="BD1944" i="2"/>
  <c r="R1944" i="2"/>
  <c r="P1944" i="2"/>
  <c r="N1944" i="2"/>
  <c r="BG1942" i="2"/>
  <c r="BF1942" i="2"/>
  <c r="BE1942" i="2"/>
  <c r="BD1942" i="2"/>
  <c r="R1942" i="2"/>
  <c r="P1942" i="2"/>
  <c r="N1942" i="2"/>
  <c r="BG1940" i="2"/>
  <c r="BF1940" i="2"/>
  <c r="BE1940" i="2"/>
  <c r="BD1940" i="2"/>
  <c r="R1940" i="2"/>
  <c r="P1940" i="2"/>
  <c r="N1940" i="2"/>
  <c r="BG1938" i="2"/>
  <c r="BF1938" i="2"/>
  <c r="BE1938" i="2"/>
  <c r="BD1938" i="2"/>
  <c r="R1938" i="2"/>
  <c r="P1938" i="2"/>
  <c r="N1938" i="2"/>
  <c r="BG1936" i="2"/>
  <c r="BF1936" i="2"/>
  <c r="BE1936" i="2"/>
  <c r="BD1936" i="2"/>
  <c r="R1936" i="2"/>
  <c r="P1936" i="2"/>
  <c r="N1936" i="2"/>
  <c r="BG1934" i="2"/>
  <c r="BF1934" i="2"/>
  <c r="BE1934" i="2"/>
  <c r="BD1934" i="2"/>
  <c r="R1934" i="2"/>
  <c r="P1934" i="2"/>
  <c r="N1934" i="2"/>
  <c r="BG1932" i="2"/>
  <c r="BF1932" i="2"/>
  <c r="BE1932" i="2"/>
  <c r="BD1932" i="2"/>
  <c r="R1932" i="2"/>
  <c r="P1932" i="2"/>
  <c r="N1932" i="2"/>
  <c r="BG1930" i="2"/>
  <c r="BF1930" i="2"/>
  <c r="BE1930" i="2"/>
  <c r="BD1930" i="2"/>
  <c r="R1930" i="2"/>
  <c r="P1930" i="2"/>
  <c r="N1930" i="2"/>
  <c r="BG1928" i="2"/>
  <c r="BF1928" i="2"/>
  <c r="BE1928" i="2"/>
  <c r="BD1928" i="2"/>
  <c r="R1928" i="2"/>
  <c r="P1928" i="2"/>
  <c r="N1928" i="2"/>
  <c r="BG1926" i="2"/>
  <c r="BF1926" i="2"/>
  <c r="BE1926" i="2"/>
  <c r="BD1926" i="2"/>
  <c r="R1926" i="2"/>
  <c r="P1926" i="2"/>
  <c r="N1926" i="2"/>
  <c r="BG1924" i="2"/>
  <c r="BF1924" i="2"/>
  <c r="BE1924" i="2"/>
  <c r="BD1924" i="2"/>
  <c r="R1924" i="2"/>
  <c r="P1924" i="2"/>
  <c r="N1924" i="2"/>
  <c r="BG1922" i="2"/>
  <c r="BF1922" i="2"/>
  <c r="BE1922" i="2"/>
  <c r="BD1922" i="2"/>
  <c r="R1922" i="2"/>
  <c r="P1922" i="2"/>
  <c r="N1922" i="2"/>
  <c r="BG1920" i="2"/>
  <c r="BF1920" i="2"/>
  <c r="BE1920" i="2"/>
  <c r="BD1920" i="2"/>
  <c r="R1920" i="2"/>
  <c r="P1920" i="2"/>
  <c r="N1920" i="2"/>
  <c r="BG1918" i="2"/>
  <c r="BF1918" i="2"/>
  <c r="BE1918" i="2"/>
  <c r="BD1918" i="2"/>
  <c r="R1918" i="2"/>
  <c r="P1918" i="2"/>
  <c r="N1918" i="2"/>
  <c r="BG1916" i="2"/>
  <c r="BF1916" i="2"/>
  <c r="BE1916" i="2"/>
  <c r="BD1916" i="2"/>
  <c r="R1916" i="2"/>
  <c r="P1916" i="2"/>
  <c r="N1916" i="2"/>
  <c r="BG1914" i="2"/>
  <c r="BF1914" i="2"/>
  <c r="BE1914" i="2"/>
  <c r="BD1914" i="2"/>
  <c r="R1914" i="2"/>
  <c r="P1914" i="2"/>
  <c r="N1914" i="2"/>
  <c r="BG1912" i="2"/>
  <c r="BF1912" i="2"/>
  <c r="BE1912" i="2"/>
  <c r="BD1912" i="2"/>
  <c r="R1912" i="2"/>
  <c r="P1912" i="2"/>
  <c r="N1912" i="2"/>
  <c r="BG1910" i="2"/>
  <c r="BF1910" i="2"/>
  <c r="BE1910" i="2"/>
  <c r="BD1910" i="2"/>
  <c r="R1910" i="2"/>
  <c r="P1910" i="2"/>
  <c r="N1910" i="2"/>
  <c r="BG1908" i="2"/>
  <c r="BF1908" i="2"/>
  <c r="BE1908" i="2"/>
  <c r="BD1908" i="2"/>
  <c r="R1908" i="2"/>
  <c r="P1908" i="2"/>
  <c r="N1908" i="2"/>
  <c r="BG1906" i="2"/>
  <c r="BF1906" i="2"/>
  <c r="BE1906" i="2"/>
  <c r="BD1906" i="2"/>
  <c r="R1906" i="2"/>
  <c r="P1906" i="2"/>
  <c r="N1906" i="2"/>
  <c r="BG1904" i="2"/>
  <c r="BF1904" i="2"/>
  <c r="BE1904" i="2"/>
  <c r="BD1904" i="2"/>
  <c r="R1904" i="2"/>
  <c r="P1904" i="2"/>
  <c r="N1904" i="2"/>
  <c r="BG1902" i="2"/>
  <c r="BF1902" i="2"/>
  <c r="BE1902" i="2"/>
  <c r="BD1902" i="2"/>
  <c r="R1902" i="2"/>
  <c r="P1902" i="2"/>
  <c r="N1902" i="2"/>
  <c r="BG1900" i="2"/>
  <c r="BF1900" i="2"/>
  <c r="BE1900" i="2"/>
  <c r="BD1900" i="2"/>
  <c r="R1900" i="2"/>
  <c r="P1900" i="2"/>
  <c r="N1900" i="2"/>
  <c r="BG1898" i="2"/>
  <c r="BF1898" i="2"/>
  <c r="BE1898" i="2"/>
  <c r="BD1898" i="2"/>
  <c r="R1898" i="2"/>
  <c r="P1898" i="2"/>
  <c r="N1898" i="2"/>
  <c r="BG1896" i="2"/>
  <c r="BF1896" i="2"/>
  <c r="BE1896" i="2"/>
  <c r="BD1896" i="2"/>
  <c r="R1896" i="2"/>
  <c r="P1896" i="2"/>
  <c r="N1896" i="2"/>
  <c r="BG1894" i="2"/>
  <c r="BF1894" i="2"/>
  <c r="BE1894" i="2"/>
  <c r="BD1894" i="2"/>
  <c r="R1894" i="2"/>
  <c r="P1894" i="2"/>
  <c r="N1894" i="2"/>
  <c r="BG1892" i="2"/>
  <c r="BF1892" i="2"/>
  <c r="BE1892" i="2"/>
  <c r="BD1892" i="2"/>
  <c r="R1892" i="2"/>
  <c r="P1892" i="2"/>
  <c r="N1892" i="2"/>
  <c r="BG1890" i="2"/>
  <c r="BF1890" i="2"/>
  <c r="BE1890" i="2"/>
  <c r="BD1890" i="2"/>
  <c r="R1890" i="2"/>
  <c r="P1890" i="2"/>
  <c r="N1890" i="2"/>
  <c r="BG1888" i="2"/>
  <c r="BF1888" i="2"/>
  <c r="BE1888" i="2"/>
  <c r="BD1888" i="2"/>
  <c r="R1888" i="2"/>
  <c r="P1888" i="2"/>
  <c r="N1888" i="2"/>
  <c r="BG1886" i="2"/>
  <c r="BF1886" i="2"/>
  <c r="BE1886" i="2"/>
  <c r="BD1886" i="2"/>
  <c r="R1886" i="2"/>
  <c r="P1886" i="2"/>
  <c r="N1886" i="2"/>
  <c r="BG1884" i="2"/>
  <c r="BF1884" i="2"/>
  <c r="BE1884" i="2"/>
  <c r="BD1884" i="2"/>
  <c r="R1884" i="2"/>
  <c r="P1884" i="2"/>
  <c r="N1884" i="2"/>
  <c r="BG1882" i="2"/>
  <c r="BF1882" i="2"/>
  <c r="BE1882" i="2"/>
  <c r="BD1882" i="2"/>
  <c r="R1882" i="2"/>
  <c r="P1882" i="2"/>
  <c r="N1882" i="2"/>
  <c r="BG1880" i="2"/>
  <c r="BF1880" i="2"/>
  <c r="BE1880" i="2"/>
  <c r="BD1880" i="2"/>
  <c r="R1880" i="2"/>
  <c r="P1880" i="2"/>
  <c r="N1880" i="2"/>
  <c r="BG1878" i="2"/>
  <c r="BF1878" i="2"/>
  <c r="BE1878" i="2"/>
  <c r="BD1878" i="2"/>
  <c r="R1878" i="2"/>
  <c r="P1878" i="2"/>
  <c r="N1878" i="2"/>
  <c r="BG1876" i="2"/>
  <c r="BF1876" i="2"/>
  <c r="BE1876" i="2"/>
  <c r="BD1876" i="2"/>
  <c r="R1876" i="2"/>
  <c r="P1876" i="2"/>
  <c r="N1876" i="2"/>
  <c r="BG1874" i="2"/>
  <c r="BF1874" i="2"/>
  <c r="BE1874" i="2"/>
  <c r="BD1874" i="2"/>
  <c r="R1874" i="2"/>
  <c r="P1874" i="2"/>
  <c r="N1874" i="2"/>
  <c r="BG1872" i="2"/>
  <c r="BF1872" i="2"/>
  <c r="BE1872" i="2"/>
  <c r="BD1872" i="2"/>
  <c r="R1872" i="2"/>
  <c r="P1872" i="2"/>
  <c r="N1872" i="2"/>
  <c r="BG1870" i="2"/>
  <c r="BF1870" i="2"/>
  <c r="BE1870" i="2"/>
  <c r="BD1870" i="2"/>
  <c r="R1870" i="2"/>
  <c r="P1870" i="2"/>
  <c r="N1870" i="2"/>
  <c r="BG1868" i="2"/>
  <c r="BF1868" i="2"/>
  <c r="BE1868" i="2"/>
  <c r="BD1868" i="2"/>
  <c r="R1868" i="2"/>
  <c r="P1868" i="2"/>
  <c r="N1868" i="2"/>
  <c r="BG1866" i="2"/>
  <c r="BF1866" i="2"/>
  <c r="BE1866" i="2"/>
  <c r="BD1866" i="2"/>
  <c r="R1866" i="2"/>
  <c r="P1866" i="2"/>
  <c r="N1866" i="2"/>
  <c r="BG1864" i="2"/>
  <c r="BF1864" i="2"/>
  <c r="BE1864" i="2"/>
  <c r="BD1864" i="2"/>
  <c r="R1864" i="2"/>
  <c r="P1864" i="2"/>
  <c r="N1864" i="2"/>
  <c r="BG1862" i="2"/>
  <c r="BF1862" i="2"/>
  <c r="BE1862" i="2"/>
  <c r="BD1862" i="2"/>
  <c r="R1862" i="2"/>
  <c r="P1862" i="2"/>
  <c r="N1862" i="2"/>
  <c r="BG1860" i="2"/>
  <c r="BF1860" i="2"/>
  <c r="BE1860" i="2"/>
  <c r="BD1860" i="2"/>
  <c r="R1860" i="2"/>
  <c r="P1860" i="2"/>
  <c r="N1860" i="2"/>
  <c r="BG1858" i="2"/>
  <c r="BF1858" i="2"/>
  <c r="BE1858" i="2"/>
  <c r="BD1858" i="2"/>
  <c r="R1858" i="2"/>
  <c r="P1858" i="2"/>
  <c r="N1858" i="2"/>
  <c r="BG1856" i="2"/>
  <c r="BF1856" i="2"/>
  <c r="BE1856" i="2"/>
  <c r="BD1856" i="2"/>
  <c r="R1856" i="2"/>
  <c r="P1856" i="2"/>
  <c r="N1856" i="2"/>
  <c r="BG1854" i="2"/>
  <c r="BF1854" i="2"/>
  <c r="BE1854" i="2"/>
  <c r="BD1854" i="2"/>
  <c r="R1854" i="2"/>
  <c r="P1854" i="2"/>
  <c r="N1854" i="2"/>
  <c r="BG1852" i="2"/>
  <c r="BF1852" i="2"/>
  <c r="BE1852" i="2"/>
  <c r="BD1852" i="2"/>
  <c r="R1852" i="2"/>
  <c r="P1852" i="2"/>
  <c r="N1852" i="2"/>
  <c r="BG1850" i="2"/>
  <c r="BF1850" i="2"/>
  <c r="BE1850" i="2"/>
  <c r="BD1850" i="2"/>
  <c r="R1850" i="2"/>
  <c r="P1850" i="2"/>
  <c r="N1850" i="2"/>
  <c r="BG1848" i="2"/>
  <c r="BF1848" i="2"/>
  <c r="BE1848" i="2"/>
  <c r="BD1848" i="2"/>
  <c r="R1848" i="2"/>
  <c r="P1848" i="2"/>
  <c r="N1848" i="2"/>
  <c r="BG1846" i="2"/>
  <c r="BF1846" i="2"/>
  <c r="BE1846" i="2"/>
  <c r="BD1846" i="2"/>
  <c r="R1846" i="2"/>
  <c r="P1846" i="2"/>
  <c r="N1846" i="2"/>
  <c r="BG1844" i="2"/>
  <c r="BF1844" i="2"/>
  <c r="BE1844" i="2"/>
  <c r="BD1844" i="2"/>
  <c r="R1844" i="2"/>
  <c r="P1844" i="2"/>
  <c r="N1844" i="2"/>
  <c r="BG1842" i="2"/>
  <c r="BF1842" i="2"/>
  <c r="BE1842" i="2"/>
  <c r="BD1842" i="2"/>
  <c r="R1842" i="2"/>
  <c r="P1842" i="2"/>
  <c r="N1842" i="2"/>
  <c r="BG1840" i="2"/>
  <c r="BF1840" i="2"/>
  <c r="BE1840" i="2"/>
  <c r="BD1840" i="2"/>
  <c r="R1840" i="2"/>
  <c r="P1840" i="2"/>
  <c r="N1840" i="2"/>
  <c r="BG1838" i="2"/>
  <c r="BF1838" i="2"/>
  <c r="BE1838" i="2"/>
  <c r="BD1838" i="2"/>
  <c r="R1838" i="2"/>
  <c r="P1838" i="2"/>
  <c r="N1838" i="2"/>
  <c r="BG1836" i="2"/>
  <c r="BF1836" i="2"/>
  <c r="BE1836" i="2"/>
  <c r="BD1836" i="2"/>
  <c r="R1836" i="2"/>
  <c r="P1836" i="2"/>
  <c r="N1836" i="2"/>
  <c r="BG1834" i="2"/>
  <c r="BF1834" i="2"/>
  <c r="BE1834" i="2"/>
  <c r="BD1834" i="2"/>
  <c r="R1834" i="2"/>
  <c r="P1834" i="2"/>
  <c r="N1834" i="2"/>
  <c r="BG1832" i="2"/>
  <c r="BF1832" i="2"/>
  <c r="BE1832" i="2"/>
  <c r="BD1832" i="2"/>
  <c r="R1832" i="2"/>
  <c r="P1832" i="2"/>
  <c r="N1832" i="2"/>
  <c r="BG1830" i="2"/>
  <c r="BF1830" i="2"/>
  <c r="BE1830" i="2"/>
  <c r="BD1830" i="2"/>
  <c r="R1830" i="2"/>
  <c r="P1830" i="2"/>
  <c r="N1830" i="2"/>
  <c r="BG1828" i="2"/>
  <c r="BF1828" i="2"/>
  <c r="BE1828" i="2"/>
  <c r="BD1828" i="2"/>
  <c r="R1828" i="2"/>
  <c r="P1828" i="2"/>
  <c r="N1828" i="2"/>
  <c r="BG1826" i="2"/>
  <c r="BF1826" i="2"/>
  <c r="BE1826" i="2"/>
  <c r="BD1826" i="2"/>
  <c r="R1826" i="2"/>
  <c r="P1826" i="2"/>
  <c r="N1826" i="2"/>
  <c r="BG1824" i="2"/>
  <c r="BF1824" i="2"/>
  <c r="BE1824" i="2"/>
  <c r="BD1824" i="2"/>
  <c r="R1824" i="2"/>
  <c r="P1824" i="2"/>
  <c r="N1824" i="2"/>
  <c r="BG1822" i="2"/>
  <c r="BF1822" i="2"/>
  <c r="BE1822" i="2"/>
  <c r="BD1822" i="2"/>
  <c r="R1822" i="2"/>
  <c r="P1822" i="2"/>
  <c r="N1822" i="2"/>
  <c r="BG1820" i="2"/>
  <c r="BF1820" i="2"/>
  <c r="BE1820" i="2"/>
  <c r="BD1820" i="2"/>
  <c r="R1820" i="2"/>
  <c r="P1820" i="2"/>
  <c r="N1820" i="2"/>
  <c r="BG1818" i="2"/>
  <c r="BF1818" i="2"/>
  <c r="BE1818" i="2"/>
  <c r="BD1818" i="2"/>
  <c r="R1818" i="2"/>
  <c r="P1818" i="2"/>
  <c r="N1818" i="2"/>
  <c r="BG1816" i="2"/>
  <c r="BF1816" i="2"/>
  <c r="BE1816" i="2"/>
  <c r="BD1816" i="2"/>
  <c r="R1816" i="2"/>
  <c r="P1816" i="2"/>
  <c r="N1816" i="2"/>
  <c r="BG1814" i="2"/>
  <c r="BF1814" i="2"/>
  <c r="BE1814" i="2"/>
  <c r="BD1814" i="2"/>
  <c r="R1814" i="2"/>
  <c r="P1814" i="2"/>
  <c r="N1814" i="2"/>
  <c r="BG1812" i="2"/>
  <c r="BF1812" i="2"/>
  <c r="BE1812" i="2"/>
  <c r="BD1812" i="2"/>
  <c r="R1812" i="2"/>
  <c r="P1812" i="2"/>
  <c r="N1812" i="2"/>
  <c r="BG1810" i="2"/>
  <c r="BF1810" i="2"/>
  <c r="BE1810" i="2"/>
  <c r="BD1810" i="2"/>
  <c r="R1810" i="2"/>
  <c r="P1810" i="2"/>
  <c r="N1810" i="2"/>
  <c r="BG1808" i="2"/>
  <c r="BF1808" i="2"/>
  <c r="BE1808" i="2"/>
  <c r="BD1808" i="2"/>
  <c r="R1808" i="2"/>
  <c r="P1808" i="2"/>
  <c r="N1808" i="2"/>
  <c r="BG1806" i="2"/>
  <c r="BF1806" i="2"/>
  <c r="BE1806" i="2"/>
  <c r="BD1806" i="2"/>
  <c r="R1806" i="2"/>
  <c r="P1806" i="2"/>
  <c r="N1806" i="2"/>
  <c r="BG1804" i="2"/>
  <c r="BF1804" i="2"/>
  <c r="BE1804" i="2"/>
  <c r="BD1804" i="2"/>
  <c r="R1804" i="2"/>
  <c r="P1804" i="2"/>
  <c r="N1804" i="2"/>
  <c r="BG1802" i="2"/>
  <c r="BF1802" i="2"/>
  <c r="BE1802" i="2"/>
  <c r="BD1802" i="2"/>
  <c r="R1802" i="2"/>
  <c r="P1802" i="2"/>
  <c r="N1802" i="2"/>
  <c r="BG1800" i="2"/>
  <c r="BF1800" i="2"/>
  <c r="BE1800" i="2"/>
  <c r="BD1800" i="2"/>
  <c r="R1800" i="2"/>
  <c r="P1800" i="2"/>
  <c r="N1800" i="2"/>
  <c r="BG1798" i="2"/>
  <c r="BF1798" i="2"/>
  <c r="BE1798" i="2"/>
  <c r="BD1798" i="2"/>
  <c r="R1798" i="2"/>
  <c r="P1798" i="2"/>
  <c r="N1798" i="2"/>
  <c r="BG1796" i="2"/>
  <c r="BF1796" i="2"/>
  <c r="BE1796" i="2"/>
  <c r="BD1796" i="2"/>
  <c r="R1796" i="2"/>
  <c r="P1796" i="2"/>
  <c r="N1796" i="2"/>
  <c r="BG1794" i="2"/>
  <c r="BF1794" i="2"/>
  <c r="BE1794" i="2"/>
  <c r="BD1794" i="2"/>
  <c r="R1794" i="2"/>
  <c r="P1794" i="2"/>
  <c r="N1794" i="2"/>
  <c r="BG1792" i="2"/>
  <c r="BF1792" i="2"/>
  <c r="BE1792" i="2"/>
  <c r="BD1792" i="2"/>
  <c r="R1792" i="2"/>
  <c r="P1792" i="2"/>
  <c r="N1792" i="2"/>
  <c r="BG1790" i="2"/>
  <c r="BF1790" i="2"/>
  <c r="BE1790" i="2"/>
  <c r="BD1790" i="2"/>
  <c r="R1790" i="2"/>
  <c r="P1790" i="2"/>
  <c r="N1790" i="2"/>
  <c r="BG1788" i="2"/>
  <c r="BF1788" i="2"/>
  <c r="BE1788" i="2"/>
  <c r="BD1788" i="2"/>
  <c r="R1788" i="2"/>
  <c r="P1788" i="2"/>
  <c r="N1788" i="2"/>
  <c r="BG1786" i="2"/>
  <c r="BF1786" i="2"/>
  <c r="BE1786" i="2"/>
  <c r="BD1786" i="2"/>
  <c r="R1786" i="2"/>
  <c r="P1786" i="2"/>
  <c r="N1786" i="2"/>
  <c r="BG1784" i="2"/>
  <c r="BF1784" i="2"/>
  <c r="BE1784" i="2"/>
  <c r="BD1784" i="2"/>
  <c r="R1784" i="2"/>
  <c r="P1784" i="2"/>
  <c r="N1784" i="2"/>
  <c r="BG1782" i="2"/>
  <c r="BF1782" i="2"/>
  <c r="BE1782" i="2"/>
  <c r="BD1782" i="2"/>
  <c r="R1782" i="2"/>
  <c r="P1782" i="2"/>
  <c r="N1782" i="2"/>
  <c r="BG1780" i="2"/>
  <c r="BF1780" i="2"/>
  <c r="BE1780" i="2"/>
  <c r="BD1780" i="2"/>
  <c r="R1780" i="2"/>
  <c r="P1780" i="2"/>
  <c r="N1780" i="2"/>
  <c r="BG1778" i="2"/>
  <c r="BF1778" i="2"/>
  <c r="BE1778" i="2"/>
  <c r="BD1778" i="2"/>
  <c r="R1778" i="2"/>
  <c r="P1778" i="2"/>
  <c r="N1778" i="2"/>
  <c r="BG1776" i="2"/>
  <c r="BF1776" i="2"/>
  <c r="BE1776" i="2"/>
  <c r="BD1776" i="2"/>
  <c r="R1776" i="2"/>
  <c r="P1776" i="2"/>
  <c r="N1776" i="2"/>
  <c r="BG1774" i="2"/>
  <c r="BF1774" i="2"/>
  <c r="BE1774" i="2"/>
  <c r="BD1774" i="2"/>
  <c r="R1774" i="2"/>
  <c r="P1774" i="2"/>
  <c r="N1774" i="2"/>
  <c r="BG1772" i="2"/>
  <c r="BF1772" i="2"/>
  <c r="BE1772" i="2"/>
  <c r="BD1772" i="2"/>
  <c r="R1772" i="2"/>
  <c r="P1772" i="2"/>
  <c r="N1772" i="2"/>
  <c r="BG1770" i="2"/>
  <c r="BF1770" i="2"/>
  <c r="BE1770" i="2"/>
  <c r="BD1770" i="2"/>
  <c r="R1770" i="2"/>
  <c r="P1770" i="2"/>
  <c r="N1770" i="2"/>
  <c r="BG1768" i="2"/>
  <c r="BF1768" i="2"/>
  <c r="BE1768" i="2"/>
  <c r="BD1768" i="2"/>
  <c r="R1768" i="2"/>
  <c r="P1768" i="2"/>
  <c r="N1768" i="2"/>
  <c r="BG1766" i="2"/>
  <c r="BF1766" i="2"/>
  <c r="BE1766" i="2"/>
  <c r="BD1766" i="2"/>
  <c r="R1766" i="2"/>
  <c r="P1766" i="2"/>
  <c r="N1766" i="2"/>
  <c r="BG1764" i="2"/>
  <c r="BF1764" i="2"/>
  <c r="BE1764" i="2"/>
  <c r="BD1764" i="2"/>
  <c r="R1764" i="2"/>
  <c r="P1764" i="2"/>
  <c r="N1764" i="2"/>
  <c r="BG1762" i="2"/>
  <c r="BF1762" i="2"/>
  <c r="BE1762" i="2"/>
  <c r="BD1762" i="2"/>
  <c r="R1762" i="2"/>
  <c r="P1762" i="2"/>
  <c r="N1762" i="2"/>
  <c r="BG1760" i="2"/>
  <c r="BF1760" i="2"/>
  <c r="BE1760" i="2"/>
  <c r="BD1760" i="2"/>
  <c r="R1760" i="2"/>
  <c r="P1760" i="2"/>
  <c r="N1760" i="2"/>
  <c r="BG1758" i="2"/>
  <c r="BF1758" i="2"/>
  <c r="BE1758" i="2"/>
  <c r="BD1758" i="2"/>
  <c r="R1758" i="2"/>
  <c r="P1758" i="2"/>
  <c r="N1758" i="2"/>
  <c r="BG1756" i="2"/>
  <c r="BF1756" i="2"/>
  <c r="BE1756" i="2"/>
  <c r="BD1756" i="2"/>
  <c r="R1756" i="2"/>
  <c r="P1756" i="2"/>
  <c r="N1756" i="2"/>
  <c r="BG1754" i="2"/>
  <c r="BF1754" i="2"/>
  <c r="BE1754" i="2"/>
  <c r="BD1754" i="2"/>
  <c r="R1754" i="2"/>
  <c r="P1754" i="2"/>
  <c r="N1754" i="2"/>
  <c r="BG1752" i="2"/>
  <c r="BF1752" i="2"/>
  <c r="BE1752" i="2"/>
  <c r="BD1752" i="2"/>
  <c r="R1752" i="2"/>
  <c r="P1752" i="2"/>
  <c r="N1752" i="2"/>
  <c r="BG1750" i="2"/>
  <c r="BF1750" i="2"/>
  <c r="BE1750" i="2"/>
  <c r="BD1750" i="2"/>
  <c r="R1750" i="2"/>
  <c r="P1750" i="2"/>
  <c r="N1750" i="2"/>
  <c r="BG1748" i="2"/>
  <c r="BF1748" i="2"/>
  <c r="BE1748" i="2"/>
  <c r="BD1748" i="2"/>
  <c r="R1748" i="2"/>
  <c r="P1748" i="2"/>
  <c r="N1748" i="2"/>
  <c r="BG1746" i="2"/>
  <c r="BF1746" i="2"/>
  <c r="BE1746" i="2"/>
  <c r="BD1746" i="2"/>
  <c r="R1746" i="2"/>
  <c r="P1746" i="2"/>
  <c r="N1746" i="2"/>
  <c r="BG1744" i="2"/>
  <c r="BF1744" i="2"/>
  <c r="BE1744" i="2"/>
  <c r="BD1744" i="2"/>
  <c r="R1744" i="2"/>
  <c r="P1744" i="2"/>
  <c r="N1744" i="2"/>
  <c r="BG1742" i="2"/>
  <c r="BF1742" i="2"/>
  <c r="BE1742" i="2"/>
  <c r="BD1742" i="2"/>
  <c r="R1742" i="2"/>
  <c r="P1742" i="2"/>
  <c r="N1742" i="2"/>
  <c r="BG1740" i="2"/>
  <c r="BF1740" i="2"/>
  <c r="BE1740" i="2"/>
  <c r="BD1740" i="2"/>
  <c r="R1740" i="2"/>
  <c r="P1740" i="2"/>
  <c r="N1740" i="2"/>
  <c r="BG1738" i="2"/>
  <c r="BF1738" i="2"/>
  <c r="BE1738" i="2"/>
  <c r="BD1738" i="2"/>
  <c r="R1738" i="2"/>
  <c r="P1738" i="2"/>
  <c r="N1738" i="2"/>
  <c r="BG1736" i="2"/>
  <c r="BF1736" i="2"/>
  <c r="BE1736" i="2"/>
  <c r="BD1736" i="2"/>
  <c r="R1736" i="2"/>
  <c r="P1736" i="2"/>
  <c r="N1736" i="2"/>
  <c r="BG1734" i="2"/>
  <c r="BF1734" i="2"/>
  <c r="BE1734" i="2"/>
  <c r="BD1734" i="2"/>
  <c r="R1734" i="2"/>
  <c r="P1734" i="2"/>
  <c r="N1734" i="2"/>
  <c r="BG1732" i="2"/>
  <c r="BF1732" i="2"/>
  <c r="BE1732" i="2"/>
  <c r="BD1732" i="2"/>
  <c r="R1732" i="2"/>
  <c r="P1732" i="2"/>
  <c r="N1732" i="2"/>
  <c r="BG1730" i="2"/>
  <c r="BF1730" i="2"/>
  <c r="BE1730" i="2"/>
  <c r="BD1730" i="2"/>
  <c r="R1730" i="2"/>
  <c r="P1730" i="2"/>
  <c r="N1730" i="2"/>
  <c r="BG1728" i="2"/>
  <c r="BF1728" i="2"/>
  <c r="BE1728" i="2"/>
  <c r="BD1728" i="2"/>
  <c r="R1728" i="2"/>
  <c r="P1728" i="2"/>
  <c r="N1728" i="2"/>
  <c r="BG1726" i="2"/>
  <c r="BF1726" i="2"/>
  <c r="BE1726" i="2"/>
  <c r="BD1726" i="2"/>
  <c r="R1726" i="2"/>
  <c r="P1726" i="2"/>
  <c r="N1726" i="2"/>
  <c r="BG1724" i="2"/>
  <c r="BF1724" i="2"/>
  <c r="BE1724" i="2"/>
  <c r="BD1724" i="2"/>
  <c r="R1724" i="2"/>
  <c r="P1724" i="2"/>
  <c r="N1724" i="2"/>
  <c r="BG1722" i="2"/>
  <c r="BF1722" i="2"/>
  <c r="BE1722" i="2"/>
  <c r="BD1722" i="2"/>
  <c r="R1722" i="2"/>
  <c r="P1722" i="2"/>
  <c r="N1722" i="2"/>
  <c r="BG1720" i="2"/>
  <c r="BF1720" i="2"/>
  <c r="BE1720" i="2"/>
  <c r="BD1720" i="2"/>
  <c r="R1720" i="2"/>
  <c r="P1720" i="2"/>
  <c r="N1720" i="2"/>
  <c r="BG1718" i="2"/>
  <c r="BF1718" i="2"/>
  <c r="BE1718" i="2"/>
  <c r="BD1718" i="2"/>
  <c r="R1718" i="2"/>
  <c r="P1718" i="2"/>
  <c r="N1718" i="2"/>
  <c r="BG1716" i="2"/>
  <c r="BF1716" i="2"/>
  <c r="BE1716" i="2"/>
  <c r="BD1716" i="2"/>
  <c r="R1716" i="2"/>
  <c r="P1716" i="2"/>
  <c r="N1716" i="2"/>
  <c r="BG1714" i="2"/>
  <c r="BF1714" i="2"/>
  <c r="BE1714" i="2"/>
  <c r="BD1714" i="2"/>
  <c r="R1714" i="2"/>
  <c r="P1714" i="2"/>
  <c r="N1714" i="2"/>
  <c r="BG1712" i="2"/>
  <c r="BF1712" i="2"/>
  <c r="BE1712" i="2"/>
  <c r="BD1712" i="2"/>
  <c r="R1712" i="2"/>
  <c r="P1712" i="2"/>
  <c r="N1712" i="2"/>
  <c r="BG1710" i="2"/>
  <c r="BF1710" i="2"/>
  <c r="BE1710" i="2"/>
  <c r="BD1710" i="2"/>
  <c r="R1710" i="2"/>
  <c r="P1710" i="2"/>
  <c r="N1710" i="2"/>
  <c r="BG1708" i="2"/>
  <c r="BF1708" i="2"/>
  <c r="BE1708" i="2"/>
  <c r="BD1708" i="2"/>
  <c r="R1708" i="2"/>
  <c r="P1708" i="2"/>
  <c r="N1708" i="2"/>
  <c r="BG1706" i="2"/>
  <c r="BF1706" i="2"/>
  <c r="BE1706" i="2"/>
  <c r="BD1706" i="2"/>
  <c r="R1706" i="2"/>
  <c r="P1706" i="2"/>
  <c r="N1706" i="2"/>
  <c r="BG1704" i="2"/>
  <c r="BF1704" i="2"/>
  <c r="BE1704" i="2"/>
  <c r="BD1704" i="2"/>
  <c r="R1704" i="2"/>
  <c r="P1704" i="2"/>
  <c r="N1704" i="2"/>
  <c r="BG1702" i="2"/>
  <c r="BF1702" i="2"/>
  <c r="BE1702" i="2"/>
  <c r="BD1702" i="2"/>
  <c r="R1702" i="2"/>
  <c r="P1702" i="2"/>
  <c r="N1702" i="2"/>
  <c r="BG1700" i="2"/>
  <c r="BF1700" i="2"/>
  <c r="BE1700" i="2"/>
  <c r="BD1700" i="2"/>
  <c r="R1700" i="2"/>
  <c r="P1700" i="2"/>
  <c r="N1700" i="2"/>
  <c r="BG1698" i="2"/>
  <c r="BF1698" i="2"/>
  <c r="BE1698" i="2"/>
  <c r="BD1698" i="2"/>
  <c r="R1698" i="2"/>
  <c r="P1698" i="2"/>
  <c r="N1698" i="2"/>
  <c r="BG1696" i="2"/>
  <c r="BF1696" i="2"/>
  <c r="BE1696" i="2"/>
  <c r="BD1696" i="2"/>
  <c r="R1696" i="2"/>
  <c r="P1696" i="2"/>
  <c r="N1696" i="2"/>
  <c r="BG1694" i="2"/>
  <c r="BF1694" i="2"/>
  <c r="BE1694" i="2"/>
  <c r="BD1694" i="2"/>
  <c r="R1694" i="2"/>
  <c r="P1694" i="2"/>
  <c r="N1694" i="2"/>
  <c r="BG1692" i="2"/>
  <c r="BF1692" i="2"/>
  <c r="BE1692" i="2"/>
  <c r="BD1692" i="2"/>
  <c r="R1692" i="2"/>
  <c r="P1692" i="2"/>
  <c r="N1692" i="2"/>
  <c r="BG1690" i="2"/>
  <c r="BF1690" i="2"/>
  <c r="BE1690" i="2"/>
  <c r="BD1690" i="2"/>
  <c r="R1690" i="2"/>
  <c r="P1690" i="2"/>
  <c r="N1690" i="2"/>
  <c r="BG1688" i="2"/>
  <c r="BF1688" i="2"/>
  <c r="BE1688" i="2"/>
  <c r="BD1688" i="2"/>
  <c r="R1688" i="2"/>
  <c r="P1688" i="2"/>
  <c r="N1688" i="2"/>
  <c r="BG1686" i="2"/>
  <c r="BF1686" i="2"/>
  <c r="BE1686" i="2"/>
  <c r="BD1686" i="2"/>
  <c r="R1686" i="2"/>
  <c r="P1686" i="2"/>
  <c r="N1686" i="2"/>
  <c r="BG1684" i="2"/>
  <c r="BF1684" i="2"/>
  <c r="BE1684" i="2"/>
  <c r="BD1684" i="2"/>
  <c r="R1684" i="2"/>
  <c r="P1684" i="2"/>
  <c r="N1684" i="2"/>
  <c r="BG1682" i="2"/>
  <c r="BF1682" i="2"/>
  <c r="BE1682" i="2"/>
  <c r="BD1682" i="2"/>
  <c r="R1682" i="2"/>
  <c r="P1682" i="2"/>
  <c r="N1682" i="2"/>
  <c r="BG1680" i="2"/>
  <c r="BF1680" i="2"/>
  <c r="BE1680" i="2"/>
  <c r="BD1680" i="2"/>
  <c r="R1680" i="2"/>
  <c r="P1680" i="2"/>
  <c r="N1680" i="2"/>
  <c r="BG1678" i="2"/>
  <c r="BF1678" i="2"/>
  <c r="BE1678" i="2"/>
  <c r="BD1678" i="2"/>
  <c r="R1678" i="2"/>
  <c r="P1678" i="2"/>
  <c r="N1678" i="2"/>
  <c r="BG1676" i="2"/>
  <c r="BF1676" i="2"/>
  <c r="BE1676" i="2"/>
  <c r="BD1676" i="2"/>
  <c r="R1676" i="2"/>
  <c r="P1676" i="2"/>
  <c r="N1676" i="2"/>
  <c r="BG1674" i="2"/>
  <c r="BF1674" i="2"/>
  <c r="BE1674" i="2"/>
  <c r="BD1674" i="2"/>
  <c r="R1674" i="2"/>
  <c r="P1674" i="2"/>
  <c r="N1674" i="2"/>
  <c r="BG1672" i="2"/>
  <c r="BF1672" i="2"/>
  <c r="BE1672" i="2"/>
  <c r="BD1672" i="2"/>
  <c r="R1672" i="2"/>
  <c r="P1672" i="2"/>
  <c r="N1672" i="2"/>
  <c r="BG1670" i="2"/>
  <c r="BF1670" i="2"/>
  <c r="BE1670" i="2"/>
  <c r="BD1670" i="2"/>
  <c r="R1670" i="2"/>
  <c r="P1670" i="2"/>
  <c r="N1670" i="2"/>
  <c r="BG1668" i="2"/>
  <c r="BF1668" i="2"/>
  <c r="BE1668" i="2"/>
  <c r="BD1668" i="2"/>
  <c r="R1668" i="2"/>
  <c r="P1668" i="2"/>
  <c r="N1668" i="2"/>
  <c r="BG1666" i="2"/>
  <c r="BF1666" i="2"/>
  <c r="BE1666" i="2"/>
  <c r="BD1666" i="2"/>
  <c r="R1666" i="2"/>
  <c r="P1666" i="2"/>
  <c r="N1666" i="2"/>
  <c r="BG1664" i="2"/>
  <c r="BF1664" i="2"/>
  <c r="BE1664" i="2"/>
  <c r="BD1664" i="2"/>
  <c r="R1664" i="2"/>
  <c r="P1664" i="2"/>
  <c r="N1664" i="2"/>
  <c r="BG1662" i="2"/>
  <c r="BF1662" i="2"/>
  <c r="BE1662" i="2"/>
  <c r="BD1662" i="2"/>
  <c r="R1662" i="2"/>
  <c r="P1662" i="2"/>
  <c r="N1662" i="2"/>
  <c r="BG1660" i="2"/>
  <c r="BF1660" i="2"/>
  <c r="BE1660" i="2"/>
  <c r="BD1660" i="2"/>
  <c r="R1660" i="2"/>
  <c r="P1660" i="2"/>
  <c r="N1660" i="2"/>
  <c r="BG1658" i="2"/>
  <c r="BF1658" i="2"/>
  <c r="BE1658" i="2"/>
  <c r="BD1658" i="2"/>
  <c r="R1658" i="2"/>
  <c r="P1658" i="2"/>
  <c r="N1658" i="2"/>
  <c r="BG1656" i="2"/>
  <c r="BF1656" i="2"/>
  <c r="BE1656" i="2"/>
  <c r="BD1656" i="2"/>
  <c r="R1656" i="2"/>
  <c r="P1656" i="2"/>
  <c r="N1656" i="2"/>
  <c r="BG1654" i="2"/>
  <c r="BF1654" i="2"/>
  <c r="BE1654" i="2"/>
  <c r="BD1654" i="2"/>
  <c r="R1654" i="2"/>
  <c r="P1654" i="2"/>
  <c r="N1654" i="2"/>
  <c r="BG1652" i="2"/>
  <c r="BF1652" i="2"/>
  <c r="BE1652" i="2"/>
  <c r="BD1652" i="2"/>
  <c r="R1652" i="2"/>
  <c r="P1652" i="2"/>
  <c r="N1652" i="2"/>
  <c r="BG1650" i="2"/>
  <c r="BF1650" i="2"/>
  <c r="BE1650" i="2"/>
  <c r="BD1650" i="2"/>
  <c r="R1650" i="2"/>
  <c r="P1650" i="2"/>
  <c r="N1650" i="2"/>
  <c r="BG1648" i="2"/>
  <c r="BF1648" i="2"/>
  <c r="BE1648" i="2"/>
  <c r="BD1648" i="2"/>
  <c r="R1648" i="2"/>
  <c r="P1648" i="2"/>
  <c r="N1648" i="2"/>
  <c r="BG1646" i="2"/>
  <c r="BF1646" i="2"/>
  <c r="BE1646" i="2"/>
  <c r="BD1646" i="2"/>
  <c r="R1646" i="2"/>
  <c r="P1646" i="2"/>
  <c r="N1646" i="2"/>
  <c r="BG1644" i="2"/>
  <c r="BF1644" i="2"/>
  <c r="BE1644" i="2"/>
  <c r="BD1644" i="2"/>
  <c r="R1644" i="2"/>
  <c r="P1644" i="2"/>
  <c r="N1644" i="2"/>
  <c r="BG1642" i="2"/>
  <c r="BF1642" i="2"/>
  <c r="BE1642" i="2"/>
  <c r="BD1642" i="2"/>
  <c r="R1642" i="2"/>
  <c r="P1642" i="2"/>
  <c r="N1642" i="2"/>
  <c r="BG1640" i="2"/>
  <c r="BF1640" i="2"/>
  <c r="BE1640" i="2"/>
  <c r="BD1640" i="2"/>
  <c r="R1640" i="2"/>
  <c r="P1640" i="2"/>
  <c r="N1640" i="2"/>
  <c r="BG1638" i="2"/>
  <c r="BF1638" i="2"/>
  <c r="BE1638" i="2"/>
  <c r="BD1638" i="2"/>
  <c r="R1638" i="2"/>
  <c r="P1638" i="2"/>
  <c r="N1638" i="2"/>
  <c r="BG1636" i="2"/>
  <c r="BF1636" i="2"/>
  <c r="BE1636" i="2"/>
  <c r="BD1636" i="2"/>
  <c r="R1636" i="2"/>
  <c r="P1636" i="2"/>
  <c r="N1636" i="2"/>
  <c r="BG1634" i="2"/>
  <c r="BF1634" i="2"/>
  <c r="BE1634" i="2"/>
  <c r="BD1634" i="2"/>
  <c r="R1634" i="2"/>
  <c r="P1634" i="2"/>
  <c r="N1634" i="2"/>
  <c r="BG1632" i="2"/>
  <c r="BF1632" i="2"/>
  <c r="BE1632" i="2"/>
  <c r="BD1632" i="2"/>
  <c r="R1632" i="2"/>
  <c r="P1632" i="2"/>
  <c r="N1632" i="2"/>
  <c r="BG1630" i="2"/>
  <c r="BF1630" i="2"/>
  <c r="BE1630" i="2"/>
  <c r="BD1630" i="2"/>
  <c r="R1630" i="2"/>
  <c r="P1630" i="2"/>
  <c r="N1630" i="2"/>
  <c r="BG1628" i="2"/>
  <c r="BF1628" i="2"/>
  <c r="BE1628" i="2"/>
  <c r="BD1628" i="2"/>
  <c r="R1628" i="2"/>
  <c r="P1628" i="2"/>
  <c r="N1628" i="2"/>
  <c r="BG1626" i="2"/>
  <c r="BF1626" i="2"/>
  <c r="BE1626" i="2"/>
  <c r="BD1626" i="2"/>
  <c r="R1626" i="2"/>
  <c r="P1626" i="2"/>
  <c r="N1626" i="2"/>
  <c r="BG1624" i="2"/>
  <c r="BF1624" i="2"/>
  <c r="BE1624" i="2"/>
  <c r="BD1624" i="2"/>
  <c r="R1624" i="2"/>
  <c r="P1624" i="2"/>
  <c r="N1624" i="2"/>
  <c r="BG1622" i="2"/>
  <c r="BF1622" i="2"/>
  <c r="BE1622" i="2"/>
  <c r="BD1622" i="2"/>
  <c r="R1622" i="2"/>
  <c r="P1622" i="2"/>
  <c r="N1622" i="2"/>
  <c r="BG1620" i="2"/>
  <c r="BF1620" i="2"/>
  <c r="BE1620" i="2"/>
  <c r="BD1620" i="2"/>
  <c r="R1620" i="2"/>
  <c r="P1620" i="2"/>
  <c r="N1620" i="2"/>
  <c r="BG1618" i="2"/>
  <c r="BF1618" i="2"/>
  <c r="BE1618" i="2"/>
  <c r="BD1618" i="2"/>
  <c r="R1618" i="2"/>
  <c r="P1618" i="2"/>
  <c r="N1618" i="2"/>
  <c r="BG1616" i="2"/>
  <c r="BF1616" i="2"/>
  <c r="BE1616" i="2"/>
  <c r="BD1616" i="2"/>
  <c r="R1616" i="2"/>
  <c r="P1616" i="2"/>
  <c r="N1616" i="2"/>
  <c r="BG1614" i="2"/>
  <c r="BF1614" i="2"/>
  <c r="BE1614" i="2"/>
  <c r="BD1614" i="2"/>
  <c r="R1614" i="2"/>
  <c r="P1614" i="2"/>
  <c r="N1614" i="2"/>
  <c r="BG1612" i="2"/>
  <c r="BF1612" i="2"/>
  <c r="BE1612" i="2"/>
  <c r="BD1612" i="2"/>
  <c r="R1612" i="2"/>
  <c r="P1612" i="2"/>
  <c r="N1612" i="2"/>
  <c r="BG1610" i="2"/>
  <c r="BF1610" i="2"/>
  <c r="BE1610" i="2"/>
  <c r="BD1610" i="2"/>
  <c r="R1610" i="2"/>
  <c r="P1610" i="2"/>
  <c r="N1610" i="2"/>
  <c r="BG1608" i="2"/>
  <c r="BF1608" i="2"/>
  <c r="BE1608" i="2"/>
  <c r="BD1608" i="2"/>
  <c r="R1608" i="2"/>
  <c r="P1608" i="2"/>
  <c r="N1608" i="2"/>
  <c r="BG1606" i="2"/>
  <c r="BF1606" i="2"/>
  <c r="BE1606" i="2"/>
  <c r="BD1606" i="2"/>
  <c r="R1606" i="2"/>
  <c r="P1606" i="2"/>
  <c r="N1606" i="2"/>
  <c r="BG1604" i="2"/>
  <c r="BF1604" i="2"/>
  <c r="BE1604" i="2"/>
  <c r="BD1604" i="2"/>
  <c r="R1604" i="2"/>
  <c r="P1604" i="2"/>
  <c r="N1604" i="2"/>
  <c r="BG1602" i="2"/>
  <c r="BF1602" i="2"/>
  <c r="BE1602" i="2"/>
  <c r="BD1602" i="2"/>
  <c r="R1602" i="2"/>
  <c r="P1602" i="2"/>
  <c r="N1602" i="2"/>
  <c r="BG1600" i="2"/>
  <c r="BF1600" i="2"/>
  <c r="BE1600" i="2"/>
  <c r="BD1600" i="2"/>
  <c r="R1600" i="2"/>
  <c r="P1600" i="2"/>
  <c r="N1600" i="2"/>
  <c r="BG1598" i="2"/>
  <c r="BF1598" i="2"/>
  <c r="BE1598" i="2"/>
  <c r="BD1598" i="2"/>
  <c r="R1598" i="2"/>
  <c r="P1598" i="2"/>
  <c r="N1598" i="2"/>
  <c r="BG1596" i="2"/>
  <c r="BF1596" i="2"/>
  <c r="BE1596" i="2"/>
  <c r="BD1596" i="2"/>
  <c r="R1596" i="2"/>
  <c r="P1596" i="2"/>
  <c r="N1596" i="2"/>
  <c r="BG1594" i="2"/>
  <c r="BF1594" i="2"/>
  <c r="BE1594" i="2"/>
  <c r="BD1594" i="2"/>
  <c r="R1594" i="2"/>
  <c r="P1594" i="2"/>
  <c r="N1594" i="2"/>
  <c r="BG1592" i="2"/>
  <c r="BF1592" i="2"/>
  <c r="BE1592" i="2"/>
  <c r="BD1592" i="2"/>
  <c r="R1592" i="2"/>
  <c r="P1592" i="2"/>
  <c r="N1592" i="2"/>
  <c r="BG1590" i="2"/>
  <c r="BF1590" i="2"/>
  <c r="BE1590" i="2"/>
  <c r="BD1590" i="2"/>
  <c r="R1590" i="2"/>
  <c r="P1590" i="2"/>
  <c r="N1590" i="2"/>
  <c r="BG1588" i="2"/>
  <c r="BF1588" i="2"/>
  <c r="BE1588" i="2"/>
  <c r="BD1588" i="2"/>
  <c r="R1588" i="2"/>
  <c r="P1588" i="2"/>
  <c r="N1588" i="2"/>
  <c r="BG1586" i="2"/>
  <c r="BF1586" i="2"/>
  <c r="BE1586" i="2"/>
  <c r="BD1586" i="2"/>
  <c r="R1586" i="2"/>
  <c r="P1586" i="2"/>
  <c r="N1586" i="2"/>
  <c r="BG1584" i="2"/>
  <c r="BF1584" i="2"/>
  <c r="BE1584" i="2"/>
  <c r="BD1584" i="2"/>
  <c r="R1584" i="2"/>
  <c r="P1584" i="2"/>
  <c r="N1584" i="2"/>
  <c r="BG1582" i="2"/>
  <c r="BF1582" i="2"/>
  <c r="BE1582" i="2"/>
  <c r="BD1582" i="2"/>
  <c r="R1582" i="2"/>
  <c r="P1582" i="2"/>
  <c r="N1582" i="2"/>
  <c r="BG1580" i="2"/>
  <c r="BF1580" i="2"/>
  <c r="BE1580" i="2"/>
  <c r="BD1580" i="2"/>
  <c r="R1580" i="2"/>
  <c r="P1580" i="2"/>
  <c r="N1580" i="2"/>
  <c r="BG1578" i="2"/>
  <c r="BF1578" i="2"/>
  <c r="BE1578" i="2"/>
  <c r="BD1578" i="2"/>
  <c r="R1578" i="2"/>
  <c r="P1578" i="2"/>
  <c r="N1578" i="2"/>
  <c r="BG1576" i="2"/>
  <c r="BF1576" i="2"/>
  <c r="BE1576" i="2"/>
  <c r="BD1576" i="2"/>
  <c r="R1576" i="2"/>
  <c r="P1576" i="2"/>
  <c r="N1576" i="2"/>
  <c r="BG1574" i="2"/>
  <c r="BF1574" i="2"/>
  <c r="BE1574" i="2"/>
  <c r="BD1574" i="2"/>
  <c r="R1574" i="2"/>
  <c r="P1574" i="2"/>
  <c r="N1574" i="2"/>
  <c r="BG1572" i="2"/>
  <c r="BF1572" i="2"/>
  <c r="BE1572" i="2"/>
  <c r="BD1572" i="2"/>
  <c r="R1572" i="2"/>
  <c r="P1572" i="2"/>
  <c r="N1572" i="2"/>
  <c r="BG1570" i="2"/>
  <c r="BF1570" i="2"/>
  <c r="BE1570" i="2"/>
  <c r="BD1570" i="2"/>
  <c r="R1570" i="2"/>
  <c r="P1570" i="2"/>
  <c r="N1570" i="2"/>
  <c r="BG1568" i="2"/>
  <c r="BF1568" i="2"/>
  <c r="BE1568" i="2"/>
  <c r="BD1568" i="2"/>
  <c r="R1568" i="2"/>
  <c r="P1568" i="2"/>
  <c r="N1568" i="2"/>
  <c r="BG1566" i="2"/>
  <c r="BF1566" i="2"/>
  <c r="BE1566" i="2"/>
  <c r="BD1566" i="2"/>
  <c r="R1566" i="2"/>
  <c r="P1566" i="2"/>
  <c r="N1566" i="2"/>
  <c r="BG1564" i="2"/>
  <c r="BF1564" i="2"/>
  <c r="BE1564" i="2"/>
  <c r="BD1564" i="2"/>
  <c r="R1564" i="2"/>
  <c r="P1564" i="2"/>
  <c r="N1564" i="2"/>
  <c r="BG1562" i="2"/>
  <c r="BF1562" i="2"/>
  <c r="BE1562" i="2"/>
  <c r="BD1562" i="2"/>
  <c r="R1562" i="2"/>
  <c r="P1562" i="2"/>
  <c r="N1562" i="2"/>
  <c r="BG1560" i="2"/>
  <c r="BF1560" i="2"/>
  <c r="BE1560" i="2"/>
  <c r="BD1560" i="2"/>
  <c r="R1560" i="2"/>
  <c r="P1560" i="2"/>
  <c r="N1560" i="2"/>
  <c r="BG1558" i="2"/>
  <c r="BF1558" i="2"/>
  <c r="BE1558" i="2"/>
  <c r="BD1558" i="2"/>
  <c r="R1558" i="2"/>
  <c r="P1558" i="2"/>
  <c r="N1558" i="2"/>
  <c r="BG1556" i="2"/>
  <c r="BF1556" i="2"/>
  <c r="BE1556" i="2"/>
  <c r="BD1556" i="2"/>
  <c r="R1556" i="2"/>
  <c r="P1556" i="2"/>
  <c r="N1556" i="2"/>
  <c r="BG1554" i="2"/>
  <c r="BF1554" i="2"/>
  <c r="BE1554" i="2"/>
  <c r="BD1554" i="2"/>
  <c r="R1554" i="2"/>
  <c r="P1554" i="2"/>
  <c r="N1554" i="2"/>
  <c r="BG1552" i="2"/>
  <c r="BF1552" i="2"/>
  <c r="BE1552" i="2"/>
  <c r="BD1552" i="2"/>
  <c r="R1552" i="2"/>
  <c r="P1552" i="2"/>
  <c r="N1552" i="2"/>
  <c r="BG1550" i="2"/>
  <c r="BF1550" i="2"/>
  <c r="BE1550" i="2"/>
  <c r="BD1550" i="2"/>
  <c r="R1550" i="2"/>
  <c r="P1550" i="2"/>
  <c r="N1550" i="2"/>
  <c r="BG1548" i="2"/>
  <c r="BF1548" i="2"/>
  <c r="BE1548" i="2"/>
  <c r="BD1548" i="2"/>
  <c r="R1548" i="2"/>
  <c r="P1548" i="2"/>
  <c r="N1548" i="2"/>
  <c r="BG1546" i="2"/>
  <c r="BF1546" i="2"/>
  <c r="BE1546" i="2"/>
  <c r="BD1546" i="2"/>
  <c r="R1546" i="2"/>
  <c r="P1546" i="2"/>
  <c r="N1546" i="2"/>
  <c r="BG1544" i="2"/>
  <c r="BF1544" i="2"/>
  <c r="BE1544" i="2"/>
  <c r="BD1544" i="2"/>
  <c r="R1544" i="2"/>
  <c r="P1544" i="2"/>
  <c r="N1544" i="2"/>
  <c r="BG1542" i="2"/>
  <c r="BF1542" i="2"/>
  <c r="BE1542" i="2"/>
  <c r="BD1542" i="2"/>
  <c r="R1542" i="2"/>
  <c r="P1542" i="2"/>
  <c r="N1542" i="2"/>
  <c r="BG1540" i="2"/>
  <c r="BF1540" i="2"/>
  <c r="BE1540" i="2"/>
  <c r="BD1540" i="2"/>
  <c r="R1540" i="2"/>
  <c r="P1540" i="2"/>
  <c r="N1540" i="2"/>
  <c r="BG1538" i="2"/>
  <c r="BF1538" i="2"/>
  <c r="BE1538" i="2"/>
  <c r="BD1538" i="2"/>
  <c r="R1538" i="2"/>
  <c r="P1538" i="2"/>
  <c r="N1538" i="2"/>
  <c r="BG1536" i="2"/>
  <c r="BF1536" i="2"/>
  <c r="BE1536" i="2"/>
  <c r="BD1536" i="2"/>
  <c r="R1536" i="2"/>
  <c r="P1536" i="2"/>
  <c r="N1536" i="2"/>
  <c r="BG1534" i="2"/>
  <c r="BF1534" i="2"/>
  <c r="BE1534" i="2"/>
  <c r="BD1534" i="2"/>
  <c r="R1534" i="2"/>
  <c r="P1534" i="2"/>
  <c r="N1534" i="2"/>
  <c r="BG1532" i="2"/>
  <c r="BF1532" i="2"/>
  <c r="BE1532" i="2"/>
  <c r="BD1532" i="2"/>
  <c r="R1532" i="2"/>
  <c r="P1532" i="2"/>
  <c r="N1532" i="2"/>
  <c r="BG1530" i="2"/>
  <c r="BF1530" i="2"/>
  <c r="BE1530" i="2"/>
  <c r="BD1530" i="2"/>
  <c r="R1530" i="2"/>
  <c r="P1530" i="2"/>
  <c r="N1530" i="2"/>
  <c r="BG1528" i="2"/>
  <c r="BF1528" i="2"/>
  <c r="BE1528" i="2"/>
  <c r="BD1528" i="2"/>
  <c r="R1528" i="2"/>
  <c r="P1528" i="2"/>
  <c r="N1528" i="2"/>
  <c r="BG1526" i="2"/>
  <c r="BF1526" i="2"/>
  <c r="BE1526" i="2"/>
  <c r="BD1526" i="2"/>
  <c r="R1526" i="2"/>
  <c r="P1526" i="2"/>
  <c r="N1526" i="2"/>
  <c r="BG1524" i="2"/>
  <c r="BF1524" i="2"/>
  <c r="BE1524" i="2"/>
  <c r="BD1524" i="2"/>
  <c r="R1524" i="2"/>
  <c r="P1524" i="2"/>
  <c r="N1524" i="2"/>
  <c r="BG1522" i="2"/>
  <c r="BF1522" i="2"/>
  <c r="BE1522" i="2"/>
  <c r="BD1522" i="2"/>
  <c r="R1522" i="2"/>
  <c r="P1522" i="2"/>
  <c r="N1522" i="2"/>
  <c r="BG1520" i="2"/>
  <c r="BF1520" i="2"/>
  <c r="BE1520" i="2"/>
  <c r="BD1520" i="2"/>
  <c r="R1520" i="2"/>
  <c r="P1520" i="2"/>
  <c r="N1520" i="2"/>
  <c r="BG1518" i="2"/>
  <c r="BF1518" i="2"/>
  <c r="BE1518" i="2"/>
  <c r="BD1518" i="2"/>
  <c r="R1518" i="2"/>
  <c r="P1518" i="2"/>
  <c r="N1518" i="2"/>
  <c r="BG1516" i="2"/>
  <c r="BF1516" i="2"/>
  <c r="BE1516" i="2"/>
  <c r="BD1516" i="2"/>
  <c r="R1516" i="2"/>
  <c r="P1516" i="2"/>
  <c r="N1516" i="2"/>
  <c r="BG1514" i="2"/>
  <c r="BF1514" i="2"/>
  <c r="BE1514" i="2"/>
  <c r="BD1514" i="2"/>
  <c r="R1514" i="2"/>
  <c r="P1514" i="2"/>
  <c r="N1514" i="2"/>
  <c r="BG1512" i="2"/>
  <c r="BF1512" i="2"/>
  <c r="BE1512" i="2"/>
  <c r="BD1512" i="2"/>
  <c r="R1512" i="2"/>
  <c r="P1512" i="2"/>
  <c r="N1512" i="2"/>
  <c r="BG1510" i="2"/>
  <c r="BF1510" i="2"/>
  <c r="BE1510" i="2"/>
  <c r="BD1510" i="2"/>
  <c r="R1510" i="2"/>
  <c r="P1510" i="2"/>
  <c r="N1510" i="2"/>
  <c r="BG1508" i="2"/>
  <c r="BF1508" i="2"/>
  <c r="BE1508" i="2"/>
  <c r="BD1508" i="2"/>
  <c r="R1508" i="2"/>
  <c r="P1508" i="2"/>
  <c r="N1508" i="2"/>
  <c r="BG1506" i="2"/>
  <c r="BF1506" i="2"/>
  <c r="BE1506" i="2"/>
  <c r="BD1506" i="2"/>
  <c r="R1506" i="2"/>
  <c r="P1506" i="2"/>
  <c r="N1506" i="2"/>
  <c r="BG1504" i="2"/>
  <c r="BF1504" i="2"/>
  <c r="BE1504" i="2"/>
  <c r="BD1504" i="2"/>
  <c r="R1504" i="2"/>
  <c r="P1504" i="2"/>
  <c r="N1504" i="2"/>
  <c r="BG1502" i="2"/>
  <c r="BF1502" i="2"/>
  <c r="BE1502" i="2"/>
  <c r="BD1502" i="2"/>
  <c r="R1502" i="2"/>
  <c r="P1502" i="2"/>
  <c r="N1502" i="2"/>
  <c r="BG1500" i="2"/>
  <c r="BF1500" i="2"/>
  <c r="BE1500" i="2"/>
  <c r="BD1500" i="2"/>
  <c r="R1500" i="2"/>
  <c r="P1500" i="2"/>
  <c r="N1500" i="2"/>
  <c r="BG1498" i="2"/>
  <c r="BF1498" i="2"/>
  <c r="BE1498" i="2"/>
  <c r="BD1498" i="2"/>
  <c r="R1498" i="2"/>
  <c r="P1498" i="2"/>
  <c r="N1498" i="2"/>
  <c r="BG1496" i="2"/>
  <c r="BF1496" i="2"/>
  <c r="BE1496" i="2"/>
  <c r="BD1496" i="2"/>
  <c r="R1496" i="2"/>
  <c r="P1496" i="2"/>
  <c r="N1496" i="2"/>
  <c r="BG1494" i="2"/>
  <c r="BF1494" i="2"/>
  <c r="BE1494" i="2"/>
  <c r="BD1494" i="2"/>
  <c r="R1494" i="2"/>
  <c r="P1494" i="2"/>
  <c r="N1494" i="2"/>
  <c r="BG1492" i="2"/>
  <c r="BF1492" i="2"/>
  <c r="BE1492" i="2"/>
  <c r="BD1492" i="2"/>
  <c r="R1492" i="2"/>
  <c r="P1492" i="2"/>
  <c r="N1492" i="2"/>
  <c r="BG1490" i="2"/>
  <c r="BF1490" i="2"/>
  <c r="BE1490" i="2"/>
  <c r="BD1490" i="2"/>
  <c r="R1490" i="2"/>
  <c r="P1490" i="2"/>
  <c r="N1490" i="2"/>
  <c r="BG1488" i="2"/>
  <c r="BF1488" i="2"/>
  <c r="BE1488" i="2"/>
  <c r="BD1488" i="2"/>
  <c r="R1488" i="2"/>
  <c r="P1488" i="2"/>
  <c r="N1488" i="2"/>
  <c r="BG1486" i="2"/>
  <c r="BF1486" i="2"/>
  <c r="BE1486" i="2"/>
  <c r="BD1486" i="2"/>
  <c r="R1486" i="2"/>
  <c r="P1486" i="2"/>
  <c r="N1486" i="2"/>
  <c r="BG1484" i="2"/>
  <c r="BF1484" i="2"/>
  <c r="BE1484" i="2"/>
  <c r="BD1484" i="2"/>
  <c r="R1484" i="2"/>
  <c r="P1484" i="2"/>
  <c r="N1484" i="2"/>
  <c r="BG1482" i="2"/>
  <c r="BF1482" i="2"/>
  <c r="BE1482" i="2"/>
  <c r="BD1482" i="2"/>
  <c r="R1482" i="2"/>
  <c r="P1482" i="2"/>
  <c r="N1482" i="2"/>
  <c r="BG1480" i="2"/>
  <c r="BF1480" i="2"/>
  <c r="BE1480" i="2"/>
  <c r="BD1480" i="2"/>
  <c r="R1480" i="2"/>
  <c r="P1480" i="2"/>
  <c r="N1480" i="2"/>
  <c r="BG1478" i="2"/>
  <c r="BF1478" i="2"/>
  <c r="BE1478" i="2"/>
  <c r="BD1478" i="2"/>
  <c r="R1478" i="2"/>
  <c r="P1478" i="2"/>
  <c r="N1478" i="2"/>
  <c r="BG1476" i="2"/>
  <c r="BF1476" i="2"/>
  <c r="BE1476" i="2"/>
  <c r="BD1476" i="2"/>
  <c r="R1476" i="2"/>
  <c r="P1476" i="2"/>
  <c r="N1476" i="2"/>
  <c r="BG1474" i="2"/>
  <c r="BF1474" i="2"/>
  <c r="BE1474" i="2"/>
  <c r="BD1474" i="2"/>
  <c r="R1474" i="2"/>
  <c r="P1474" i="2"/>
  <c r="N1474" i="2"/>
  <c r="BG1472" i="2"/>
  <c r="BF1472" i="2"/>
  <c r="BE1472" i="2"/>
  <c r="BD1472" i="2"/>
  <c r="R1472" i="2"/>
  <c r="P1472" i="2"/>
  <c r="N1472" i="2"/>
  <c r="BG1470" i="2"/>
  <c r="BF1470" i="2"/>
  <c r="BE1470" i="2"/>
  <c r="BD1470" i="2"/>
  <c r="R1470" i="2"/>
  <c r="P1470" i="2"/>
  <c r="N1470" i="2"/>
  <c r="BG1468" i="2"/>
  <c r="BF1468" i="2"/>
  <c r="BE1468" i="2"/>
  <c r="BD1468" i="2"/>
  <c r="R1468" i="2"/>
  <c r="P1468" i="2"/>
  <c r="N1468" i="2"/>
  <c r="BG1466" i="2"/>
  <c r="BF1466" i="2"/>
  <c r="BE1466" i="2"/>
  <c r="BD1466" i="2"/>
  <c r="R1466" i="2"/>
  <c r="P1466" i="2"/>
  <c r="N1466" i="2"/>
  <c r="BG1464" i="2"/>
  <c r="BF1464" i="2"/>
  <c r="BE1464" i="2"/>
  <c r="BD1464" i="2"/>
  <c r="R1464" i="2"/>
  <c r="P1464" i="2"/>
  <c r="N1464" i="2"/>
  <c r="BG1462" i="2"/>
  <c r="BF1462" i="2"/>
  <c r="BE1462" i="2"/>
  <c r="BD1462" i="2"/>
  <c r="R1462" i="2"/>
  <c r="P1462" i="2"/>
  <c r="N1462" i="2"/>
  <c r="BG1460" i="2"/>
  <c r="BF1460" i="2"/>
  <c r="BE1460" i="2"/>
  <c r="BD1460" i="2"/>
  <c r="R1460" i="2"/>
  <c r="P1460" i="2"/>
  <c r="N1460" i="2"/>
  <c r="BG1458" i="2"/>
  <c r="BF1458" i="2"/>
  <c r="BE1458" i="2"/>
  <c r="BD1458" i="2"/>
  <c r="R1458" i="2"/>
  <c r="P1458" i="2"/>
  <c r="N1458" i="2"/>
  <c r="BG1456" i="2"/>
  <c r="BF1456" i="2"/>
  <c r="BE1456" i="2"/>
  <c r="BD1456" i="2"/>
  <c r="R1456" i="2"/>
  <c r="P1456" i="2"/>
  <c r="N1456" i="2"/>
  <c r="BG1454" i="2"/>
  <c r="BF1454" i="2"/>
  <c r="BE1454" i="2"/>
  <c r="BD1454" i="2"/>
  <c r="R1454" i="2"/>
  <c r="P1454" i="2"/>
  <c r="N1454" i="2"/>
  <c r="BG1452" i="2"/>
  <c r="BF1452" i="2"/>
  <c r="BE1452" i="2"/>
  <c r="BD1452" i="2"/>
  <c r="R1452" i="2"/>
  <c r="P1452" i="2"/>
  <c r="N1452" i="2"/>
  <c r="BG1450" i="2"/>
  <c r="BF1450" i="2"/>
  <c r="BE1450" i="2"/>
  <c r="BD1450" i="2"/>
  <c r="R1450" i="2"/>
  <c r="P1450" i="2"/>
  <c r="N1450" i="2"/>
  <c r="BG1448" i="2"/>
  <c r="BF1448" i="2"/>
  <c r="BE1448" i="2"/>
  <c r="BD1448" i="2"/>
  <c r="R1448" i="2"/>
  <c r="P1448" i="2"/>
  <c r="N1448" i="2"/>
  <c r="BG1446" i="2"/>
  <c r="BF1446" i="2"/>
  <c r="BE1446" i="2"/>
  <c r="BD1446" i="2"/>
  <c r="R1446" i="2"/>
  <c r="P1446" i="2"/>
  <c r="N1446" i="2"/>
  <c r="BG1444" i="2"/>
  <c r="BF1444" i="2"/>
  <c r="BE1444" i="2"/>
  <c r="BD1444" i="2"/>
  <c r="R1444" i="2"/>
  <c r="P1444" i="2"/>
  <c r="N1444" i="2"/>
  <c r="BG1442" i="2"/>
  <c r="BF1442" i="2"/>
  <c r="BE1442" i="2"/>
  <c r="BD1442" i="2"/>
  <c r="R1442" i="2"/>
  <c r="P1442" i="2"/>
  <c r="N1442" i="2"/>
  <c r="BG1440" i="2"/>
  <c r="BF1440" i="2"/>
  <c r="BE1440" i="2"/>
  <c r="BD1440" i="2"/>
  <c r="R1440" i="2"/>
  <c r="P1440" i="2"/>
  <c r="N1440" i="2"/>
  <c r="BG1438" i="2"/>
  <c r="BF1438" i="2"/>
  <c r="BE1438" i="2"/>
  <c r="BD1438" i="2"/>
  <c r="R1438" i="2"/>
  <c r="P1438" i="2"/>
  <c r="N1438" i="2"/>
  <c r="BG1436" i="2"/>
  <c r="BF1436" i="2"/>
  <c r="BE1436" i="2"/>
  <c r="BD1436" i="2"/>
  <c r="R1436" i="2"/>
  <c r="P1436" i="2"/>
  <c r="N1436" i="2"/>
  <c r="BG1434" i="2"/>
  <c r="BF1434" i="2"/>
  <c r="BE1434" i="2"/>
  <c r="BD1434" i="2"/>
  <c r="R1434" i="2"/>
  <c r="P1434" i="2"/>
  <c r="N1434" i="2"/>
  <c r="BG1432" i="2"/>
  <c r="BF1432" i="2"/>
  <c r="BE1432" i="2"/>
  <c r="BD1432" i="2"/>
  <c r="R1432" i="2"/>
  <c r="P1432" i="2"/>
  <c r="N1432" i="2"/>
  <c r="BG1430" i="2"/>
  <c r="BF1430" i="2"/>
  <c r="BE1430" i="2"/>
  <c r="BD1430" i="2"/>
  <c r="R1430" i="2"/>
  <c r="P1430" i="2"/>
  <c r="N1430" i="2"/>
  <c r="BG1428" i="2"/>
  <c r="BF1428" i="2"/>
  <c r="BE1428" i="2"/>
  <c r="BD1428" i="2"/>
  <c r="R1428" i="2"/>
  <c r="P1428" i="2"/>
  <c r="N1428" i="2"/>
  <c r="BG1426" i="2"/>
  <c r="BF1426" i="2"/>
  <c r="BE1426" i="2"/>
  <c r="BD1426" i="2"/>
  <c r="R1426" i="2"/>
  <c r="P1426" i="2"/>
  <c r="N1426" i="2"/>
  <c r="BG1424" i="2"/>
  <c r="BF1424" i="2"/>
  <c r="BE1424" i="2"/>
  <c r="BD1424" i="2"/>
  <c r="R1424" i="2"/>
  <c r="P1424" i="2"/>
  <c r="N1424" i="2"/>
  <c r="BG1422" i="2"/>
  <c r="BF1422" i="2"/>
  <c r="BE1422" i="2"/>
  <c r="BD1422" i="2"/>
  <c r="R1422" i="2"/>
  <c r="P1422" i="2"/>
  <c r="N1422" i="2"/>
  <c r="BG1420" i="2"/>
  <c r="BF1420" i="2"/>
  <c r="BE1420" i="2"/>
  <c r="BD1420" i="2"/>
  <c r="R1420" i="2"/>
  <c r="P1420" i="2"/>
  <c r="N1420" i="2"/>
  <c r="BG1418" i="2"/>
  <c r="BF1418" i="2"/>
  <c r="BE1418" i="2"/>
  <c r="BD1418" i="2"/>
  <c r="R1418" i="2"/>
  <c r="P1418" i="2"/>
  <c r="N1418" i="2"/>
  <c r="BG1416" i="2"/>
  <c r="BF1416" i="2"/>
  <c r="BE1416" i="2"/>
  <c r="BD1416" i="2"/>
  <c r="R1416" i="2"/>
  <c r="P1416" i="2"/>
  <c r="N1416" i="2"/>
  <c r="BG1414" i="2"/>
  <c r="BF1414" i="2"/>
  <c r="BE1414" i="2"/>
  <c r="BD1414" i="2"/>
  <c r="R1414" i="2"/>
  <c r="P1414" i="2"/>
  <c r="N1414" i="2"/>
  <c r="BG1412" i="2"/>
  <c r="BF1412" i="2"/>
  <c r="BE1412" i="2"/>
  <c r="BD1412" i="2"/>
  <c r="R1412" i="2"/>
  <c r="P1412" i="2"/>
  <c r="N1412" i="2"/>
  <c r="BG1410" i="2"/>
  <c r="BF1410" i="2"/>
  <c r="BE1410" i="2"/>
  <c r="BD1410" i="2"/>
  <c r="R1410" i="2"/>
  <c r="P1410" i="2"/>
  <c r="N1410" i="2"/>
  <c r="BG1408" i="2"/>
  <c r="BF1408" i="2"/>
  <c r="BE1408" i="2"/>
  <c r="BD1408" i="2"/>
  <c r="R1408" i="2"/>
  <c r="P1408" i="2"/>
  <c r="N1408" i="2"/>
  <c r="BG1406" i="2"/>
  <c r="BF1406" i="2"/>
  <c r="BE1406" i="2"/>
  <c r="BD1406" i="2"/>
  <c r="R1406" i="2"/>
  <c r="P1406" i="2"/>
  <c r="N1406" i="2"/>
  <c r="BG1404" i="2"/>
  <c r="BF1404" i="2"/>
  <c r="BE1404" i="2"/>
  <c r="BD1404" i="2"/>
  <c r="R1404" i="2"/>
  <c r="P1404" i="2"/>
  <c r="N1404" i="2"/>
  <c r="BG1402" i="2"/>
  <c r="BF1402" i="2"/>
  <c r="BE1402" i="2"/>
  <c r="BD1402" i="2"/>
  <c r="R1402" i="2"/>
  <c r="P1402" i="2"/>
  <c r="N1402" i="2"/>
  <c r="BG1400" i="2"/>
  <c r="BF1400" i="2"/>
  <c r="BE1400" i="2"/>
  <c r="BD1400" i="2"/>
  <c r="R1400" i="2"/>
  <c r="P1400" i="2"/>
  <c r="N1400" i="2"/>
  <c r="BG1398" i="2"/>
  <c r="BF1398" i="2"/>
  <c r="BE1398" i="2"/>
  <c r="BD1398" i="2"/>
  <c r="R1398" i="2"/>
  <c r="P1398" i="2"/>
  <c r="N1398" i="2"/>
  <c r="BG1396" i="2"/>
  <c r="BF1396" i="2"/>
  <c r="BE1396" i="2"/>
  <c r="BD1396" i="2"/>
  <c r="R1396" i="2"/>
  <c r="P1396" i="2"/>
  <c r="N1396" i="2"/>
  <c r="BG1394" i="2"/>
  <c r="BF1394" i="2"/>
  <c r="BE1394" i="2"/>
  <c r="BD1394" i="2"/>
  <c r="R1394" i="2"/>
  <c r="P1394" i="2"/>
  <c r="N1394" i="2"/>
  <c r="BG1392" i="2"/>
  <c r="BF1392" i="2"/>
  <c r="BE1392" i="2"/>
  <c r="BD1392" i="2"/>
  <c r="R1392" i="2"/>
  <c r="P1392" i="2"/>
  <c r="N1392" i="2"/>
  <c r="BG1390" i="2"/>
  <c r="BF1390" i="2"/>
  <c r="BE1390" i="2"/>
  <c r="BD1390" i="2"/>
  <c r="R1390" i="2"/>
  <c r="P1390" i="2"/>
  <c r="N1390" i="2"/>
  <c r="BG1388" i="2"/>
  <c r="BF1388" i="2"/>
  <c r="BE1388" i="2"/>
  <c r="BD1388" i="2"/>
  <c r="R1388" i="2"/>
  <c r="P1388" i="2"/>
  <c r="N1388" i="2"/>
  <c r="BG1386" i="2"/>
  <c r="BF1386" i="2"/>
  <c r="BE1386" i="2"/>
  <c r="BD1386" i="2"/>
  <c r="R1386" i="2"/>
  <c r="P1386" i="2"/>
  <c r="N1386" i="2"/>
  <c r="BG1384" i="2"/>
  <c r="BF1384" i="2"/>
  <c r="BE1384" i="2"/>
  <c r="BD1384" i="2"/>
  <c r="R1384" i="2"/>
  <c r="P1384" i="2"/>
  <c r="N1384" i="2"/>
  <c r="BG1382" i="2"/>
  <c r="BF1382" i="2"/>
  <c r="BE1382" i="2"/>
  <c r="BD1382" i="2"/>
  <c r="R1382" i="2"/>
  <c r="P1382" i="2"/>
  <c r="N1382" i="2"/>
  <c r="BG1380" i="2"/>
  <c r="BF1380" i="2"/>
  <c r="BE1380" i="2"/>
  <c r="BD1380" i="2"/>
  <c r="R1380" i="2"/>
  <c r="P1380" i="2"/>
  <c r="N1380" i="2"/>
  <c r="BG1378" i="2"/>
  <c r="BF1378" i="2"/>
  <c r="BE1378" i="2"/>
  <c r="BD1378" i="2"/>
  <c r="R1378" i="2"/>
  <c r="P1378" i="2"/>
  <c r="N1378" i="2"/>
  <c r="BG1376" i="2"/>
  <c r="BF1376" i="2"/>
  <c r="BE1376" i="2"/>
  <c r="BD1376" i="2"/>
  <c r="R1376" i="2"/>
  <c r="P1376" i="2"/>
  <c r="N1376" i="2"/>
  <c r="BG1374" i="2"/>
  <c r="BF1374" i="2"/>
  <c r="BE1374" i="2"/>
  <c r="BD1374" i="2"/>
  <c r="R1374" i="2"/>
  <c r="P1374" i="2"/>
  <c r="N1374" i="2"/>
  <c r="BG1372" i="2"/>
  <c r="BF1372" i="2"/>
  <c r="BE1372" i="2"/>
  <c r="BD1372" i="2"/>
  <c r="R1372" i="2"/>
  <c r="P1372" i="2"/>
  <c r="N1372" i="2"/>
  <c r="BG1370" i="2"/>
  <c r="BF1370" i="2"/>
  <c r="BE1370" i="2"/>
  <c r="BD1370" i="2"/>
  <c r="R1370" i="2"/>
  <c r="P1370" i="2"/>
  <c r="N1370" i="2"/>
  <c r="BG1368" i="2"/>
  <c r="BF1368" i="2"/>
  <c r="BE1368" i="2"/>
  <c r="BD1368" i="2"/>
  <c r="R1368" i="2"/>
  <c r="P1368" i="2"/>
  <c r="N1368" i="2"/>
  <c r="BG1366" i="2"/>
  <c r="BF1366" i="2"/>
  <c r="BE1366" i="2"/>
  <c r="BD1366" i="2"/>
  <c r="R1366" i="2"/>
  <c r="P1366" i="2"/>
  <c r="N1366" i="2"/>
  <c r="BG1364" i="2"/>
  <c r="BF1364" i="2"/>
  <c r="BE1364" i="2"/>
  <c r="BD1364" i="2"/>
  <c r="R1364" i="2"/>
  <c r="P1364" i="2"/>
  <c r="N1364" i="2"/>
  <c r="BG1362" i="2"/>
  <c r="BF1362" i="2"/>
  <c r="BE1362" i="2"/>
  <c r="BD1362" i="2"/>
  <c r="R1362" i="2"/>
  <c r="P1362" i="2"/>
  <c r="N1362" i="2"/>
  <c r="BG1360" i="2"/>
  <c r="BF1360" i="2"/>
  <c r="BE1360" i="2"/>
  <c r="BD1360" i="2"/>
  <c r="R1360" i="2"/>
  <c r="P1360" i="2"/>
  <c r="N1360" i="2"/>
  <c r="BG1358" i="2"/>
  <c r="BF1358" i="2"/>
  <c r="BE1358" i="2"/>
  <c r="BD1358" i="2"/>
  <c r="R1358" i="2"/>
  <c r="P1358" i="2"/>
  <c r="N1358" i="2"/>
  <c r="BG1356" i="2"/>
  <c r="BF1356" i="2"/>
  <c r="BE1356" i="2"/>
  <c r="BD1356" i="2"/>
  <c r="R1356" i="2"/>
  <c r="P1356" i="2"/>
  <c r="N1356" i="2"/>
  <c r="BG1354" i="2"/>
  <c r="BF1354" i="2"/>
  <c r="BE1354" i="2"/>
  <c r="BD1354" i="2"/>
  <c r="R1354" i="2"/>
  <c r="P1354" i="2"/>
  <c r="N1354" i="2"/>
  <c r="BG1352" i="2"/>
  <c r="BF1352" i="2"/>
  <c r="BE1352" i="2"/>
  <c r="BD1352" i="2"/>
  <c r="R1352" i="2"/>
  <c r="P1352" i="2"/>
  <c r="N1352" i="2"/>
  <c r="BG1350" i="2"/>
  <c r="BF1350" i="2"/>
  <c r="BE1350" i="2"/>
  <c r="BD1350" i="2"/>
  <c r="R1350" i="2"/>
  <c r="P1350" i="2"/>
  <c r="N1350" i="2"/>
  <c r="BG1348" i="2"/>
  <c r="BF1348" i="2"/>
  <c r="BE1348" i="2"/>
  <c r="BD1348" i="2"/>
  <c r="R1348" i="2"/>
  <c r="P1348" i="2"/>
  <c r="N1348" i="2"/>
  <c r="BG1346" i="2"/>
  <c r="BF1346" i="2"/>
  <c r="BE1346" i="2"/>
  <c r="BD1346" i="2"/>
  <c r="R1346" i="2"/>
  <c r="P1346" i="2"/>
  <c r="N1346" i="2"/>
  <c r="BG1344" i="2"/>
  <c r="BF1344" i="2"/>
  <c r="BE1344" i="2"/>
  <c r="BD1344" i="2"/>
  <c r="R1344" i="2"/>
  <c r="P1344" i="2"/>
  <c r="N1344" i="2"/>
  <c r="BG1342" i="2"/>
  <c r="BF1342" i="2"/>
  <c r="BE1342" i="2"/>
  <c r="BD1342" i="2"/>
  <c r="R1342" i="2"/>
  <c r="P1342" i="2"/>
  <c r="N1342" i="2"/>
  <c r="BG1340" i="2"/>
  <c r="BF1340" i="2"/>
  <c r="BE1340" i="2"/>
  <c r="BD1340" i="2"/>
  <c r="R1340" i="2"/>
  <c r="P1340" i="2"/>
  <c r="N1340" i="2"/>
  <c r="BG1338" i="2"/>
  <c r="BF1338" i="2"/>
  <c r="BE1338" i="2"/>
  <c r="BD1338" i="2"/>
  <c r="R1338" i="2"/>
  <c r="P1338" i="2"/>
  <c r="N1338" i="2"/>
  <c r="BG1336" i="2"/>
  <c r="BF1336" i="2"/>
  <c r="BE1336" i="2"/>
  <c r="BD1336" i="2"/>
  <c r="R1336" i="2"/>
  <c r="P1336" i="2"/>
  <c r="N1336" i="2"/>
  <c r="BG1334" i="2"/>
  <c r="BF1334" i="2"/>
  <c r="BE1334" i="2"/>
  <c r="BD1334" i="2"/>
  <c r="R1334" i="2"/>
  <c r="P1334" i="2"/>
  <c r="N1334" i="2"/>
  <c r="BG1332" i="2"/>
  <c r="BF1332" i="2"/>
  <c r="BE1332" i="2"/>
  <c r="BD1332" i="2"/>
  <c r="R1332" i="2"/>
  <c r="P1332" i="2"/>
  <c r="N1332" i="2"/>
  <c r="BG1330" i="2"/>
  <c r="BF1330" i="2"/>
  <c r="BE1330" i="2"/>
  <c r="BD1330" i="2"/>
  <c r="R1330" i="2"/>
  <c r="P1330" i="2"/>
  <c r="N1330" i="2"/>
  <c r="BG1328" i="2"/>
  <c r="BF1328" i="2"/>
  <c r="BE1328" i="2"/>
  <c r="BD1328" i="2"/>
  <c r="R1328" i="2"/>
  <c r="P1328" i="2"/>
  <c r="N1328" i="2"/>
  <c r="BG1326" i="2"/>
  <c r="BF1326" i="2"/>
  <c r="BE1326" i="2"/>
  <c r="BD1326" i="2"/>
  <c r="R1326" i="2"/>
  <c r="P1326" i="2"/>
  <c r="N1326" i="2"/>
  <c r="BG1324" i="2"/>
  <c r="BF1324" i="2"/>
  <c r="BE1324" i="2"/>
  <c r="BD1324" i="2"/>
  <c r="R1324" i="2"/>
  <c r="P1324" i="2"/>
  <c r="N1324" i="2"/>
  <c r="BG1322" i="2"/>
  <c r="BF1322" i="2"/>
  <c r="BE1322" i="2"/>
  <c r="BD1322" i="2"/>
  <c r="R1322" i="2"/>
  <c r="P1322" i="2"/>
  <c r="N1322" i="2"/>
  <c r="BG1320" i="2"/>
  <c r="BF1320" i="2"/>
  <c r="BE1320" i="2"/>
  <c r="BD1320" i="2"/>
  <c r="R1320" i="2"/>
  <c r="P1320" i="2"/>
  <c r="N1320" i="2"/>
  <c r="BG1318" i="2"/>
  <c r="BF1318" i="2"/>
  <c r="BE1318" i="2"/>
  <c r="BD1318" i="2"/>
  <c r="R1318" i="2"/>
  <c r="P1318" i="2"/>
  <c r="N1318" i="2"/>
  <c r="BG1316" i="2"/>
  <c r="BF1316" i="2"/>
  <c r="BE1316" i="2"/>
  <c r="BD1316" i="2"/>
  <c r="R1316" i="2"/>
  <c r="P1316" i="2"/>
  <c r="N1316" i="2"/>
  <c r="BG1314" i="2"/>
  <c r="BF1314" i="2"/>
  <c r="BE1314" i="2"/>
  <c r="BD1314" i="2"/>
  <c r="R1314" i="2"/>
  <c r="P1314" i="2"/>
  <c r="N1314" i="2"/>
  <c r="BG1312" i="2"/>
  <c r="BF1312" i="2"/>
  <c r="BE1312" i="2"/>
  <c r="BD1312" i="2"/>
  <c r="R1312" i="2"/>
  <c r="P1312" i="2"/>
  <c r="N1312" i="2"/>
  <c r="BG1310" i="2"/>
  <c r="BF1310" i="2"/>
  <c r="BE1310" i="2"/>
  <c r="BD1310" i="2"/>
  <c r="R1310" i="2"/>
  <c r="P1310" i="2"/>
  <c r="N1310" i="2"/>
  <c r="BG1308" i="2"/>
  <c r="BF1308" i="2"/>
  <c r="BE1308" i="2"/>
  <c r="BD1308" i="2"/>
  <c r="R1308" i="2"/>
  <c r="P1308" i="2"/>
  <c r="N1308" i="2"/>
  <c r="BG1306" i="2"/>
  <c r="BF1306" i="2"/>
  <c r="BE1306" i="2"/>
  <c r="BD1306" i="2"/>
  <c r="R1306" i="2"/>
  <c r="P1306" i="2"/>
  <c r="N1306" i="2"/>
  <c r="BG1304" i="2"/>
  <c r="BF1304" i="2"/>
  <c r="BE1304" i="2"/>
  <c r="BD1304" i="2"/>
  <c r="R1304" i="2"/>
  <c r="P1304" i="2"/>
  <c r="N1304" i="2"/>
  <c r="BG1302" i="2"/>
  <c r="BF1302" i="2"/>
  <c r="BE1302" i="2"/>
  <c r="BD1302" i="2"/>
  <c r="R1302" i="2"/>
  <c r="P1302" i="2"/>
  <c r="N1302" i="2"/>
  <c r="BG1300" i="2"/>
  <c r="BF1300" i="2"/>
  <c r="BE1300" i="2"/>
  <c r="BD1300" i="2"/>
  <c r="R1300" i="2"/>
  <c r="P1300" i="2"/>
  <c r="N1300" i="2"/>
  <c r="BG1298" i="2"/>
  <c r="BF1298" i="2"/>
  <c r="BE1298" i="2"/>
  <c r="BD1298" i="2"/>
  <c r="R1298" i="2"/>
  <c r="P1298" i="2"/>
  <c r="N1298" i="2"/>
  <c r="BG1296" i="2"/>
  <c r="BF1296" i="2"/>
  <c r="BE1296" i="2"/>
  <c r="BD1296" i="2"/>
  <c r="R1296" i="2"/>
  <c r="P1296" i="2"/>
  <c r="N1296" i="2"/>
  <c r="BG1294" i="2"/>
  <c r="BF1294" i="2"/>
  <c r="BE1294" i="2"/>
  <c r="BD1294" i="2"/>
  <c r="R1294" i="2"/>
  <c r="P1294" i="2"/>
  <c r="N1294" i="2"/>
  <c r="BG1292" i="2"/>
  <c r="BF1292" i="2"/>
  <c r="BE1292" i="2"/>
  <c r="BD1292" i="2"/>
  <c r="R1292" i="2"/>
  <c r="P1292" i="2"/>
  <c r="N1292" i="2"/>
  <c r="BG1290" i="2"/>
  <c r="BF1290" i="2"/>
  <c r="BE1290" i="2"/>
  <c r="BD1290" i="2"/>
  <c r="R1290" i="2"/>
  <c r="P1290" i="2"/>
  <c r="N1290" i="2"/>
  <c r="BG1288" i="2"/>
  <c r="BF1288" i="2"/>
  <c r="BE1288" i="2"/>
  <c r="BD1288" i="2"/>
  <c r="R1288" i="2"/>
  <c r="P1288" i="2"/>
  <c r="N1288" i="2"/>
  <c r="BG1286" i="2"/>
  <c r="BF1286" i="2"/>
  <c r="BE1286" i="2"/>
  <c r="BD1286" i="2"/>
  <c r="R1286" i="2"/>
  <c r="P1286" i="2"/>
  <c r="N1286" i="2"/>
  <c r="BG1284" i="2"/>
  <c r="BF1284" i="2"/>
  <c r="BE1284" i="2"/>
  <c r="BD1284" i="2"/>
  <c r="R1284" i="2"/>
  <c r="P1284" i="2"/>
  <c r="N1284" i="2"/>
  <c r="BG1282" i="2"/>
  <c r="BF1282" i="2"/>
  <c r="BE1282" i="2"/>
  <c r="BD1282" i="2"/>
  <c r="R1282" i="2"/>
  <c r="P1282" i="2"/>
  <c r="N1282" i="2"/>
  <c r="BG1280" i="2"/>
  <c r="BF1280" i="2"/>
  <c r="BE1280" i="2"/>
  <c r="BD1280" i="2"/>
  <c r="R1280" i="2"/>
  <c r="P1280" i="2"/>
  <c r="N1280" i="2"/>
  <c r="BG1278" i="2"/>
  <c r="BF1278" i="2"/>
  <c r="BE1278" i="2"/>
  <c r="BD1278" i="2"/>
  <c r="R1278" i="2"/>
  <c r="P1278" i="2"/>
  <c r="N1278" i="2"/>
  <c r="BG1276" i="2"/>
  <c r="BF1276" i="2"/>
  <c r="BE1276" i="2"/>
  <c r="BD1276" i="2"/>
  <c r="R1276" i="2"/>
  <c r="P1276" i="2"/>
  <c r="N1276" i="2"/>
  <c r="BG1274" i="2"/>
  <c r="BF1274" i="2"/>
  <c r="BE1274" i="2"/>
  <c r="BD1274" i="2"/>
  <c r="R1274" i="2"/>
  <c r="P1274" i="2"/>
  <c r="N1274" i="2"/>
  <c r="BG1272" i="2"/>
  <c r="BF1272" i="2"/>
  <c r="BE1272" i="2"/>
  <c r="BD1272" i="2"/>
  <c r="R1272" i="2"/>
  <c r="P1272" i="2"/>
  <c r="N1272" i="2"/>
  <c r="BG1270" i="2"/>
  <c r="BF1270" i="2"/>
  <c r="BE1270" i="2"/>
  <c r="BD1270" i="2"/>
  <c r="R1270" i="2"/>
  <c r="P1270" i="2"/>
  <c r="N1270" i="2"/>
  <c r="BG1268" i="2"/>
  <c r="BF1268" i="2"/>
  <c r="BE1268" i="2"/>
  <c r="BD1268" i="2"/>
  <c r="R1268" i="2"/>
  <c r="P1268" i="2"/>
  <c r="N1268" i="2"/>
  <c r="BG1266" i="2"/>
  <c r="BF1266" i="2"/>
  <c r="BE1266" i="2"/>
  <c r="BD1266" i="2"/>
  <c r="R1266" i="2"/>
  <c r="P1266" i="2"/>
  <c r="N1266" i="2"/>
  <c r="BG1264" i="2"/>
  <c r="BF1264" i="2"/>
  <c r="BE1264" i="2"/>
  <c r="BD1264" i="2"/>
  <c r="R1264" i="2"/>
  <c r="P1264" i="2"/>
  <c r="N1264" i="2"/>
  <c r="BG1262" i="2"/>
  <c r="BF1262" i="2"/>
  <c r="BE1262" i="2"/>
  <c r="BD1262" i="2"/>
  <c r="R1262" i="2"/>
  <c r="P1262" i="2"/>
  <c r="N1262" i="2"/>
  <c r="BG1260" i="2"/>
  <c r="BF1260" i="2"/>
  <c r="BE1260" i="2"/>
  <c r="BD1260" i="2"/>
  <c r="R1260" i="2"/>
  <c r="P1260" i="2"/>
  <c r="N1260" i="2"/>
  <c r="BG1258" i="2"/>
  <c r="BF1258" i="2"/>
  <c r="BE1258" i="2"/>
  <c r="BD1258" i="2"/>
  <c r="R1258" i="2"/>
  <c r="P1258" i="2"/>
  <c r="N1258" i="2"/>
  <c r="BG1256" i="2"/>
  <c r="BF1256" i="2"/>
  <c r="BE1256" i="2"/>
  <c r="BD1256" i="2"/>
  <c r="R1256" i="2"/>
  <c r="P1256" i="2"/>
  <c r="N1256" i="2"/>
  <c r="BG1254" i="2"/>
  <c r="BF1254" i="2"/>
  <c r="BE1254" i="2"/>
  <c r="BD1254" i="2"/>
  <c r="R1254" i="2"/>
  <c r="P1254" i="2"/>
  <c r="N1254" i="2"/>
  <c r="BG1252" i="2"/>
  <c r="BF1252" i="2"/>
  <c r="BE1252" i="2"/>
  <c r="BD1252" i="2"/>
  <c r="R1252" i="2"/>
  <c r="P1252" i="2"/>
  <c r="N1252" i="2"/>
  <c r="BG1250" i="2"/>
  <c r="BF1250" i="2"/>
  <c r="BE1250" i="2"/>
  <c r="BD1250" i="2"/>
  <c r="R1250" i="2"/>
  <c r="P1250" i="2"/>
  <c r="N1250" i="2"/>
  <c r="BG1248" i="2"/>
  <c r="BF1248" i="2"/>
  <c r="BE1248" i="2"/>
  <c r="BD1248" i="2"/>
  <c r="R1248" i="2"/>
  <c r="P1248" i="2"/>
  <c r="N1248" i="2"/>
  <c r="BG1246" i="2"/>
  <c r="BF1246" i="2"/>
  <c r="BE1246" i="2"/>
  <c r="BD1246" i="2"/>
  <c r="R1246" i="2"/>
  <c r="P1246" i="2"/>
  <c r="N1246" i="2"/>
  <c r="BG1244" i="2"/>
  <c r="BF1244" i="2"/>
  <c r="BE1244" i="2"/>
  <c r="BD1244" i="2"/>
  <c r="R1244" i="2"/>
  <c r="P1244" i="2"/>
  <c r="N1244" i="2"/>
  <c r="BG1242" i="2"/>
  <c r="BF1242" i="2"/>
  <c r="BE1242" i="2"/>
  <c r="BD1242" i="2"/>
  <c r="R1242" i="2"/>
  <c r="P1242" i="2"/>
  <c r="N1242" i="2"/>
  <c r="BG1240" i="2"/>
  <c r="BF1240" i="2"/>
  <c r="BE1240" i="2"/>
  <c r="BD1240" i="2"/>
  <c r="R1240" i="2"/>
  <c r="P1240" i="2"/>
  <c r="N1240" i="2"/>
  <c r="BG1238" i="2"/>
  <c r="BF1238" i="2"/>
  <c r="BE1238" i="2"/>
  <c r="BD1238" i="2"/>
  <c r="R1238" i="2"/>
  <c r="P1238" i="2"/>
  <c r="N1238" i="2"/>
  <c r="BG1236" i="2"/>
  <c r="BF1236" i="2"/>
  <c r="BE1236" i="2"/>
  <c r="BD1236" i="2"/>
  <c r="R1236" i="2"/>
  <c r="P1236" i="2"/>
  <c r="N1236" i="2"/>
  <c r="BG1234" i="2"/>
  <c r="BF1234" i="2"/>
  <c r="BE1234" i="2"/>
  <c r="BD1234" i="2"/>
  <c r="R1234" i="2"/>
  <c r="P1234" i="2"/>
  <c r="N1234" i="2"/>
  <c r="BG1232" i="2"/>
  <c r="BF1232" i="2"/>
  <c r="BE1232" i="2"/>
  <c r="BD1232" i="2"/>
  <c r="R1232" i="2"/>
  <c r="P1232" i="2"/>
  <c r="N1232" i="2"/>
  <c r="BG1230" i="2"/>
  <c r="BF1230" i="2"/>
  <c r="BE1230" i="2"/>
  <c r="BD1230" i="2"/>
  <c r="R1230" i="2"/>
  <c r="P1230" i="2"/>
  <c r="N1230" i="2"/>
  <c r="BG1228" i="2"/>
  <c r="BF1228" i="2"/>
  <c r="BE1228" i="2"/>
  <c r="BD1228" i="2"/>
  <c r="R1228" i="2"/>
  <c r="P1228" i="2"/>
  <c r="N1228" i="2"/>
  <c r="BG1226" i="2"/>
  <c r="BF1226" i="2"/>
  <c r="BE1226" i="2"/>
  <c r="BD1226" i="2"/>
  <c r="R1226" i="2"/>
  <c r="P1226" i="2"/>
  <c r="N1226" i="2"/>
  <c r="BG1224" i="2"/>
  <c r="BF1224" i="2"/>
  <c r="BE1224" i="2"/>
  <c r="BD1224" i="2"/>
  <c r="R1224" i="2"/>
  <c r="P1224" i="2"/>
  <c r="N1224" i="2"/>
  <c r="BG1222" i="2"/>
  <c r="BF1222" i="2"/>
  <c r="BE1222" i="2"/>
  <c r="BD1222" i="2"/>
  <c r="R1222" i="2"/>
  <c r="P1222" i="2"/>
  <c r="N1222" i="2"/>
  <c r="BG1220" i="2"/>
  <c r="BF1220" i="2"/>
  <c r="BE1220" i="2"/>
  <c r="BD1220" i="2"/>
  <c r="R1220" i="2"/>
  <c r="P1220" i="2"/>
  <c r="N1220" i="2"/>
  <c r="BG1218" i="2"/>
  <c r="BF1218" i="2"/>
  <c r="BE1218" i="2"/>
  <c r="BD1218" i="2"/>
  <c r="R1218" i="2"/>
  <c r="P1218" i="2"/>
  <c r="N1218" i="2"/>
  <c r="BG1216" i="2"/>
  <c r="BF1216" i="2"/>
  <c r="BE1216" i="2"/>
  <c r="BD1216" i="2"/>
  <c r="R1216" i="2"/>
  <c r="P1216" i="2"/>
  <c r="N1216" i="2"/>
  <c r="BG1214" i="2"/>
  <c r="BF1214" i="2"/>
  <c r="BE1214" i="2"/>
  <c r="BD1214" i="2"/>
  <c r="R1214" i="2"/>
  <c r="P1214" i="2"/>
  <c r="N1214" i="2"/>
  <c r="BG1212" i="2"/>
  <c r="BF1212" i="2"/>
  <c r="BE1212" i="2"/>
  <c r="BD1212" i="2"/>
  <c r="R1212" i="2"/>
  <c r="P1212" i="2"/>
  <c r="N1212" i="2"/>
  <c r="BG1210" i="2"/>
  <c r="BF1210" i="2"/>
  <c r="BE1210" i="2"/>
  <c r="BD1210" i="2"/>
  <c r="R1210" i="2"/>
  <c r="P1210" i="2"/>
  <c r="N1210" i="2"/>
  <c r="BG1208" i="2"/>
  <c r="BF1208" i="2"/>
  <c r="BE1208" i="2"/>
  <c r="BD1208" i="2"/>
  <c r="R1208" i="2"/>
  <c r="P1208" i="2"/>
  <c r="N1208" i="2"/>
  <c r="BG1206" i="2"/>
  <c r="BF1206" i="2"/>
  <c r="BE1206" i="2"/>
  <c r="BD1206" i="2"/>
  <c r="R1206" i="2"/>
  <c r="P1206" i="2"/>
  <c r="N1206" i="2"/>
  <c r="BG1204" i="2"/>
  <c r="BF1204" i="2"/>
  <c r="BE1204" i="2"/>
  <c r="BD1204" i="2"/>
  <c r="R1204" i="2"/>
  <c r="P1204" i="2"/>
  <c r="N1204" i="2"/>
  <c r="BG1202" i="2"/>
  <c r="BF1202" i="2"/>
  <c r="BE1202" i="2"/>
  <c r="BD1202" i="2"/>
  <c r="R1202" i="2"/>
  <c r="P1202" i="2"/>
  <c r="N1202" i="2"/>
  <c r="BG1200" i="2"/>
  <c r="BF1200" i="2"/>
  <c r="BE1200" i="2"/>
  <c r="BD1200" i="2"/>
  <c r="R1200" i="2"/>
  <c r="P1200" i="2"/>
  <c r="N1200" i="2"/>
  <c r="BG1198" i="2"/>
  <c r="BF1198" i="2"/>
  <c r="BE1198" i="2"/>
  <c r="BD1198" i="2"/>
  <c r="R1198" i="2"/>
  <c r="P1198" i="2"/>
  <c r="N1198" i="2"/>
  <c r="BG1196" i="2"/>
  <c r="BF1196" i="2"/>
  <c r="BE1196" i="2"/>
  <c r="BD1196" i="2"/>
  <c r="R1196" i="2"/>
  <c r="P1196" i="2"/>
  <c r="N1196" i="2"/>
  <c r="BG1194" i="2"/>
  <c r="BF1194" i="2"/>
  <c r="BE1194" i="2"/>
  <c r="BD1194" i="2"/>
  <c r="R1194" i="2"/>
  <c r="P1194" i="2"/>
  <c r="N1194" i="2"/>
  <c r="BG1192" i="2"/>
  <c r="BF1192" i="2"/>
  <c r="BE1192" i="2"/>
  <c r="BD1192" i="2"/>
  <c r="R1192" i="2"/>
  <c r="P1192" i="2"/>
  <c r="N1192" i="2"/>
  <c r="BG1190" i="2"/>
  <c r="BF1190" i="2"/>
  <c r="BE1190" i="2"/>
  <c r="BD1190" i="2"/>
  <c r="R1190" i="2"/>
  <c r="P1190" i="2"/>
  <c r="N1190" i="2"/>
  <c r="BG1188" i="2"/>
  <c r="BF1188" i="2"/>
  <c r="BE1188" i="2"/>
  <c r="BD1188" i="2"/>
  <c r="R1188" i="2"/>
  <c r="P1188" i="2"/>
  <c r="N1188" i="2"/>
  <c r="BG1186" i="2"/>
  <c r="BF1186" i="2"/>
  <c r="BE1186" i="2"/>
  <c r="BD1186" i="2"/>
  <c r="R1186" i="2"/>
  <c r="P1186" i="2"/>
  <c r="N1186" i="2"/>
  <c r="BG1184" i="2"/>
  <c r="BF1184" i="2"/>
  <c r="BE1184" i="2"/>
  <c r="BD1184" i="2"/>
  <c r="R1184" i="2"/>
  <c r="P1184" i="2"/>
  <c r="N1184" i="2"/>
  <c r="BG1182" i="2"/>
  <c r="BF1182" i="2"/>
  <c r="BE1182" i="2"/>
  <c r="BD1182" i="2"/>
  <c r="R1182" i="2"/>
  <c r="P1182" i="2"/>
  <c r="N1182" i="2"/>
  <c r="BG1180" i="2"/>
  <c r="BF1180" i="2"/>
  <c r="BE1180" i="2"/>
  <c r="BD1180" i="2"/>
  <c r="R1180" i="2"/>
  <c r="P1180" i="2"/>
  <c r="N1180" i="2"/>
  <c r="BG1178" i="2"/>
  <c r="BF1178" i="2"/>
  <c r="BE1178" i="2"/>
  <c r="BD1178" i="2"/>
  <c r="R1178" i="2"/>
  <c r="P1178" i="2"/>
  <c r="N1178" i="2"/>
  <c r="BG1176" i="2"/>
  <c r="BF1176" i="2"/>
  <c r="BE1176" i="2"/>
  <c r="BD1176" i="2"/>
  <c r="R1176" i="2"/>
  <c r="P1176" i="2"/>
  <c r="N1176" i="2"/>
  <c r="BG1174" i="2"/>
  <c r="BF1174" i="2"/>
  <c r="BE1174" i="2"/>
  <c r="BD1174" i="2"/>
  <c r="R1174" i="2"/>
  <c r="P1174" i="2"/>
  <c r="N1174" i="2"/>
  <c r="BG1172" i="2"/>
  <c r="BF1172" i="2"/>
  <c r="BE1172" i="2"/>
  <c r="BD1172" i="2"/>
  <c r="R1172" i="2"/>
  <c r="P1172" i="2"/>
  <c r="N1172" i="2"/>
  <c r="BG1170" i="2"/>
  <c r="BF1170" i="2"/>
  <c r="BE1170" i="2"/>
  <c r="BD1170" i="2"/>
  <c r="R1170" i="2"/>
  <c r="P1170" i="2"/>
  <c r="N1170" i="2"/>
  <c r="BG1168" i="2"/>
  <c r="BF1168" i="2"/>
  <c r="BE1168" i="2"/>
  <c r="BD1168" i="2"/>
  <c r="R1168" i="2"/>
  <c r="P1168" i="2"/>
  <c r="N1168" i="2"/>
  <c r="BG1166" i="2"/>
  <c r="BF1166" i="2"/>
  <c r="BE1166" i="2"/>
  <c r="BD1166" i="2"/>
  <c r="R1166" i="2"/>
  <c r="P1166" i="2"/>
  <c r="N1166" i="2"/>
  <c r="BG1164" i="2"/>
  <c r="BF1164" i="2"/>
  <c r="BE1164" i="2"/>
  <c r="BD1164" i="2"/>
  <c r="R1164" i="2"/>
  <c r="P1164" i="2"/>
  <c r="N1164" i="2"/>
  <c r="BG1162" i="2"/>
  <c r="BF1162" i="2"/>
  <c r="BE1162" i="2"/>
  <c r="BD1162" i="2"/>
  <c r="R1162" i="2"/>
  <c r="P1162" i="2"/>
  <c r="N1162" i="2"/>
  <c r="BG1160" i="2"/>
  <c r="BF1160" i="2"/>
  <c r="BE1160" i="2"/>
  <c r="BD1160" i="2"/>
  <c r="R1160" i="2"/>
  <c r="P1160" i="2"/>
  <c r="N1160" i="2"/>
  <c r="BG1158" i="2"/>
  <c r="BF1158" i="2"/>
  <c r="BE1158" i="2"/>
  <c r="BD1158" i="2"/>
  <c r="R1158" i="2"/>
  <c r="P1158" i="2"/>
  <c r="N1158" i="2"/>
  <c r="BG1156" i="2"/>
  <c r="BF1156" i="2"/>
  <c r="BE1156" i="2"/>
  <c r="BD1156" i="2"/>
  <c r="R1156" i="2"/>
  <c r="P1156" i="2"/>
  <c r="N1156" i="2"/>
  <c r="BG1154" i="2"/>
  <c r="BF1154" i="2"/>
  <c r="BE1154" i="2"/>
  <c r="BD1154" i="2"/>
  <c r="R1154" i="2"/>
  <c r="P1154" i="2"/>
  <c r="N1154" i="2"/>
  <c r="BG1152" i="2"/>
  <c r="BF1152" i="2"/>
  <c r="BE1152" i="2"/>
  <c r="BD1152" i="2"/>
  <c r="R1152" i="2"/>
  <c r="P1152" i="2"/>
  <c r="N1152" i="2"/>
  <c r="BG1150" i="2"/>
  <c r="BF1150" i="2"/>
  <c r="BE1150" i="2"/>
  <c r="BD1150" i="2"/>
  <c r="R1150" i="2"/>
  <c r="P1150" i="2"/>
  <c r="N1150" i="2"/>
  <c r="BG1148" i="2"/>
  <c r="BF1148" i="2"/>
  <c r="BE1148" i="2"/>
  <c r="BD1148" i="2"/>
  <c r="R1148" i="2"/>
  <c r="P1148" i="2"/>
  <c r="N1148" i="2"/>
  <c r="BG1146" i="2"/>
  <c r="BF1146" i="2"/>
  <c r="BE1146" i="2"/>
  <c r="BD1146" i="2"/>
  <c r="R1146" i="2"/>
  <c r="P1146" i="2"/>
  <c r="N1146" i="2"/>
  <c r="BG1144" i="2"/>
  <c r="BF1144" i="2"/>
  <c r="BE1144" i="2"/>
  <c r="BD1144" i="2"/>
  <c r="R1144" i="2"/>
  <c r="P1144" i="2"/>
  <c r="N1144" i="2"/>
  <c r="BG1142" i="2"/>
  <c r="BF1142" i="2"/>
  <c r="BE1142" i="2"/>
  <c r="BD1142" i="2"/>
  <c r="R1142" i="2"/>
  <c r="P1142" i="2"/>
  <c r="N1142" i="2"/>
  <c r="BG1140" i="2"/>
  <c r="BF1140" i="2"/>
  <c r="BE1140" i="2"/>
  <c r="BD1140" i="2"/>
  <c r="R1140" i="2"/>
  <c r="P1140" i="2"/>
  <c r="N1140" i="2"/>
  <c r="BG1138" i="2"/>
  <c r="BF1138" i="2"/>
  <c r="BE1138" i="2"/>
  <c r="BD1138" i="2"/>
  <c r="R1138" i="2"/>
  <c r="P1138" i="2"/>
  <c r="N1138" i="2"/>
  <c r="BG1136" i="2"/>
  <c r="BF1136" i="2"/>
  <c r="BE1136" i="2"/>
  <c r="BD1136" i="2"/>
  <c r="R1136" i="2"/>
  <c r="P1136" i="2"/>
  <c r="N1136" i="2"/>
  <c r="BG1134" i="2"/>
  <c r="BF1134" i="2"/>
  <c r="BE1134" i="2"/>
  <c r="BD1134" i="2"/>
  <c r="R1134" i="2"/>
  <c r="P1134" i="2"/>
  <c r="N1134" i="2"/>
  <c r="BG1132" i="2"/>
  <c r="BF1132" i="2"/>
  <c r="BE1132" i="2"/>
  <c r="BD1132" i="2"/>
  <c r="R1132" i="2"/>
  <c r="P1132" i="2"/>
  <c r="N1132" i="2"/>
  <c r="BG1130" i="2"/>
  <c r="BF1130" i="2"/>
  <c r="BE1130" i="2"/>
  <c r="BD1130" i="2"/>
  <c r="R1130" i="2"/>
  <c r="P1130" i="2"/>
  <c r="N1130" i="2"/>
  <c r="BG1128" i="2"/>
  <c r="BF1128" i="2"/>
  <c r="BE1128" i="2"/>
  <c r="BD1128" i="2"/>
  <c r="R1128" i="2"/>
  <c r="P1128" i="2"/>
  <c r="N1128" i="2"/>
  <c r="BG1126" i="2"/>
  <c r="BF1126" i="2"/>
  <c r="BE1126" i="2"/>
  <c r="BD1126" i="2"/>
  <c r="R1126" i="2"/>
  <c r="P1126" i="2"/>
  <c r="N1126" i="2"/>
  <c r="BG1124" i="2"/>
  <c r="BF1124" i="2"/>
  <c r="BE1124" i="2"/>
  <c r="BD1124" i="2"/>
  <c r="R1124" i="2"/>
  <c r="P1124" i="2"/>
  <c r="N1124" i="2"/>
  <c r="BG1122" i="2"/>
  <c r="BF1122" i="2"/>
  <c r="BE1122" i="2"/>
  <c r="BD1122" i="2"/>
  <c r="R1122" i="2"/>
  <c r="P1122" i="2"/>
  <c r="N1122" i="2"/>
  <c r="BG1120" i="2"/>
  <c r="BF1120" i="2"/>
  <c r="BE1120" i="2"/>
  <c r="BD1120" i="2"/>
  <c r="R1120" i="2"/>
  <c r="P1120" i="2"/>
  <c r="N1120" i="2"/>
  <c r="BG1118" i="2"/>
  <c r="BF1118" i="2"/>
  <c r="BE1118" i="2"/>
  <c r="BD1118" i="2"/>
  <c r="R1118" i="2"/>
  <c r="P1118" i="2"/>
  <c r="N1118" i="2"/>
  <c r="BG1116" i="2"/>
  <c r="BF1116" i="2"/>
  <c r="BE1116" i="2"/>
  <c r="BD1116" i="2"/>
  <c r="R1116" i="2"/>
  <c r="P1116" i="2"/>
  <c r="N1116" i="2"/>
  <c r="BG1114" i="2"/>
  <c r="BF1114" i="2"/>
  <c r="BE1114" i="2"/>
  <c r="BD1114" i="2"/>
  <c r="R1114" i="2"/>
  <c r="P1114" i="2"/>
  <c r="N1114" i="2"/>
  <c r="BG1112" i="2"/>
  <c r="BF1112" i="2"/>
  <c r="BE1112" i="2"/>
  <c r="BD1112" i="2"/>
  <c r="R1112" i="2"/>
  <c r="P1112" i="2"/>
  <c r="N1112" i="2"/>
  <c r="BG1110" i="2"/>
  <c r="BF1110" i="2"/>
  <c r="BE1110" i="2"/>
  <c r="BD1110" i="2"/>
  <c r="R1110" i="2"/>
  <c r="P1110" i="2"/>
  <c r="N1110" i="2"/>
  <c r="BG1108" i="2"/>
  <c r="BF1108" i="2"/>
  <c r="BE1108" i="2"/>
  <c r="BD1108" i="2"/>
  <c r="R1108" i="2"/>
  <c r="P1108" i="2"/>
  <c r="N1108" i="2"/>
  <c r="BG1106" i="2"/>
  <c r="BF1106" i="2"/>
  <c r="BE1106" i="2"/>
  <c r="BD1106" i="2"/>
  <c r="R1106" i="2"/>
  <c r="P1106" i="2"/>
  <c r="N1106" i="2"/>
  <c r="BG1104" i="2"/>
  <c r="BF1104" i="2"/>
  <c r="BE1104" i="2"/>
  <c r="BD1104" i="2"/>
  <c r="R1104" i="2"/>
  <c r="P1104" i="2"/>
  <c r="N1104" i="2"/>
  <c r="BG1102" i="2"/>
  <c r="BF1102" i="2"/>
  <c r="BE1102" i="2"/>
  <c r="BD1102" i="2"/>
  <c r="R1102" i="2"/>
  <c r="P1102" i="2"/>
  <c r="N1102" i="2"/>
  <c r="BG1100" i="2"/>
  <c r="BF1100" i="2"/>
  <c r="BE1100" i="2"/>
  <c r="BD1100" i="2"/>
  <c r="R1100" i="2"/>
  <c r="P1100" i="2"/>
  <c r="N1100" i="2"/>
  <c r="BG1098" i="2"/>
  <c r="BF1098" i="2"/>
  <c r="BE1098" i="2"/>
  <c r="BD1098" i="2"/>
  <c r="R1098" i="2"/>
  <c r="P1098" i="2"/>
  <c r="N1098" i="2"/>
  <c r="BG1096" i="2"/>
  <c r="BF1096" i="2"/>
  <c r="BE1096" i="2"/>
  <c r="BD1096" i="2"/>
  <c r="R1096" i="2"/>
  <c r="P1096" i="2"/>
  <c r="N1096" i="2"/>
  <c r="BG1094" i="2"/>
  <c r="BF1094" i="2"/>
  <c r="BE1094" i="2"/>
  <c r="BD1094" i="2"/>
  <c r="R1094" i="2"/>
  <c r="P1094" i="2"/>
  <c r="N1094" i="2"/>
  <c r="BG1092" i="2"/>
  <c r="BF1092" i="2"/>
  <c r="BE1092" i="2"/>
  <c r="BD1092" i="2"/>
  <c r="R1092" i="2"/>
  <c r="P1092" i="2"/>
  <c r="N1092" i="2"/>
  <c r="BG1090" i="2"/>
  <c r="BF1090" i="2"/>
  <c r="BE1090" i="2"/>
  <c r="BD1090" i="2"/>
  <c r="R1090" i="2"/>
  <c r="P1090" i="2"/>
  <c r="N1090" i="2"/>
  <c r="BG1088" i="2"/>
  <c r="BF1088" i="2"/>
  <c r="BE1088" i="2"/>
  <c r="BD1088" i="2"/>
  <c r="R1088" i="2"/>
  <c r="P1088" i="2"/>
  <c r="N1088" i="2"/>
  <c r="BG1086" i="2"/>
  <c r="BF1086" i="2"/>
  <c r="BE1086" i="2"/>
  <c r="BD1086" i="2"/>
  <c r="R1086" i="2"/>
  <c r="P1086" i="2"/>
  <c r="N1086" i="2"/>
  <c r="BG1084" i="2"/>
  <c r="BF1084" i="2"/>
  <c r="BE1084" i="2"/>
  <c r="BD1084" i="2"/>
  <c r="R1084" i="2"/>
  <c r="P1084" i="2"/>
  <c r="N1084" i="2"/>
  <c r="BG1082" i="2"/>
  <c r="BF1082" i="2"/>
  <c r="BE1082" i="2"/>
  <c r="BD1082" i="2"/>
  <c r="R1082" i="2"/>
  <c r="P1082" i="2"/>
  <c r="N1082" i="2"/>
  <c r="BG1080" i="2"/>
  <c r="BF1080" i="2"/>
  <c r="BE1080" i="2"/>
  <c r="BD1080" i="2"/>
  <c r="R1080" i="2"/>
  <c r="P1080" i="2"/>
  <c r="N1080" i="2"/>
  <c r="BG1078" i="2"/>
  <c r="BF1078" i="2"/>
  <c r="BE1078" i="2"/>
  <c r="BD1078" i="2"/>
  <c r="R1078" i="2"/>
  <c r="P1078" i="2"/>
  <c r="N1078" i="2"/>
  <c r="BG1076" i="2"/>
  <c r="BF1076" i="2"/>
  <c r="BE1076" i="2"/>
  <c r="BD1076" i="2"/>
  <c r="R1076" i="2"/>
  <c r="P1076" i="2"/>
  <c r="N1076" i="2"/>
  <c r="BG1074" i="2"/>
  <c r="BF1074" i="2"/>
  <c r="BE1074" i="2"/>
  <c r="BD1074" i="2"/>
  <c r="R1074" i="2"/>
  <c r="P1074" i="2"/>
  <c r="N1074" i="2"/>
  <c r="BG1072" i="2"/>
  <c r="BF1072" i="2"/>
  <c r="BE1072" i="2"/>
  <c r="BD1072" i="2"/>
  <c r="R1072" i="2"/>
  <c r="P1072" i="2"/>
  <c r="N1072" i="2"/>
  <c r="BG1070" i="2"/>
  <c r="BF1070" i="2"/>
  <c r="BE1070" i="2"/>
  <c r="BD1070" i="2"/>
  <c r="R1070" i="2"/>
  <c r="P1070" i="2"/>
  <c r="N1070" i="2"/>
  <c r="BG1068" i="2"/>
  <c r="BF1068" i="2"/>
  <c r="BE1068" i="2"/>
  <c r="BD1068" i="2"/>
  <c r="R1068" i="2"/>
  <c r="P1068" i="2"/>
  <c r="N1068" i="2"/>
  <c r="BG1066" i="2"/>
  <c r="BF1066" i="2"/>
  <c r="BE1066" i="2"/>
  <c r="BD1066" i="2"/>
  <c r="R1066" i="2"/>
  <c r="P1066" i="2"/>
  <c r="N1066" i="2"/>
  <c r="BG1064" i="2"/>
  <c r="BF1064" i="2"/>
  <c r="BE1064" i="2"/>
  <c r="BD1064" i="2"/>
  <c r="R1064" i="2"/>
  <c r="P1064" i="2"/>
  <c r="N1064" i="2"/>
  <c r="BG1062" i="2"/>
  <c r="BF1062" i="2"/>
  <c r="BE1062" i="2"/>
  <c r="BD1062" i="2"/>
  <c r="R1062" i="2"/>
  <c r="P1062" i="2"/>
  <c r="N1062" i="2"/>
  <c r="BG1060" i="2"/>
  <c r="BF1060" i="2"/>
  <c r="BE1060" i="2"/>
  <c r="BD1060" i="2"/>
  <c r="R1060" i="2"/>
  <c r="P1060" i="2"/>
  <c r="N1060" i="2"/>
  <c r="BG1058" i="2"/>
  <c r="BF1058" i="2"/>
  <c r="BE1058" i="2"/>
  <c r="BD1058" i="2"/>
  <c r="R1058" i="2"/>
  <c r="P1058" i="2"/>
  <c r="N1058" i="2"/>
  <c r="BG1056" i="2"/>
  <c r="BF1056" i="2"/>
  <c r="BE1056" i="2"/>
  <c r="BD1056" i="2"/>
  <c r="R1056" i="2"/>
  <c r="P1056" i="2"/>
  <c r="N1056" i="2"/>
  <c r="BG1054" i="2"/>
  <c r="BF1054" i="2"/>
  <c r="BE1054" i="2"/>
  <c r="BD1054" i="2"/>
  <c r="R1054" i="2"/>
  <c r="P1054" i="2"/>
  <c r="N1054" i="2"/>
  <c r="BG1052" i="2"/>
  <c r="BF1052" i="2"/>
  <c r="BE1052" i="2"/>
  <c r="BD1052" i="2"/>
  <c r="R1052" i="2"/>
  <c r="P1052" i="2"/>
  <c r="N1052" i="2"/>
  <c r="BG1050" i="2"/>
  <c r="BF1050" i="2"/>
  <c r="BE1050" i="2"/>
  <c r="BD1050" i="2"/>
  <c r="R1050" i="2"/>
  <c r="P1050" i="2"/>
  <c r="N1050" i="2"/>
  <c r="BG1048" i="2"/>
  <c r="BF1048" i="2"/>
  <c r="BE1048" i="2"/>
  <c r="BD1048" i="2"/>
  <c r="R1048" i="2"/>
  <c r="P1048" i="2"/>
  <c r="N1048" i="2"/>
  <c r="BG1046" i="2"/>
  <c r="BF1046" i="2"/>
  <c r="BE1046" i="2"/>
  <c r="BD1046" i="2"/>
  <c r="R1046" i="2"/>
  <c r="P1046" i="2"/>
  <c r="N1046" i="2"/>
  <c r="BG1044" i="2"/>
  <c r="BF1044" i="2"/>
  <c r="BE1044" i="2"/>
  <c r="BD1044" i="2"/>
  <c r="R1044" i="2"/>
  <c r="P1044" i="2"/>
  <c r="N1044" i="2"/>
  <c r="BG1042" i="2"/>
  <c r="BF1042" i="2"/>
  <c r="BE1042" i="2"/>
  <c r="BD1042" i="2"/>
  <c r="R1042" i="2"/>
  <c r="P1042" i="2"/>
  <c r="N1042" i="2"/>
  <c r="BG1040" i="2"/>
  <c r="BF1040" i="2"/>
  <c r="BE1040" i="2"/>
  <c r="BD1040" i="2"/>
  <c r="R1040" i="2"/>
  <c r="P1040" i="2"/>
  <c r="N1040" i="2"/>
  <c r="BG1038" i="2"/>
  <c r="BF1038" i="2"/>
  <c r="BE1038" i="2"/>
  <c r="BD1038" i="2"/>
  <c r="R1038" i="2"/>
  <c r="P1038" i="2"/>
  <c r="N1038" i="2"/>
  <c r="BG1036" i="2"/>
  <c r="BF1036" i="2"/>
  <c r="BE1036" i="2"/>
  <c r="BD1036" i="2"/>
  <c r="R1036" i="2"/>
  <c r="P1036" i="2"/>
  <c r="N1036" i="2"/>
  <c r="BG1034" i="2"/>
  <c r="BF1034" i="2"/>
  <c r="BE1034" i="2"/>
  <c r="BD1034" i="2"/>
  <c r="R1034" i="2"/>
  <c r="P1034" i="2"/>
  <c r="N1034" i="2"/>
  <c r="BG1032" i="2"/>
  <c r="BF1032" i="2"/>
  <c r="BE1032" i="2"/>
  <c r="BD1032" i="2"/>
  <c r="R1032" i="2"/>
  <c r="P1032" i="2"/>
  <c r="N1032" i="2"/>
  <c r="BG1030" i="2"/>
  <c r="BF1030" i="2"/>
  <c r="BE1030" i="2"/>
  <c r="BD1030" i="2"/>
  <c r="R1030" i="2"/>
  <c r="P1030" i="2"/>
  <c r="N1030" i="2"/>
  <c r="BG1028" i="2"/>
  <c r="BF1028" i="2"/>
  <c r="BE1028" i="2"/>
  <c r="BD1028" i="2"/>
  <c r="R1028" i="2"/>
  <c r="P1028" i="2"/>
  <c r="N1028" i="2"/>
  <c r="BG1026" i="2"/>
  <c r="BF1026" i="2"/>
  <c r="BE1026" i="2"/>
  <c r="BD1026" i="2"/>
  <c r="R1026" i="2"/>
  <c r="P1026" i="2"/>
  <c r="N1026" i="2"/>
  <c r="BG1024" i="2"/>
  <c r="BF1024" i="2"/>
  <c r="BE1024" i="2"/>
  <c r="BD1024" i="2"/>
  <c r="R1024" i="2"/>
  <c r="P1024" i="2"/>
  <c r="N1024" i="2"/>
  <c r="BG1022" i="2"/>
  <c r="BF1022" i="2"/>
  <c r="BE1022" i="2"/>
  <c r="BD1022" i="2"/>
  <c r="R1022" i="2"/>
  <c r="P1022" i="2"/>
  <c r="N1022" i="2"/>
  <c r="BG1020" i="2"/>
  <c r="BF1020" i="2"/>
  <c r="BE1020" i="2"/>
  <c r="BD1020" i="2"/>
  <c r="R1020" i="2"/>
  <c r="P1020" i="2"/>
  <c r="N1020" i="2"/>
  <c r="BG1018" i="2"/>
  <c r="BF1018" i="2"/>
  <c r="BE1018" i="2"/>
  <c r="BD1018" i="2"/>
  <c r="R1018" i="2"/>
  <c r="P1018" i="2"/>
  <c r="N1018" i="2"/>
  <c r="BG1016" i="2"/>
  <c r="BF1016" i="2"/>
  <c r="BE1016" i="2"/>
  <c r="BD1016" i="2"/>
  <c r="R1016" i="2"/>
  <c r="P1016" i="2"/>
  <c r="N1016" i="2"/>
  <c r="BG1014" i="2"/>
  <c r="BF1014" i="2"/>
  <c r="BE1014" i="2"/>
  <c r="BD1014" i="2"/>
  <c r="R1014" i="2"/>
  <c r="P1014" i="2"/>
  <c r="N1014" i="2"/>
  <c r="BG1012" i="2"/>
  <c r="BF1012" i="2"/>
  <c r="BE1012" i="2"/>
  <c r="BD1012" i="2"/>
  <c r="R1012" i="2"/>
  <c r="P1012" i="2"/>
  <c r="N1012" i="2"/>
  <c r="BG1010" i="2"/>
  <c r="BF1010" i="2"/>
  <c r="BE1010" i="2"/>
  <c r="BD1010" i="2"/>
  <c r="R1010" i="2"/>
  <c r="P1010" i="2"/>
  <c r="N1010" i="2"/>
  <c r="BG1008" i="2"/>
  <c r="BF1008" i="2"/>
  <c r="BE1008" i="2"/>
  <c r="BD1008" i="2"/>
  <c r="R1008" i="2"/>
  <c r="P1008" i="2"/>
  <c r="N1008" i="2"/>
  <c r="BG1006" i="2"/>
  <c r="BF1006" i="2"/>
  <c r="BE1006" i="2"/>
  <c r="BD1006" i="2"/>
  <c r="R1006" i="2"/>
  <c r="P1006" i="2"/>
  <c r="N1006" i="2"/>
  <c r="BG1004" i="2"/>
  <c r="BF1004" i="2"/>
  <c r="BE1004" i="2"/>
  <c r="BD1004" i="2"/>
  <c r="R1004" i="2"/>
  <c r="P1004" i="2"/>
  <c r="N1004" i="2"/>
  <c r="BG1002" i="2"/>
  <c r="BF1002" i="2"/>
  <c r="BE1002" i="2"/>
  <c r="BD1002" i="2"/>
  <c r="R1002" i="2"/>
  <c r="P1002" i="2"/>
  <c r="N1002" i="2"/>
  <c r="BG1000" i="2"/>
  <c r="BF1000" i="2"/>
  <c r="BE1000" i="2"/>
  <c r="BD1000" i="2"/>
  <c r="R1000" i="2"/>
  <c r="P1000" i="2"/>
  <c r="N1000" i="2"/>
  <c r="BG998" i="2"/>
  <c r="BF998" i="2"/>
  <c r="BE998" i="2"/>
  <c r="BD998" i="2"/>
  <c r="R998" i="2"/>
  <c r="P998" i="2"/>
  <c r="N998" i="2"/>
  <c r="BG996" i="2"/>
  <c r="BF996" i="2"/>
  <c r="BE996" i="2"/>
  <c r="BD996" i="2"/>
  <c r="R996" i="2"/>
  <c r="P996" i="2"/>
  <c r="N996" i="2"/>
  <c r="BG994" i="2"/>
  <c r="BF994" i="2"/>
  <c r="BE994" i="2"/>
  <c r="BD994" i="2"/>
  <c r="R994" i="2"/>
  <c r="P994" i="2"/>
  <c r="N994" i="2"/>
  <c r="BG992" i="2"/>
  <c r="BF992" i="2"/>
  <c r="BE992" i="2"/>
  <c r="BD992" i="2"/>
  <c r="R992" i="2"/>
  <c r="P992" i="2"/>
  <c r="N992" i="2"/>
  <c r="BG990" i="2"/>
  <c r="BF990" i="2"/>
  <c r="BE990" i="2"/>
  <c r="BD990" i="2"/>
  <c r="R990" i="2"/>
  <c r="P990" i="2"/>
  <c r="N990" i="2"/>
  <c r="BG988" i="2"/>
  <c r="BF988" i="2"/>
  <c r="BE988" i="2"/>
  <c r="BD988" i="2"/>
  <c r="R988" i="2"/>
  <c r="P988" i="2"/>
  <c r="N988" i="2"/>
  <c r="BG986" i="2"/>
  <c r="BF986" i="2"/>
  <c r="BE986" i="2"/>
  <c r="BD986" i="2"/>
  <c r="R986" i="2"/>
  <c r="P986" i="2"/>
  <c r="N986" i="2"/>
  <c r="BG984" i="2"/>
  <c r="BF984" i="2"/>
  <c r="BE984" i="2"/>
  <c r="BD984" i="2"/>
  <c r="R984" i="2"/>
  <c r="P984" i="2"/>
  <c r="N984" i="2"/>
  <c r="BG982" i="2"/>
  <c r="BF982" i="2"/>
  <c r="BE982" i="2"/>
  <c r="BD982" i="2"/>
  <c r="R982" i="2"/>
  <c r="P982" i="2"/>
  <c r="N982" i="2"/>
  <c r="BG980" i="2"/>
  <c r="BF980" i="2"/>
  <c r="BE980" i="2"/>
  <c r="BD980" i="2"/>
  <c r="R980" i="2"/>
  <c r="P980" i="2"/>
  <c r="N980" i="2"/>
  <c r="BG978" i="2"/>
  <c r="BF978" i="2"/>
  <c r="BE978" i="2"/>
  <c r="BD978" i="2"/>
  <c r="R978" i="2"/>
  <c r="P978" i="2"/>
  <c r="N978" i="2"/>
  <c r="BG976" i="2"/>
  <c r="BF976" i="2"/>
  <c r="BE976" i="2"/>
  <c r="BD976" i="2"/>
  <c r="R976" i="2"/>
  <c r="P976" i="2"/>
  <c r="N976" i="2"/>
  <c r="BG974" i="2"/>
  <c r="BF974" i="2"/>
  <c r="BE974" i="2"/>
  <c r="BD974" i="2"/>
  <c r="R974" i="2"/>
  <c r="P974" i="2"/>
  <c r="N974" i="2"/>
  <c r="BG972" i="2"/>
  <c r="BF972" i="2"/>
  <c r="BE972" i="2"/>
  <c r="BD972" i="2"/>
  <c r="R972" i="2"/>
  <c r="P972" i="2"/>
  <c r="N972" i="2"/>
  <c r="BG970" i="2"/>
  <c r="BF970" i="2"/>
  <c r="BE970" i="2"/>
  <c r="BD970" i="2"/>
  <c r="R970" i="2"/>
  <c r="P970" i="2"/>
  <c r="N970" i="2"/>
  <c r="BG968" i="2"/>
  <c r="BF968" i="2"/>
  <c r="BE968" i="2"/>
  <c r="BD968" i="2"/>
  <c r="R968" i="2"/>
  <c r="P968" i="2"/>
  <c r="N968" i="2"/>
  <c r="BG966" i="2"/>
  <c r="BF966" i="2"/>
  <c r="BE966" i="2"/>
  <c r="BD966" i="2"/>
  <c r="R966" i="2"/>
  <c r="P966" i="2"/>
  <c r="N966" i="2"/>
  <c r="BG964" i="2"/>
  <c r="BF964" i="2"/>
  <c r="BE964" i="2"/>
  <c r="BD964" i="2"/>
  <c r="R964" i="2"/>
  <c r="P964" i="2"/>
  <c r="N964" i="2"/>
  <c r="BG962" i="2"/>
  <c r="BF962" i="2"/>
  <c r="BE962" i="2"/>
  <c r="BD962" i="2"/>
  <c r="R962" i="2"/>
  <c r="P962" i="2"/>
  <c r="N962" i="2"/>
  <c r="BG960" i="2"/>
  <c r="BF960" i="2"/>
  <c r="BE960" i="2"/>
  <c r="BD960" i="2"/>
  <c r="R960" i="2"/>
  <c r="P960" i="2"/>
  <c r="N960" i="2"/>
  <c r="BG958" i="2"/>
  <c r="BF958" i="2"/>
  <c r="BE958" i="2"/>
  <c r="BD958" i="2"/>
  <c r="R958" i="2"/>
  <c r="P958" i="2"/>
  <c r="N958" i="2"/>
  <c r="BG956" i="2"/>
  <c r="BF956" i="2"/>
  <c r="BE956" i="2"/>
  <c r="BD956" i="2"/>
  <c r="R956" i="2"/>
  <c r="P956" i="2"/>
  <c r="N956" i="2"/>
  <c r="BG954" i="2"/>
  <c r="BF954" i="2"/>
  <c r="BE954" i="2"/>
  <c r="BD954" i="2"/>
  <c r="R954" i="2"/>
  <c r="P954" i="2"/>
  <c r="N954" i="2"/>
  <c r="BG952" i="2"/>
  <c r="BF952" i="2"/>
  <c r="BE952" i="2"/>
  <c r="BD952" i="2"/>
  <c r="R952" i="2"/>
  <c r="P952" i="2"/>
  <c r="N952" i="2"/>
  <c r="BG950" i="2"/>
  <c r="BF950" i="2"/>
  <c r="BE950" i="2"/>
  <c r="BD950" i="2"/>
  <c r="R950" i="2"/>
  <c r="P950" i="2"/>
  <c r="N950" i="2"/>
  <c r="BG948" i="2"/>
  <c r="BF948" i="2"/>
  <c r="BE948" i="2"/>
  <c r="BD948" i="2"/>
  <c r="R948" i="2"/>
  <c r="P948" i="2"/>
  <c r="N948" i="2"/>
  <c r="BG946" i="2"/>
  <c r="BF946" i="2"/>
  <c r="BE946" i="2"/>
  <c r="BD946" i="2"/>
  <c r="R946" i="2"/>
  <c r="P946" i="2"/>
  <c r="N946" i="2"/>
  <c r="BG944" i="2"/>
  <c r="BF944" i="2"/>
  <c r="BE944" i="2"/>
  <c r="BD944" i="2"/>
  <c r="R944" i="2"/>
  <c r="P944" i="2"/>
  <c r="N944" i="2"/>
  <c r="BG942" i="2"/>
  <c r="BF942" i="2"/>
  <c r="BE942" i="2"/>
  <c r="BD942" i="2"/>
  <c r="R942" i="2"/>
  <c r="P942" i="2"/>
  <c r="N942" i="2"/>
  <c r="BG940" i="2"/>
  <c r="BF940" i="2"/>
  <c r="BE940" i="2"/>
  <c r="BD940" i="2"/>
  <c r="R940" i="2"/>
  <c r="P940" i="2"/>
  <c r="N940" i="2"/>
  <c r="BG938" i="2"/>
  <c r="BF938" i="2"/>
  <c r="BE938" i="2"/>
  <c r="BD938" i="2"/>
  <c r="R938" i="2"/>
  <c r="P938" i="2"/>
  <c r="N938" i="2"/>
  <c r="BG936" i="2"/>
  <c r="BF936" i="2"/>
  <c r="BE936" i="2"/>
  <c r="BD936" i="2"/>
  <c r="R936" i="2"/>
  <c r="P936" i="2"/>
  <c r="N936" i="2"/>
  <c r="BG934" i="2"/>
  <c r="BF934" i="2"/>
  <c r="BE934" i="2"/>
  <c r="BD934" i="2"/>
  <c r="R934" i="2"/>
  <c r="P934" i="2"/>
  <c r="N934" i="2"/>
  <c r="BG932" i="2"/>
  <c r="BF932" i="2"/>
  <c r="BE932" i="2"/>
  <c r="BD932" i="2"/>
  <c r="R932" i="2"/>
  <c r="P932" i="2"/>
  <c r="N932" i="2"/>
  <c r="BG930" i="2"/>
  <c r="BF930" i="2"/>
  <c r="BE930" i="2"/>
  <c r="BD930" i="2"/>
  <c r="R930" i="2"/>
  <c r="P930" i="2"/>
  <c r="N930" i="2"/>
  <c r="BG928" i="2"/>
  <c r="BF928" i="2"/>
  <c r="BE928" i="2"/>
  <c r="BD928" i="2"/>
  <c r="R928" i="2"/>
  <c r="P928" i="2"/>
  <c r="N928" i="2"/>
  <c r="BG926" i="2"/>
  <c r="BF926" i="2"/>
  <c r="BE926" i="2"/>
  <c r="BD926" i="2"/>
  <c r="R926" i="2"/>
  <c r="P926" i="2"/>
  <c r="N926" i="2"/>
  <c r="BG924" i="2"/>
  <c r="BF924" i="2"/>
  <c r="BE924" i="2"/>
  <c r="BD924" i="2"/>
  <c r="R924" i="2"/>
  <c r="P924" i="2"/>
  <c r="N924" i="2"/>
  <c r="BG922" i="2"/>
  <c r="BF922" i="2"/>
  <c r="BE922" i="2"/>
  <c r="BD922" i="2"/>
  <c r="R922" i="2"/>
  <c r="P922" i="2"/>
  <c r="N922" i="2"/>
  <c r="BG920" i="2"/>
  <c r="BF920" i="2"/>
  <c r="BE920" i="2"/>
  <c r="BD920" i="2"/>
  <c r="R920" i="2"/>
  <c r="P920" i="2"/>
  <c r="N920" i="2"/>
  <c r="BG918" i="2"/>
  <c r="BF918" i="2"/>
  <c r="BE918" i="2"/>
  <c r="BD918" i="2"/>
  <c r="R918" i="2"/>
  <c r="P918" i="2"/>
  <c r="N918" i="2"/>
  <c r="BG916" i="2"/>
  <c r="BF916" i="2"/>
  <c r="BE916" i="2"/>
  <c r="BD916" i="2"/>
  <c r="R916" i="2"/>
  <c r="P916" i="2"/>
  <c r="N916" i="2"/>
  <c r="BG914" i="2"/>
  <c r="BF914" i="2"/>
  <c r="BE914" i="2"/>
  <c r="BD914" i="2"/>
  <c r="R914" i="2"/>
  <c r="P914" i="2"/>
  <c r="N914" i="2"/>
  <c r="BG912" i="2"/>
  <c r="BF912" i="2"/>
  <c r="BE912" i="2"/>
  <c r="BD912" i="2"/>
  <c r="R912" i="2"/>
  <c r="P912" i="2"/>
  <c r="N912" i="2"/>
  <c r="BG910" i="2"/>
  <c r="BF910" i="2"/>
  <c r="BE910" i="2"/>
  <c r="BD910" i="2"/>
  <c r="R910" i="2"/>
  <c r="P910" i="2"/>
  <c r="N910" i="2"/>
  <c r="BG908" i="2"/>
  <c r="BF908" i="2"/>
  <c r="BE908" i="2"/>
  <c r="BD908" i="2"/>
  <c r="R908" i="2"/>
  <c r="P908" i="2"/>
  <c r="N908" i="2"/>
  <c r="BG906" i="2"/>
  <c r="BF906" i="2"/>
  <c r="BE906" i="2"/>
  <c r="BD906" i="2"/>
  <c r="R906" i="2"/>
  <c r="P906" i="2"/>
  <c r="N906" i="2"/>
  <c r="BG904" i="2"/>
  <c r="BF904" i="2"/>
  <c r="BE904" i="2"/>
  <c r="BD904" i="2"/>
  <c r="R904" i="2"/>
  <c r="P904" i="2"/>
  <c r="N904" i="2"/>
  <c r="BG902" i="2"/>
  <c r="BF902" i="2"/>
  <c r="BE902" i="2"/>
  <c r="BD902" i="2"/>
  <c r="R902" i="2"/>
  <c r="P902" i="2"/>
  <c r="N902" i="2"/>
  <c r="BG900" i="2"/>
  <c r="BF900" i="2"/>
  <c r="BE900" i="2"/>
  <c r="BD900" i="2"/>
  <c r="R900" i="2"/>
  <c r="P900" i="2"/>
  <c r="N900" i="2"/>
  <c r="BG898" i="2"/>
  <c r="BF898" i="2"/>
  <c r="BE898" i="2"/>
  <c r="BD898" i="2"/>
  <c r="R898" i="2"/>
  <c r="P898" i="2"/>
  <c r="N898" i="2"/>
  <c r="BG896" i="2"/>
  <c r="BF896" i="2"/>
  <c r="BE896" i="2"/>
  <c r="BD896" i="2"/>
  <c r="R896" i="2"/>
  <c r="P896" i="2"/>
  <c r="N896" i="2"/>
  <c r="BG894" i="2"/>
  <c r="BF894" i="2"/>
  <c r="BE894" i="2"/>
  <c r="BD894" i="2"/>
  <c r="R894" i="2"/>
  <c r="P894" i="2"/>
  <c r="N894" i="2"/>
  <c r="BG892" i="2"/>
  <c r="BF892" i="2"/>
  <c r="BE892" i="2"/>
  <c r="BD892" i="2"/>
  <c r="R892" i="2"/>
  <c r="P892" i="2"/>
  <c r="N892" i="2"/>
  <c r="BG890" i="2"/>
  <c r="BF890" i="2"/>
  <c r="BE890" i="2"/>
  <c r="BD890" i="2"/>
  <c r="R890" i="2"/>
  <c r="P890" i="2"/>
  <c r="N890" i="2"/>
  <c r="BG888" i="2"/>
  <c r="BF888" i="2"/>
  <c r="BE888" i="2"/>
  <c r="BD888" i="2"/>
  <c r="R888" i="2"/>
  <c r="P888" i="2"/>
  <c r="N888" i="2"/>
  <c r="BG886" i="2"/>
  <c r="BF886" i="2"/>
  <c r="BE886" i="2"/>
  <c r="BD886" i="2"/>
  <c r="R886" i="2"/>
  <c r="P886" i="2"/>
  <c r="N886" i="2"/>
  <c r="BG884" i="2"/>
  <c r="BF884" i="2"/>
  <c r="BE884" i="2"/>
  <c r="BD884" i="2"/>
  <c r="R884" i="2"/>
  <c r="P884" i="2"/>
  <c r="N884" i="2"/>
  <c r="BG882" i="2"/>
  <c r="BF882" i="2"/>
  <c r="BE882" i="2"/>
  <c r="BD882" i="2"/>
  <c r="R882" i="2"/>
  <c r="P882" i="2"/>
  <c r="N882" i="2"/>
  <c r="BG880" i="2"/>
  <c r="BF880" i="2"/>
  <c r="BE880" i="2"/>
  <c r="BD880" i="2"/>
  <c r="R880" i="2"/>
  <c r="P880" i="2"/>
  <c r="N880" i="2"/>
  <c r="BG878" i="2"/>
  <c r="BF878" i="2"/>
  <c r="BE878" i="2"/>
  <c r="BD878" i="2"/>
  <c r="R878" i="2"/>
  <c r="P878" i="2"/>
  <c r="N878" i="2"/>
  <c r="BG876" i="2"/>
  <c r="BF876" i="2"/>
  <c r="BE876" i="2"/>
  <c r="BD876" i="2"/>
  <c r="R876" i="2"/>
  <c r="P876" i="2"/>
  <c r="N876" i="2"/>
  <c r="BG874" i="2"/>
  <c r="BF874" i="2"/>
  <c r="BE874" i="2"/>
  <c r="BD874" i="2"/>
  <c r="R874" i="2"/>
  <c r="P874" i="2"/>
  <c r="N874" i="2"/>
  <c r="BG872" i="2"/>
  <c r="BF872" i="2"/>
  <c r="BE872" i="2"/>
  <c r="BD872" i="2"/>
  <c r="R872" i="2"/>
  <c r="P872" i="2"/>
  <c r="N872" i="2"/>
  <c r="BG870" i="2"/>
  <c r="BF870" i="2"/>
  <c r="BE870" i="2"/>
  <c r="BD870" i="2"/>
  <c r="R870" i="2"/>
  <c r="P870" i="2"/>
  <c r="N870" i="2"/>
  <c r="BG868" i="2"/>
  <c r="BF868" i="2"/>
  <c r="BE868" i="2"/>
  <c r="BD868" i="2"/>
  <c r="R868" i="2"/>
  <c r="P868" i="2"/>
  <c r="N868" i="2"/>
  <c r="BG866" i="2"/>
  <c r="BF866" i="2"/>
  <c r="BE866" i="2"/>
  <c r="BD866" i="2"/>
  <c r="R866" i="2"/>
  <c r="P866" i="2"/>
  <c r="N866" i="2"/>
  <c r="BG864" i="2"/>
  <c r="BF864" i="2"/>
  <c r="BE864" i="2"/>
  <c r="BD864" i="2"/>
  <c r="R864" i="2"/>
  <c r="P864" i="2"/>
  <c r="N864" i="2"/>
  <c r="BG862" i="2"/>
  <c r="BF862" i="2"/>
  <c r="BE862" i="2"/>
  <c r="BD862" i="2"/>
  <c r="R862" i="2"/>
  <c r="P862" i="2"/>
  <c r="N862" i="2"/>
  <c r="BG860" i="2"/>
  <c r="BF860" i="2"/>
  <c r="BE860" i="2"/>
  <c r="BD860" i="2"/>
  <c r="R860" i="2"/>
  <c r="P860" i="2"/>
  <c r="N860" i="2"/>
  <c r="BG858" i="2"/>
  <c r="BF858" i="2"/>
  <c r="BE858" i="2"/>
  <c r="BD858" i="2"/>
  <c r="R858" i="2"/>
  <c r="P858" i="2"/>
  <c r="N858" i="2"/>
  <c r="BG856" i="2"/>
  <c r="BF856" i="2"/>
  <c r="BE856" i="2"/>
  <c r="BD856" i="2"/>
  <c r="R856" i="2"/>
  <c r="P856" i="2"/>
  <c r="N856" i="2"/>
  <c r="BG854" i="2"/>
  <c r="BF854" i="2"/>
  <c r="BE854" i="2"/>
  <c r="BD854" i="2"/>
  <c r="R854" i="2"/>
  <c r="P854" i="2"/>
  <c r="N854" i="2"/>
  <c r="BG852" i="2"/>
  <c r="BF852" i="2"/>
  <c r="BE852" i="2"/>
  <c r="BD852" i="2"/>
  <c r="R852" i="2"/>
  <c r="P852" i="2"/>
  <c r="N852" i="2"/>
  <c r="BG850" i="2"/>
  <c r="BF850" i="2"/>
  <c r="BE850" i="2"/>
  <c r="BD850" i="2"/>
  <c r="R850" i="2"/>
  <c r="P850" i="2"/>
  <c r="N850" i="2"/>
  <c r="BG848" i="2"/>
  <c r="BF848" i="2"/>
  <c r="BE848" i="2"/>
  <c r="BD848" i="2"/>
  <c r="R848" i="2"/>
  <c r="P848" i="2"/>
  <c r="N848" i="2"/>
  <c r="BG846" i="2"/>
  <c r="BF846" i="2"/>
  <c r="BE846" i="2"/>
  <c r="BD846" i="2"/>
  <c r="R846" i="2"/>
  <c r="P846" i="2"/>
  <c r="N846" i="2"/>
  <c r="BG844" i="2"/>
  <c r="BF844" i="2"/>
  <c r="BE844" i="2"/>
  <c r="BD844" i="2"/>
  <c r="R844" i="2"/>
  <c r="P844" i="2"/>
  <c r="N844" i="2"/>
  <c r="BG842" i="2"/>
  <c r="BF842" i="2"/>
  <c r="BE842" i="2"/>
  <c r="BD842" i="2"/>
  <c r="R842" i="2"/>
  <c r="P842" i="2"/>
  <c r="N842" i="2"/>
  <c r="BG840" i="2"/>
  <c r="BF840" i="2"/>
  <c r="BE840" i="2"/>
  <c r="BD840" i="2"/>
  <c r="R840" i="2"/>
  <c r="P840" i="2"/>
  <c r="N840" i="2"/>
  <c r="BG838" i="2"/>
  <c r="BF838" i="2"/>
  <c r="BE838" i="2"/>
  <c r="BD838" i="2"/>
  <c r="R838" i="2"/>
  <c r="P838" i="2"/>
  <c r="N838" i="2"/>
  <c r="BG836" i="2"/>
  <c r="BF836" i="2"/>
  <c r="BE836" i="2"/>
  <c r="BD836" i="2"/>
  <c r="R836" i="2"/>
  <c r="P836" i="2"/>
  <c r="N836" i="2"/>
  <c r="BG834" i="2"/>
  <c r="BF834" i="2"/>
  <c r="BE834" i="2"/>
  <c r="BD834" i="2"/>
  <c r="R834" i="2"/>
  <c r="P834" i="2"/>
  <c r="N834" i="2"/>
  <c r="BG832" i="2"/>
  <c r="BF832" i="2"/>
  <c r="BE832" i="2"/>
  <c r="BD832" i="2"/>
  <c r="R832" i="2"/>
  <c r="P832" i="2"/>
  <c r="N832" i="2"/>
  <c r="BG830" i="2"/>
  <c r="BF830" i="2"/>
  <c r="BE830" i="2"/>
  <c r="BD830" i="2"/>
  <c r="R830" i="2"/>
  <c r="P830" i="2"/>
  <c r="N830" i="2"/>
  <c r="BG828" i="2"/>
  <c r="BF828" i="2"/>
  <c r="BE828" i="2"/>
  <c r="BD828" i="2"/>
  <c r="R828" i="2"/>
  <c r="P828" i="2"/>
  <c r="N828" i="2"/>
  <c r="BG826" i="2"/>
  <c r="BF826" i="2"/>
  <c r="BE826" i="2"/>
  <c r="BD826" i="2"/>
  <c r="R826" i="2"/>
  <c r="P826" i="2"/>
  <c r="N826" i="2"/>
  <c r="BG824" i="2"/>
  <c r="BF824" i="2"/>
  <c r="BE824" i="2"/>
  <c r="BD824" i="2"/>
  <c r="R824" i="2"/>
  <c r="P824" i="2"/>
  <c r="N824" i="2"/>
  <c r="BG822" i="2"/>
  <c r="BF822" i="2"/>
  <c r="BE822" i="2"/>
  <c r="BD822" i="2"/>
  <c r="R822" i="2"/>
  <c r="P822" i="2"/>
  <c r="N822" i="2"/>
  <c r="BG820" i="2"/>
  <c r="BF820" i="2"/>
  <c r="BE820" i="2"/>
  <c r="BD820" i="2"/>
  <c r="R820" i="2"/>
  <c r="P820" i="2"/>
  <c r="N820" i="2"/>
  <c r="BG818" i="2"/>
  <c r="BF818" i="2"/>
  <c r="BE818" i="2"/>
  <c r="BD818" i="2"/>
  <c r="R818" i="2"/>
  <c r="P818" i="2"/>
  <c r="N818" i="2"/>
  <c r="BG816" i="2"/>
  <c r="BF816" i="2"/>
  <c r="BE816" i="2"/>
  <c r="BD816" i="2"/>
  <c r="R816" i="2"/>
  <c r="P816" i="2"/>
  <c r="N816" i="2"/>
  <c r="BG814" i="2"/>
  <c r="BF814" i="2"/>
  <c r="BE814" i="2"/>
  <c r="BD814" i="2"/>
  <c r="R814" i="2"/>
  <c r="P814" i="2"/>
  <c r="N814" i="2"/>
  <c r="BG812" i="2"/>
  <c r="BF812" i="2"/>
  <c r="BE812" i="2"/>
  <c r="BD812" i="2"/>
  <c r="R812" i="2"/>
  <c r="P812" i="2"/>
  <c r="N812" i="2"/>
  <c r="BG810" i="2"/>
  <c r="BF810" i="2"/>
  <c r="BE810" i="2"/>
  <c r="BD810" i="2"/>
  <c r="R810" i="2"/>
  <c r="P810" i="2"/>
  <c r="N810" i="2"/>
  <c r="BG808" i="2"/>
  <c r="BF808" i="2"/>
  <c r="BE808" i="2"/>
  <c r="BD808" i="2"/>
  <c r="R808" i="2"/>
  <c r="P808" i="2"/>
  <c r="N808" i="2"/>
  <c r="BG806" i="2"/>
  <c r="BF806" i="2"/>
  <c r="BE806" i="2"/>
  <c r="BD806" i="2"/>
  <c r="R806" i="2"/>
  <c r="P806" i="2"/>
  <c r="N806" i="2"/>
  <c r="BG804" i="2"/>
  <c r="BF804" i="2"/>
  <c r="BE804" i="2"/>
  <c r="BD804" i="2"/>
  <c r="R804" i="2"/>
  <c r="P804" i="2"/>
  <c r="N804" i="2"/>
  <c r="BG802" i="2"/>
  <c r="BF802" i="2"/>
  <c r="BE802" i="2"/>
  <c r="BD802" i="2"/>
  <c r="R802" i="2"/>
  <c r="P802" i="2"/>
  <c r="N802" i="2"/>
  <c r="BG800" i="2"/>
  <c r="BF800" i="2"/>
  <c r="BE800" i="2"/>
  <c r="BD800" i="2"/>
  <c r="R800" i="2"/>
  <c r="P800" i="2"/>
  <c r="N800" i="2"/>
  <c r="BG798" i="2"/>
  <c r="BF798" i="2"/>
  <c r="BE798" i="2"/>
  <c r="BD798" i="2"/>
  <c r="R798" i="2"/>
  <c r="P798" i="2"/>
  <c r="N798" i="2"/>
  <c r="BG796" i="2"/>
  <c r="BF796" i="2"/>
  <c r="BE796" i="2"/>
  <c r="BD796" i="2"/>
  <c r="R796" i="2"/>
  <c r="P796" i="2"/>
  <c r="N796" i="2"/>
  <c r="BG794" i="2"/>
  <c r="BF794" i="2"/>
  <c r="BE794" i="2"/>
  <c r="BD794" i="2"/>
  <c r="R794" i="2"/>
  <c r="P794" i="2"/>
  <c r="N794" i="2"/>
  <c r="BG792" i="2"/>
  <c r="BF792" i="2"/>
  <c r="BE792" i="2"/>
  <c r="BD792" i="2"/>
  <c r="R792" i="2"/>
  <c r="P792" i="2"/>
  <c r="N792" i="2"/>
  <c r="BG790" i="2"/>
  <c r="BF790" i="2"/>
  <c r="BE790" i="2"/>
  <c r="BD790" i="2"/>
  <c r="R790" i="2"/>
  <c r="P790" i="2"/>
  <c r="N790" i="2"/>
  <c r="BG788" i="2"/>
  <c r="BF788" i="2"/>
  <c r="BE788" i="2"/>
  <c r="BD788" i="2"/>
  <c r="R788" i="2"/>
  <c r="P788" i="2"/>
  <c r="N788" i="2"/>
  <c r="BG786" i="2"/>
  <c r="BF786" i="2"/>
  <c r="BE786" i="2"/>
  <c r="BD786" i="2"/>
  <c r="R786" i="2"/>
  <c r="P786" i="2"/>
  <c r="N786" i="2"/>
  <c r="BG784" i="2"/>
  <c r="BF784" i="2"/>
  <c r="BE784" i="2"/>
  <c r="BD784" i="2"/>
  <c r="R784" i="2"/>
  <c r="P784" i="2"/>
  <c r="N784" i="2"/>
  <c r="BG782" i="2"/>
  <c r="BF782" i="2"/>
  <c r="BE782" i="2"/>
  <c r="BD782" i="2"/>
  <c r="R782" i="2"/>
  <c r="P782" i="2"/>
  <c r="N782" i="2"/>
  <c r="BG780" i="2"/>
  <c r="BF780" i="2"/>
  <c r="BE780" i="2"/>
  <c r="BD780" i="2"/>
  <c r="R780" i="2"/>
  <c r="P780" i="2"/>
  <c r="N780" i="2"/>
  <c r="BG778" i="2"/>
  <c r="BF778" i="2"/>
  <c r="BE778" i="2"/>
  <c r="BD778" i="2"/>
  <c r="R778" i="2"/>
  <c r="P778" i="2"/>
  <c r="N778" i="2"/>
  <c r="BG776" i="2"/>
  <c r="BF776" i="2"/>
  <c r="BE776" i="2"/>
  <c r="BD776" i="2"/>
  <c r="R776" i="2"/>
  <c r="P776" i="2"/>
  <c r="N776" i="2"/>
  <c r="BG774" i="2"/>
  <c r="BF774" i="2"/>
  <c r="BE774" i="2"/>
  <c r="BD774" i="2"/>
  <c r="R774" i="2"/>
  <c r="P774" i="2"/>
  <c r="N774" i="2"/>
  <c r="BG772" i="2"/>
  <c r="BF772" i="2"/>
  <c r="BE772" i="2"/>
  <c r="BD772" i="2"/>
  <c r="R772" i="2"/>
  <c r="P772" i="2"/>
  <c r="N772" i="2"/>
  <c r="BG770" i="2"/>
  <c r="BF770" i="2"/>
  <c r="BE770" i="2"/>
  <c r="BD770" i="2"/>
  <c r="R770" i="2"/>
  <c r="P770" i="2"/>
  <c r="N770" i="2"/>
  <c r="BG768" i="2"/>
  <c r="BF768" i="2"/>
  <c r="BE768" i="2"/>
  <c r="BD768" i="2"/>
  <c r="R768" i="2"/>
  <c r="P768" i="2"/>
  <c r="N768" i="2"/>
  <c r="BG766" i="2"/>
  <c r="BF766" i="2"/>
  <c r="BE766" i="2"/>
  <c r="BD766" i="2"/>
  <c r="R766" i="2"/>
  <c r="P766" i="2"/>
  <c r="N766" i="2"/>
  <c r="BG764" i="2"/>
  <c r="BF764" i="2"/>
  <c r="BE764" i="2"/>
  <c r="BD764" i="2"/>
  <c r="R764" i="2"/>
  <c r="P764" i="2"/>
  <c r="N764" i="2"/>
  <c r="BG762" i="2"/>
  <c r="BF762" i="2"/>
  <c r="BE762" i="2"/>
  <c r="BD762" i="2"/>
  <c r="R762" i="2"/>
  <c r="P762" i="2"/>
  <c r="N762" i="2"/>
  <c r="BG760" i="2"/>
  <c r="BF760" i="2"/>
  <c r="BE760" i="2"/>
  <c r="BD760" i="2"/>
  <c r="R760" i="2"/>
  <c r="P760" i="2"/>
  <c r="N760" i="2"/>
  <c r="BG758" i="2"/>
  <c r="BF758" i="2"/>
  <c r="BE758" i="2"/>
  <c r="BD758" i="2"/>
  <c r="R758" i="2"/>
  <c r="P758" i="2"/>
  <c r="N758" i="2"/>
  <c r="BG756" i="2"/>
  <c r="BF756" i="2"/>
  <c r="BE756" i="2"/>
  <c r="BD756" i="2"/>
  <c r="R756" i="2"/>
  <c r="P756" i="2"/>
  <c r="N756" i="2"/>
  <c r="BG754" i="2"/>
  <c r="BF754" i="2"/>
  <c r="BE754" i="2"/>
  <c r="BD754" i="2"/>
  <c r="R754" i="2"/>
  <c r="P754" i="2"/>
  <c r="N754" i="2"/>
  <c r="BG752" i="2"/>
  <c r="BF752" i="2"/>
  <c r="BE752" i="2"/>
  <c r="BD752" i="2"/>
  <c r="R752" i="2"/>
  <c r="P752" i="2"/>
  <c r="N752" i="2"/>
  <c r="BG750" i="2"/>
  <c r="BF750" i="2"/>
  <c r="BE750" i="2"/>
  <c r="BD750" i="2"/>
  <c r="R750" i="2"/>
  <c r="P750" i="2"/>
  <c r="N750" i="2"/>
  <c r="BG748" i="2"/>
  <c r="BF748" i="2"/>
  <c r="BE748" i="2"/>
  <c r="BD748" i="2"/>
  <c r="R748" i="2"/>
  <c r="P748" i="2"/>
  <c r="N748" i="2"/>
  <c r="BG746" i="2"/>
  <c r="BF746" i="2"/>
  <c r="BE746" i="2"/>
  <c r="BD746" i="2"/>
  <c r="R746" i="2"/>
  <c r="P746" i="2"/>
  <c r="N746" i="2"/>
  <c r="BG744" i="2"/>
  <c r="BF744" i="2"/>
  <c r="BE744" i="2"/>
  <c r="BD744" i="2"/>
  <c r="R744" i="2"/>
  <c r="P744" i="2"/>
  <c r="N744" i="2"/>
  <c r="BG742" i="2"/>
  <c r="BF742" i="2"/>
  <c r="BE742" i="2"/>
  <c r="BD742" i="2"/>
  <c r="R742" i="2"/>
  <c r="P742" i="2"/>
  <c r="N742" i="2"/>
  <c r="BG740" i="2"/>
  <c r="BF740" i="2"/>
  <c r="BE740" i="2"/>
  <c r="BD740" i="2"/>
  <c r="R740" i="2"/>
  <c r="P740" i="2"/>
  <c r="N740" i="2"/>
  <c r="BG738" i="2"/>
  <c r="BF738" i="2"/>
  <c r="BE738" i="2"/>
  <c r="BD738" i="2"/>
  <c r="R738" i="2"/>
  <c r="P738" i="2"/>
  <c r="N738" i="2"/>
  <c r="BG736" i="2"/>
  <c r="BF736" i="2"/>
  <c r="BE736" i="2"/>
  <c r="BD736" i="2"/>
  <c r="R736" i="2"/>
  <c r="P736" i="2"/>
  <c r="N736" i="2"/>
  <c r="BG734" i="2"/>
  <c r="BF734" i="2"/>
  <c r="BE734" i="2"/>
  <c r="BD734" i="2"/>
  <c r="R734" i="2"/>
  <c r="P734" i="2"/>
  <c r="N734" i="2"/>
  <c r="BG732" i="2"/>
  <c r="BF732" i="2"/>
  <c r="BE732" i="2"/>
  <c r="BD732" i="2"/>
  <c r="R732" i="2"/>
  <c r="P732" i="2"/>
  <c r="N732" i="2"/>
  <c r="BG730" i="2"/>
  <c r="BF730" i="2"/>
  <c r="BE730" i="2"/>
  <c r="BD730" i="2"/>
  <c r="R730" i="2"/>
  <c r="P730" i="2"/>
  <c r="N730" i="2"/>
  <c r="BG728" i="2"/>
  <c r="BF728" i="2"/>
  <c r="BE728" i="2"/>
  <c r="BD728" i="2"/>
  <c r="R728" i="2"/>
  <c r="P728" i="2"/>
  <c r="N728" i="2"/>
  <c r="BG726" i="2"/>
  <c r="BF726" i="2"/>
  <c r="BE726" i="2"/>
  <c r="BD726" i="2"/>
  <c r="R726" i="2"/>
  <c r="P726" i="2"/>
  <c r="N726" i="2"/>
  <c r="BG724" i="2"/>
  <c r="BF724" i="2"/>
  <c r="BE724" i="2"/>
  <c r="BD724" i="2"/>
  <c r="R724" i="2"/>
  <c r="P724" i="2"/>
  <c r="N724" i="2"/>
  <c r="BG722" i="2"/>
  <c r="BF722" i="2"/>
  <c r="BE722" i="2"/>
  <c r="BD722" i="2"/>
  <c r="R722" i="2"/>
  <c r="P722" i="2"/>
  <c r="N722" i="2"/>
  <c r="BG720" i="2"/>
  <c r="BF720" i="2"/>
  <c r="BE720" i="2"/>
  <c r="BD720" i="2"/>
  <c r="R720" i="2"/>
  <c r="P720" i="2"/>
  <c r="N720" i="2"/>
  <c r="BG718" i="2"/>
  <c r="BF718" i="2"/>
  <c r="BE718" i="2"/>
  <c r="BD718" i="2"/>
  <c r="R718" i="2"/>
  <c r="P718" i="2"/>
  <c r="N718" i="2"/>
  <c r="BG716" i="2"/>
  <c r="BF716" i="2"/>
  <c r="BE716" i="2"/>
  <c r="BD716" i="2"/>
  <c r="R716" i="2"/>
  <c r="P716" i="2"/>
  <c r="N716" i="2"/>
  <c r="BG714" i="2"/>
  <c r="BF714" i="2"/>
  <c r="BE714" i="2"/>
  <c r="BD714" i="2"/>
  <c r="R714" i="2"/>
  <c r="P714" i="2"/>
  <c r="N714" i="2"/>
  <c r="BG712" i="2"/>
  <c r="BF712" i="2"/>
  <c r="BE712" i="2"/>
  <c r="BD712" i="2"/>
  <c r="R712" i="2"/>
  <c r="P712" i="2"/>
  <c r="N712" i="2"/>
  <c r="BG710" i="2"/>
  <c r="BF710" i="2"/>
  <c r="BE710" i="2"/>
  <c r="BD710" i="2"/>
  <c r="R710" i="2"/>
  <c r="P710" i="2"/>
  <c r="N710" i="2"/>
  <c r="BG708" i="2"/>
  <c r="BF708" i="2"/>
  <c r="BE708" i="2"/>
  <c r="BD708" i="2"/>
  <c r="R708" i="2"/>
  <c r="P708" i="2"/>
  <c r="N708" i="2"/>
  <c r="BG706" i="2"/>
  <c r="BF706" i="2"/>
  <c r="BE706" i="2"/>
  <c r="BD706" i="2"/>
  <c r="R706" i="2"/>
  <c r="P706" i="2"/>
  <c r="N706" i="2"/>
  <c r="BG704" i="2"/>
  <c r="BF704" i="2"/>
  <c r="BE704" i="2"/>
  <c r="BD704" i="2"/>
  <c r="R704" i="2"/>
  <c r="P704" i="2"/>
  <c r="N704" i="2"/>
  <c r="BG702" i="2"/>
  <c r="BF702" i="2"/>
  <c r="BE702" i="2"/>
  <c r="BD702" i="2"/>
  <c r="R702" i="2"/>
  <c r="P702" i="2"/>
  <c r="N702" i="2"/>
  <c r="BG700" i="2"/>
  <c r="BF700" i="2"/>
  <c r="BE700" i="2"/>
  <c r="BD700" i="2"/>
  <c r="R700" i="2"/>
  <c r="P700" i="2"/>
  <c r="N700" i="2"/>
  <c r="BG698" i="2"/>
  <c r="BF698" i="2"/>
  <c r="BE698" i="2"/>
  <c r="BD698" i="2"/>
  <c r="R698" i="2"/>
  <c r="P698" i="2"/>
  <c r="N698" i="2"/>
  <c r="BG696" i="2"/>
  <c r="BF696" i="2"/>
  <c r="BE696" i="2"/>
  <c r="BD696" i="2"/>
  <c r="R696" i="2"/>
  <c r="P696" i="2"/>
  <c r="N696" i="2"/>
  <c r="BG694" i="2"/>
  <c r="BF694" i="2"/>
  <c r="BE694" i="2"/>
  <c r="BD694" i="2"/>
  <c r="R694" i="2"/>
  <c r="P694" i="2"/>
  <c r="N694" i="2"/>
  <c r="BG692" i="2"/>
  <c r="BF692" i="2"/>
  <c r="BE692" i="2"/>
  <c r="BD692" i="2"/>
  <c r="R692" i="2"/>
  <c r="P692" i="2"/>
  <c r="N692" i="2"/>
  <c r="BG690" i="2"/>
  <c r="BF690" i="2"/>
  <c r="BE690" i="2"/>
  <c r="BD690" i="2"/>
  <c r="R690" i="2"/>
  <c r="P690" i="2"/>
  <c r="N690" i="2"/>
  <c r="BG688" i="2"/>
  <c r="BF688" i="2"/>
  <c r="BE688" i="2"/>
  <c r="BD688" i="2"/>
  <c r="R688" i="2"/>
  <c r="P688" i="2"/>
  <c r="N688" i="2"/>
  <c r="BG686" i="2"/>
  <c r="BF686" i="2"/>
  <c r="BE686" i="2"/>
  <c r="BD686" i="2"/>
  <c r="R686" i="2"/>
  <c r="P686" i="2"/>
  <c r="N686" i="2"/>
  <c r="BG684" i="2"/>
  <c r="BF684" i="2"/>
  <c r="BE684" i="2"/>
  <c r="BD684" i="2"/>
  <c r="R684" i="2"/>
  <c r="P684" i="2"/>
  <c r="N684" i="2"/>
  <c r="BG682" i="2"/>
  <c r="BF682" i="2"/>
  <c r="BE682" i="2"/>
  <c r="BD682" i="2"/>
  <c r="R682" i="2"/>
  <c r="P682" i="2"/>
  <c r="N682" i="2"/>
  <c r="BG680" i="2"/>
  <c r="BF680" i="2"/>
  <c r="BE680" i="2"/>
  <c r="BD680" i="2"/>
  <c r="R680" i="2"/>
  <c r="P680" i="2"/>
  <c r="N680" i="2"/>
  <c r="BG678" i="2"/>
  <c r="BF678" i="2"/>
  <c r="BE678" i="2"/>
  <c r="BD678" i="2"/>
  <c r="R678" i="2"/>
  <c r="P678" i="2"/>
  <c r="N678" i="2"/>
  <c r="BG676" i="2"/>
  <c r="BF676" i="2"/>
  <c r="BE676" i="2"/>
  <c r="BD676" i="2"/>
  <c r="R676" i="2"/>
  <c r="P676" i="2"/>
  <c r="N676" i="2"/>
  <c r="BG674" i="2"/>
  <c r="BF674" i="2"/>
  <c r="BE674" i="2"/>
  <c r="BD674" i="2"/>
  <c r="R674" i="2"/>
  <c r="P674" i="2"/>
  <c r="N674" i="2"/>
  <c r="BG672" i="2"/>
  <c r="BF672" i="2"/>
  <c r="BE672" i="2"/>
  <c r="BD672" i="2"/>
  <c r="R672" i="2"/>
  <c r="P672" i="2"/>
  <c r="N672" i="2"/>
  <c r="BG670" i="2"/>
  <c r="BF670" i="2"/>
  <c r="BE670" i="2"/>
  <c r="BD670" i="2"/>
  <c r="R670" i="2"/>
  <c r="P670" i="2"/>
  <c r="N670" i="2"/>
  <c r="BG668" i="2"/>
  <c r="BF668" i="2"/>
  <c r="BE668" i="2"/>
  <c r="BD668" i="2"/>
  <c r="R668" i="2"/>
  <c r="P668" i="2"/>
  <c r="N668" i="2"/>
  <c r="BG666" i="2"/>
  <c r="BF666" i="2"/>
  <c r="BE666" i="2"/>
  <c r="BD666" i="2"/>
  <c r="R666" i="2"/>
  <c r="P666" i="2"/>
  <c r="N666" i="2"/>
  <c r="BG664" i="2"/>
  <c r="BF664" i="2"/>
  <c r="BE664" i="2"/>
  <c r="BD664" i="2"/>
  <c r="R664" i="2"/>
  <c r="P664" i="2"/>
  <c r="N664" i="2"/>
  <c r="BG662" i="2"/>
  <c r="BF662" i="2"/>
  <c r="BE662" i="2"/>
  <c r="BD662" i="2"/>
  <c r="R662" i="2"/>
  <c r="P662" i="2"/>
  <c r="N662" i="2"/>
  <c r="BG660" i="2"/>
  <c r="BF660" i="2"/>
  <c r="BE660" i="2"/>
  <c r="BD660" i="2"/>
  <c r="R660" i="2"/>
  <c r="P660" i="2"/>
  <c r="N660" i="2"/>
  <c r="BG658" i="2"/>
  <c r="BF658" i="2"/>
  <c r="BE658" i="2"/>
  <c r="BD658" i="2"/>
  <c r="R658" i="2"/>
  <c r="P658" i="2"/>
  <c r="N658" i="2"/>
  <c r="BG656" i="2"/>
  <c r="BF656" i="2"/>
  <c r="BE656" i="2"/>
  <c r="BD656" i="2"/>
  <c r="R656" i="2"/>
  <c r="P656" i="2"/>
  <c r="N656" i="2"/>
  <c r="BG654" i="2"/>
  <c r="BF654" i="2"/>
  <c r="BE654" i="2"/>
  <c r="BD654" i="2"/>
  <c r="R654" i="2"/>
  <c r="P654" i="2"/>
  <c r="N654" i="2"/>
  <c r="BG652" i="2"/>
  <c r="BF652" i="2"/>
  <c r="BE652" i="2"/>
  <c r="BD652" i="2"/>
  <c r="R652" i="2"/>
  <c r="P652" i="2"/>
  <c r="N652" i="2"/>
  <c r="BG650" i="2"/>
  <c r="BF650" i="2"/>
  <c r="BE650" i="2"/>
  <c r="BD650" i="2"/>
  <c r="R650" i="2"/>
  <c r="P650" i="2"/>
  <c r="N650" i="2"/>
  <c r="BG648" i="2"/>
  <c r="BF648" i="2"/>
  <c r="BE648" i="2"/>
  <c r="BD648" i="2"/>
  <c r="R648" i="2"/>
  <c r="P648" i="2"/>
  <c r="N648" i="2"/>
  <c r="BG646" i="2"/>
  <c r="BF646" i="2"/>
  <c r="BE646" i="2"/>
  <c r="BD646" i="2"/>
  <c r="R646" i="2"/>
  <c r="P646" i="2"/>
  <c r="N646" i="2"/>
  <c r="BG644" i="2"/>
  <c r="BF644" i="2"/>
  <c r="BE644" i="2"/>
  <c r="BD644" i="2"/>
  <c r="R644" i="2"/>
  <c r="P644" i="2"/>
  <c r="N644" i="2"/>
  <c r="BG642" i="2"/>
  <c r="BF642" i="2"/>
  <c r="BE642" i="2"/>
  <c r="BD642" i="2"/>
  <c r="R642" i="2"/>
  <c r="P642" i="2"/>
  <c r="N642" i="2"/>
  <c r="BG640" i="2"/>
  <c r="BF640" i="2"/>
  <c r="BE640" i="2"/>
  <c r="BD640" i="2"/>
  <c r="R640" i="2"/>
  <c r="P640" i="2"/>
  <c r="N640" i="2"/>
  <c r="BG638" i="2"/>
  <c r="BF638" i="2"/>
  <c r="BE638" i="2"/>
  <c r="BD638" i="2"/>
  <c r="R638" i="2"/>
  <c r="P638" i="2"/>
  <c r="N638" i="2"/>
  <c r="BG636" i="2"/>
  <c r="BF636" i="2"/>
  <c r="BE636" i="2"/>
  <c r="BD636" i="2"/>
  <c r="R636" i="2"/>
  <c r="P636" i="2"/>
  <c r="N636" i="2"/>
  <c r="BG634" i="2"/>
  <c r="BF634" i="2"/>
  <c r="BE634" i="2"/>
  <c r="BD634" i="2"/>
  <c r="R634" i="2"/>
  <c r="P634" i="2"/>
  <c r="N634" i="2"/>
  <c r="BG632" i="2"/>
  <c r="BF632" i="2"/>
  <c r="BE632" i="2"/>
  <c r="BD632" i="2"/>
  <c r="R632" i="2"/>
  <c r="P632" i="2"/>
  <c r="N632" i="2"/>
  <c r="BG630" i="2"/>
  <c r="BF630" i="2"/>
  <c r="BE630" i="2"/>
  <c r="BD630" i="2"/>
  <c r="R630" i="2"/>
  <c r="P630" i="2"/>
  <c r="N630" i="2"/>
  <c r="BG628" i="2"/>
  <c r="BF628" i="2"/>
  <c r="BE628" i="2"/>
  <c r="BD628" i="2"/>
  <c r="R628" i="2"/>
  <c r="P628" i="2"/>
  <c r="N628" i="2"/>
  <c r="BG626" i="2"/>
  <c r="BF626" i="2"/>
  <c r="BE626" i="2"/>
  <c r="BD626" i="2"/>
  <c r="R626" i="2"/>
  <c r="P626" i="2"/>
  <c r="N626" i="2"/>
  <c r="BG624" i="2"/>
  <c r="BF624" i="2"/>
  <c r="BE624" i="2"/>
  <c r="BD624" i="2"/>
  <c r="R624" i="2"/>
  <c r="P624" i="2"/>
  <c r="N624" i="2"/>
  <c r="BG622" i="2"/>
  <c r="BF622" i="2"/>
  <c r="BE622" i="2"/>
  <c r="BD622" i="2"/>
  <c r="R622" i="2"/>
  <c r="P622" i="2"/>
  <c r="N622" i="2"/>
  <c r="BG620" i="2"/>
  <c r="BF620" i="2"/>
  <c r="BE620" i="2"/>
  <c r="BD620" i="2"/>
  <c r="R620" i="2"/>
  <c r="P620" i="2"/>
  <c r="N620" i="2"/>
  <c r="BG618" i="2"/>
  <c r="BF618" i="2"/>
  <c r="BE618" i="2"/>
  <c r="BD618" i="2"/>
  <c r="R618" i="2"/>
  <c r="P618" i="2"/>
  <c r="N618" i="2"/>
  <c r="BG616" i="2"/>
  <c r="BF616" i="2"/>
  <c r="BE616" i="2"/>
  <c r="BD616" i="2"/>
  <c r="R616" i="2"/>
  <c r="P616" i="2"/>
  <c r="N616" i="2"/>
  <c r="BG614" i="2"/>
  <c r="BF614" i="2"/>
  <c r="BE614" i="2"/>
  <c r="BD614" i="2"/>
  <c r="R614" i="2"/>
  <c r="P614" i="2"/>
  <c r="N614" i="2"/>
  <c r="BG612" i="2"/>
  <c r="BF612" i="2"/>
  <c r="BE612" i="2"/>
  <c r="BD612" i="2"/>
  <c r="R612" i="2"/>
  <c r="P612" i="2"/>
  <c r="N612" i="2"/>
  <c r="BG610" i="2"/>
  <c r="BF610" i="2"/>
  <c r="BE610" i="2"/>
  <c r="BD610" i="2"/>
  <c r="R610" i="2"/>
  <c r="P610" i="2"/>
  <c r="N610" i="2"/>
  <c r="BG608" i="2"/>
  <c r="BF608" i="2"/>
  <c r="BE608" i="2"/>
  <c r="BD608" i="2"/>
  <c r="R608" i="2"/>
  <c r="P608" i="2"/>
  <c r="N608" i="2"/>
  <c r="BG606" i="2"/>
  <c r="BF606" i="2"/>
  <c r="BE606" i="2"/>
  <c r="BD606" i="2"/>
  <c r="R606" i="2"/>
  <c r="P606" i="2"/>
  <c r="N606" i="2"/>
  <c r="BG604" i="2"/>
  <c r="BF604" i="2"/>
  <c r="BE604" i="2"/>
  <c r="BD604" i="2"/>
  <c r="R604" i="2"/>
  <c r="P604" i="2"/>
  <c r="N604" i="2"/>
  <c r="BG602" i="2"/>
  <c r="BF602" i="2"/>
  <c r="BE602" i="2"/>
  <c r="BD602" i="2"/>
  <c r="R602" i="2"/>
  <c r="P602" i="2"/>
  <c r="N602" i="2"/>
  <c r="BG600" i="2"/>
  <c r="BF600" i="2"/>
  <c r="BE600" i="2"/>
  <c r="BD600" i="2"/>
  <c r="R600" i="2"/>
  <c r="P600" i="2"/>
  <c r="N600" i="2"/>
  <c r="BG598" i="2"/>
  <c r="BF598" i="2"/>
  <c r="BE598" i="2"/>
  <c r="BD598" i="2"/>
  <c r="R598" i="2"/>
  <c r="P598" i="2"/>
  <c r="N598" i="2"/>
  <c r="BG596" i="2"/>
  <c r="BF596" i="2"/>
  <c r="BE596" i="2"/>
  <c r="BD596" i="2"/>
  <c r="R596" i="2"/>
  <c r="P596" i="2"/>
  <c r="N596" i="2"/>
  <c r="BG594" i="2"/>
  <c r="BF594" i="2"/>
  <c r="BE594" i="2"/>
  <c r="BD594" i="2"/>
  <c r="R594" i="2"/>
  <c r="P594" i="2"/>
  <c r="N594" i="2"/>
  <c r="BG592" i="2"/>
  <c r="BF592" i="2"/>
  <c r="BE592" i="2"/>
  <c r="BD592" i="2"/>
  <c r="R592" i="2"/>
  <c r="P592" i="2"/>
  <c r="N592" i="2"/>
  <c r="BG590" i="2"/>
  <c r="BF590" i="2"/>
  <c r="BE590" i="2"/>
  <c r="BD590" i="2"/>
  <c r="R590" i="2"/>
  <c r="P590" i="2"/>
  <c r="N590" i="2"/>
  <c r="BG588" i="2"/>
  <c r="BF588" i="2"/>
  <c r="BE588" i="2"/>
  <c r="BD588" i="2"/>
  <c r="R588" i="2"/>
  <c r="P588" i="2"/>
  <c r="N588" i="2"/>
  <c r="BG586" i="2"/>
  <c r="BF586" i="2"/>
  <c r="BE586" i="2"/>
  <c r="BD586" i="2"/>
  <c r="R586" i="2"/>
  <c r="P586" i="2"/>
  <c r="N586" i="2"/>
  <c r="BG584" i="2"/>
  <c r="BF584" i="2"/>
  <c r="BE584" i="2"/>
  <c r="BD584" i="2"/>
  <c r="R584" i="2"/>
  <c r="P584" i="2"/>
  <c r="N584" i="2"/>
  <c r="BG582" i="2"/>
  <c r="BF582" i="2"/>
  <c r="BE582" i="2"/>
  <c r="BD582" i="2"/>
  <c r="R582" i="2"/>
  <c r="P582" i="2"/>
  <c r="N582" i="2"/>
  <c r="BG580" i="2"/>
  <c r="BF580" i="2"/>
  <c r="BE580" i="2"/>
  <c r="BD580" i="2"/>
  <c r="R580" i="2"/>
  <c r="P580" i="2"/>
  <c r="N580" i="2"/>
  <c r="BG578" i="2"/>
  <c r="BF578" i="2"/>
  <c r="BE578" i="2"/>
  <c r="BD578" i="2"/>
  <c r="R578" i="2"/>
  <c r="P578" i="2"/>
  <c r="N578" i="2"/>
  <c r="BG576" i="2"/>
  <c r="BF576" i="2"/>
  <c r="BE576" i="2"/>
  <c r="BD576" i="2"/>
  <c r="R576" i="2"/>
  <c r="P576" i="2"/>
  <c r="N576" i="2"/>
  <c r="BG574" i="2"/>
  <c r="BF574" i="2"/>
  <c r="BE574" i="2"/>
  <c r="BD574" i="2"/>
  <c r="R574" i="2"/>
  <c r="P574" i="2"/>
  <c r="N574" i="2"/>
  <c r="BG572" i="2"/>
  <c r="BF572" i="2"/>
  <c r="BE572" i="2"/>
  <c r="BD572" i="2"/>
  <c r="R572" i="2"/>
  <c r="P572" i="2"/>
  <c r="N572" i="2"/>
  <c r="BG570" i="2"/>
  <c r="BF570" i="2"/>
  <c r="BE570" i="2"/>
  <c r="BD570" i="2"/>
  <c r="R570" i="2"/>
  <c r="P570" i="2"/>
  <c r="N570" i="2"/>
  <c r="BG568" i="2"/>
  <c r="BF568" i="2"/>
  <c r="BE568" i="2"/>
  <c r="BD568" i="2"/>
  <c r="R568" i="2"/>
  <c r="P568" i="2"/>
  <c r="N568" i="2"/>
  <c r="BG566" i="2"/>
  <c r="BF566" i="2"/>
  <c r="BE566" i="2"/>
  <c r="BD566" i="2"/>
  <c r="R566" i="2"/>
  <c r="P566" i="2"/>
  <c r="N566" i="2"/>
  <c r="BG564" i="2"/>
  <c r="BF564" i="2"/>
  <c r="BE564" i="2"/>
  <c r="BD564" i="2"/>
  <c r="R564" i="2"/>
  <c r="P564" i="2"/>
  <c r="N564" i="2"/>
  <c r="BG562" i="2"/>
  <c r="BF562" i="2"/>
  <c r="BE562" i="2"/>
  <c r="BD562" i="2"/>
  <c r="R562" i="2"/>
  <c r="P562" i="2"/>
  <c r="N562" i="2"/>
  <c r="BG560" i="2"/>
  <c r="BF560" i="2"/>
  <c r="BE560" i="2"/>
  <c r="BD560" i="2"/>
  <c r="R560" i="2"/>
  <c r="P560" i="2"/>
  <c r="N560" i="2"/>
  <c r="BG558" i="2"/>
  <c r="BF558" i="2"/>
  <c r="BE558" i="2"/>
  <c r="BD558" i="2"/>
  <c r="R558" i="2"/>
  <c r="P558" i="2"/>
  <c r="N558" i="2"/>
  <c r="BG556" i="2"/>
  <c r="BF556" i="2"/>
  <c r="BE556" i="2"/>
  <c r="BD556" i="2"/>
  <c r="R556" i="2"/>
  <c r="P556" i="2"/>
  <c r="N556" i="2"/>
  <c r="BG554" i="2"/>
  <c r="BF554" i="2"/>
  <c r="BE554" i="2"/>
  <c r="BD554" i="2"/>
  <c r="R554" i="2"/>
  <c r="P554" i="2"/>
  <c r="N554" i="2"/>
  <c r="BG552" i="2"/>
  <c r="BF552" i="2"/>
  <c r="BE552" i="2"/>
  <c r="BD552" i="2"/>
  <c r="R552" i="2"/>
  <c r="P552" i="2"/>
  <c r="N552" i="2"/>
  <c r="BG550" i="2"/>
  <c r="BF550" i="2"/>
  <c r="BE550" i="2"/>
  <c r="BD550" i="2"/>
  <c r="R550" i="2"/>
  <c r="P550" i="2"/>
  <c r="N550" i="2"/>
  <c r="BG548" i="2"/>
  <c r="BF548" i="2"/>
  <c r="BE548" i="2"/>
  <c r="BD548" i="2"/>
  <c r="R548" i="2"/>
  <c r="P548" i="2"/>
  <c r="N548" i="2"/>
  <c r="BG546" i="2"/>
  <c r="BF546" i="2"/>
  <c r="BE546" i="2"/>
  <c r="BD546" i="2"/>
  <c r="R546" i="2"/>
  <c r="P546" i="2"/>
  <c r="N546" i="2"/>
  <c r="BG544" i="2"/>
  <c r="BF544" i="2"/>
  <c r="BE544" i="2"/>
  <c r="BD544" i="2"/>
  <c r="R544" i="2"/>
  <c r="P544" i="2"/>
  <c r="N544" i="2"/>
  <c r="BG542" i="2"/>
  <c r="BF542" i="2"/>
  <c r="BE542" i="2"/>
  <c r="BD542" i="2"/>
  <c r="R542" i="2"/>
  <c r="P542" i="2"/>
  <c r="N542" i="2"/>
  <c r="BG540" i="2"/>
  <c r="BF540" i="2"/>
  <c r="BE540" i="2"/>
  <c r="BD540" i="2"/>
  <c r="R540" i="2"/>
  <c r="P540" i="2"/>
  <c r="N540" i="2"/>
  <c r="BG538" i="2"/>
  <c r="BF538" i="2"/>
  <c r="BE538" i="2"/>
  <c r="BD538" i="2"/>
  <c r="R538" i="2"/>
  <c r="P538" i="2"/>
  <c r="N538" i="2"/>
  <c r="BG536" i="2"/>
  <c r="BF536" i="2"/>
  <c r="BE536" i="2"/>
  <c r="BD536" i="2"/>
  <c r="R536" i="2"/>
  <c r="P536" i="2"/>
  <c r="N536" i="2"/>
  <c r="BG534" i="2"/>
  <c r="BF534" i="2"/>
  <c r="BE534" i="2"/>
  <c r="BD534" i="2"/>
  <c r="R534" i="2"/>
  <c r="P534" i="2"/>
  <c r="N534" i="2"/>
  <c r="BG532" i="2"/>
  <c r="BF532" i="2"/>
  <c r="BE532" i="2"/>
  <c r="BD532" i="2"/>
  <c r="R532" i="2"/>
  <c r="P532" i="2"/>
  <c r="N532" i="2"/>
  <c r="BG530" i="2"/>
  <c r="BF530" i="2"/>
  <c r="BE530" i="2"/>
  <c r="BD530" i="2"/>
  <c r="R530" i="2"/>
  <c r="P530" i="2"/>
  <c r="N530" i="2"/>
  <c r="BG528" i="2"/>
  <c r="BF528" i="2"/>
  <c r="BE528" i="2"/>
  <c r="BD528" i="2"/>
  <c r="R528" i="2"/>
  <c r="P528" i="2"/>
  <c r="N528" i="2"/>
  <c r="BG526" i="2"/>
  <c r="BF526" i="2"/>
  <c r="BE526" i="2"/>
  <c r="BD526" i="2"/>
  <c r="R526" i="2"/>
  <c r="P526" i="2"/>
  <c r="N526" i="2"/>
  <c r="BG524" i="2"/>
  <c r="BF524" i="2"/>
  <c r="BE524" i="2"/>
  <c r="BD524" i="2"/>
  <c r="R524" i="2"/>
  <c r="P524" i="2"/>
  <c r="N524" i="2"/>
  <c r="BG522" i="2"/>
  <c r="BF522" i="2"/>
  <c r="BE522" i="2"/>
  <c r="BD522" i="2"/>
  <c r="R522" i="2"/>
  <c r="P522" i="2"/>
  <c r="N522" i="2"/>
  <c r="BG520" i="2"/>
  <c r="BF520" i="2"/>
  <c r="BE520" i="2"/>
  <c r="BD520" i="2"/>
  <c r="R520" i="2"/>
  <c r="P520" i="2"/>
  <c r="N520" i="2"/>
  <c r="BG518" i="2"/>
  <c r="BF518" i="2"/>
  <c r="BE518" i="2"/>
  <c r="BD518" i="2"/>
  <c r="R518" i="2"/>
  <c r="P518" i="2"/>
  <c r="N518" i="2"/>
  <c r="BG516" i="2"/>
  <c r="BF516" i="2"/>
  <c r="BE516" i="2"/>
  <c r="BD516" i="2"/>
  <c r="R516" i="2"/>
  <c r="P516" i="2"/>
  <c r="N516" i="2"/>
  <c r="BG514" i="2"/>
  <c r="BF514" i="2"/>
  <c r="BE514" i="2"/>
  <c r="BD514" i="2"/>
  <c r="R514" i="2"/>
  <c r="P514" i="2"/>
  <c r="N514" i="2"/>
  <c r="BG512" i="2"/>
  <c r="BF512" i="2"/>
  <c r="BE512" i="2"/>
  <c r="BD512" i="2"/>
  <c r="R512" i="2"/>
  <c r="P512" i="2"/>
  <c r="N512" i="2"/>
  <c r="BG510" i="2"/>
  <c r="BF510" i="2"/>
  <c r="BE510" i="2"/>
  <c r="BD510" i="2"/>
  <c r="R510" i="2"/>
  <c r="P510" i="2"/>
  <c r="N510" i="2"/>
  <c r="BG508" i="2"/>
  <c r="BF508" i="2"/>
  <c r="BE508" i="2"/>
  <c r="BD508" i="2"/>
  <c r="R508" i="2"/>
  <c r="P508" i="2"/>
  <c r="N508" i="2"/>
  <c r="BG506" i="2"/>
  <c r="BF506" i="2"/>
  <c r="BE506" i="2"/>
  <c r="BD506" i="2"/>
  <c r="R506" i="2"/>
  <c r="P506" i="2"/>
  <c r="N506" i="2"/>
  <c r="BG504" i="2"/>
  <c r="BF504" i="2"/>
  <c r="BE504" i="2"/>
  <c r="BD504" i="2"/>
  <c r="R504" i="2"/>
  <c r="P504" i="2"/>
  <c r="N504" i="2"/>
  <c r="BG502" i="2"/>
  <c r="BF502" i="2"/>
  <c r="BE502" i="2"/>
  <c r="BD502" i="2"/>
  <c r="R502" i="2"/>
  <c r="P502" i="2"/>
  <c r="N502" i="2"/>
  <c r="BG500" i="2"/>
  <c r="BF500" i="2"/>
  <c r="BE500" i="2"/>
  <c r="BD500" i="2"/>
  <c r="R500" i="2"/>
  <c r="P500" i="2"/>
  <c r="N500" i="2"/>
  <c r="BG498" i="2"/>
  <c r="BF498" i="2"/>
  <c r="BE498" i="2"/>
  <c r="BD498" i="2"/>
  <c r="R498" i="2"/>
  <c r="P498" i="2"/>
  <c r="N498" i="2"/>
  <c r="BG496" i="2"/>
  <c r="BF496" i="2"/>
  <c r="BE496" i="2"/>
  <c r="BD496" i="2"/>
  <c r="R496" i="2"/>
  <c r="P496" i="2"/>
  <c r="N496" i="2"/>
  <c r="BG494" i="2"/>
  <c r="BF494" i="2"/>
  <c r="BE494" i="2"/>
  <c r="BD494" i="2"/>
  <c r="R494" i="2"/>
  <c r="P494" i="2"/>
  <c r="N494" i="2"/>
  <c r="BG492" i="2"/>
  <c r="BF492" i="2"/>
  <c r="BE492" i="2"/>
  <c r="BD492" i="2"/>
  <c r="R492" i="2"/>
  <c r="P492" i="2"/>
  <c r="N492" i="2"/>
  <c r="BG490" i="2"/>
  <c r="BF490" i="2"/>
  <c r="BE490" i="2"/>
  <c r="BD490" i="2"/>
  <c r="R490" i="2"/>
  <c r="P490" i="2"/>
  <c r="N490" i="2"/>
  <c r="BG488" i="2"/>
  <c r="BF488" i="2"/>
  <c r="BE488" i="2"/>
  <c r="BD488" i="2"/>
  <c r="R488" i="2"/>
  <c r="P488" i="2"/>
  <c r="N488" i="2"/>
  <c r="BG486" i="2"/>
  <c r="BF486" i="2"/>
  <c r="BE486" i="2"/>
  <c r="BD486" i="2"/>
  <c r="R486" i="2"/>
  <c r="P486" i="2"/>
  <c r="N486" i="2"/>
  <c r="BG484" i="2"/>
  <c r="BF484" i="2"/>
  <c r="BE484" i="2"/>
  <c r="BD484" i="2"/>
  <c r="R484" i="2"/>
  <c r="P484" i="2"/>
  <c r="N484" i="2"/>
  <c r="BG482" i="2"/>
  <c r="BF482" i="2"/>
  <c r="BE482" i="2"/>
  <c r="BD482" i="2"/>
  <c r="R482" i="2"/>
  <c r="P482" i="2"/>
  <c r="N482" i="2"/>
  <c r="BG480" i="2"/>
  <c r="BF480" i="2"/>
  <c r="BE480" i="2"/>
  <c r="BD480" i="2"/>
  <c r="R480" i="2"/>
  <c r="P480" i="2"/>
  <c r="N480" i="2"/>
  <c r="BG478" i="2"/>
  <c r="BF478" i="2"/>
  <c r="BE478" i="2"/>
  <c r="BD478" i="2"/>
  <c r="R478" i="2"/>
  <c r="P478" i="2"/>
  <c r="N478" i="2"/>
  <c r="BG476" i="2"/>
  <c r="BF476" i="2"/>
  <c r="BE476" i="2"/>
  <c r="BD476" i="2"/>
  <c r="R476" i="2"/>
  <c r="P476" i="2"/>
  <c r="N476" i="2"/>
  <c r="BG474" i="2"/>
  <c r="BF474" i="2"/>
  <c r="BE474" i="2"/>
  <c r="BD474" i="2"/>
  <c r="R474" i="2"/>
  <c r="P474" i="2"/>
  <c r="N474" i="2"/>
  <c r="BG472" i="2"/>
  <c r="BF472" i="2"/>
  <c r="BE472" i="2"/>
  <c r="BD472" i="2"/>
  <c r="R472" i="2"/>
  <c r="P472" i="2"/>
  <c r="N472" i="2"/>
  <c r="BG470" i="2"/>
  <c r="BF470" i="2"/>
  <c r="BE470" i="2"/>
  <c r="BD470" i="2"/>
  <c r="R470" i="2"/>
  <c r="P470" i="2"/>
  <c r="N470" i="2"/>
  <c r="BG468" i="2"/>
  <c r="BF468" i="2"/>
  <c r="BE468" i="2"/>
  <c r="BD468" i="2"/>
  <c r="R468" i="2"/>
  <c r="P468" i="2"/>
  <c r="N468" i="2"/>
  <c r="BG466" i="2"/>
  <c r="BF466" i="2"/>
  <c r="BE466" i="2"/>
  <c r="BD466" i="2"/>
  <c r="R466" i="2"/>
  <c r="P466" i="2"/>
  <c r="N466" i="2"/>
  <c r="BG464" i="2"/>
  <c r="BF464" i="2"/>
  <c r="BE464" i="2"/>
  <c r="BD464" i="2"/>
  <c r="R464" i="2"/>
  <c r="P464" i="2"/>
  <c r="N464" i="2"/>
  <c r="BG462" i="2"/>
  <c r="BF462" i="2"/>
  <c r="BE462" i="2"/>
  <c r="BD462" i="2"/>
  <c r="R462" i="2"/>
  <c r="P462" i="2"/>
  <c r="N462" i="2"/>
  <c r="BG460" i="2"/>
  <c r="BF460" i="2"/>
  <c r="BE460" i="2"/>
  <c r="BD460" i="2"/>
  <c r="R460" i="2"/>
  <c r="P460" i="2"/>
  <c r="N460" i="2"/>
  <c r="BG458" i="2"/>
  <c r="BF458" i="2"/>
  <c r="BE458" i="2"/>
  <c r="BD458" i="2"/>
  <c r="R458" i="2"/>
  <c r="P458" i="2"/>
  <c r="N458" i="2"/>
  <c r="BG456" i="2"/>
  <c r="BF456" i="2"/>
  <c r="BE456" i="2"/>
  <c r="BD456" i="2"/>
  <c r="R456" i="2"/>
  <c r="P456" i="2"/>
  <c r="N456" i="2"/>
  <c r="BG454" i="2"/>
  <c r="BF454" i="2"/>
  <c r="BE454" i="2"/>
  <c r="BD454" i="2"/>
  <c r="R454" i="2"/>
  <c r="P454" i="2"/>
  <c r="N454" i="2"/>
  <c r="BG452" i="2"/>
  <c r="BF452" i="2"/>
  <c r="BE452" i="2"/>
  <c r="BD452" i="2"/>
  <c r="R452" i="2"/>
  <c r="P452" i="2"/>
  <c r="N452" i="2"/>
  <c r="BG450" i="2"/>
  <c r="BF450" i="2"/>
  <c r="BE450" i="2"/>
  <c r="BD450" i="2"/>
  <c r="R450" i="2"/>
  <c r="P450" i="2"/>
  <c r="N450" i="2"/>
  <c r="BG448" i="2"/>
  <c r="BF448" i="2"/>
  <c r="BE448" i="2"/>
  <c r="BD448" i="2"/>
  <c r="R448" i="2"/>
  <c r="P448" i="2"/>
  <c r="N448" i="2"/>
  <c r="BG446" i="2"/>
  <c r="BF446" i="2"/>
  <c r="BE446" i="2"/>
  <c r="BD446" i="2"/>
  <c r="R446" i="2"/>
  <c r="P446" i="2"/>
  <c r="N446" i="2"/>
  <c r="BG444" i="2"/>
  <c r="BF444" i="2"/>
  <c r="BE444" i="2"/>
  <c r="BD444" i="2"/>
  <c r="R444" i="2"/>
  <c r="P444" i="2"/>
  <c r="N444" i="2"/>
  <c r="BG442" i="2"/>
  <c r="BF442" i="2"/>
  <c r="BE442" i="2"/>
  <c r="BD442" i="2"/>
  <c r="R442" i="2"/>
  <c r="P442" i="2"/>
  <c r="N442" i="2"/>
  <c r="BG440" i="2"/>
  <c r="BF440" i="2"/>
  <c r="BE440" i="2"/>
  <c r="BD440" i="2"/>
  <c r="R440" i="2"/>
  <c r="P440" i="2"/>
  <c r="N440" i="2"/>
  <c r="BG438" i="2"/>
  <c r="BF438" i="2"/>
  <c r="BE438" i="2"/>
  <c r="BD438" i="2"/>
  <c r="R438" i="2"/>
  <c r="P438" i="2"/>
  <c r="N438" i="2"/>
  <c r="BG436" i="2"/>
  <c r="BF436" i="2"/>
  <c r="BE436" i="2"/>
  <c r="BD436" i="2"/>
  <c r="R436" i="2"/>
  <c r="P436" i="2"/>
  <c r="N436" i="2"/>
  <c r="BG434" i="2"/>
  <c r="BF434" i="2"/>
  <c r="BE434" i="2"/>
  <c r="BD434" i="2"/>
  <c r="R434" i="2"/>
  <c r="P434" i="2"/>
  <c r="N434" i="2"/>
  <c r="BG432" i="2"/>
  <c r="BF432" i="2"/>
  <c r="BE432" i="2"/>
  <c r="BD432" i="2"/>
  <c r="R432" i="2"/>
  <c r="P432" i="2"/>
  <c r="N432" i="2"/>
  <c r="BG430" i="2"/>
  <c r="BF430" i="2"/>
  <c r="BE430" i="2"/>
  <c r="BD430" i="2"/>
  <c r="R430" i="2"/>
  <c r="P430" i="2"/>
  <c r="N430" i="2"/>
  <c r="BG428" i="2"/>
  <c r="BF428" i="2"/>
  <c r="BE428" i="2"/>
  <c r="BD428" i="2"/>
  <c r="R428" i="2"/>
  <c r="P428" i="2"/>
  <c r="N428" i="2"/>
  <c r="BG426" i="2"/>
  <c r="BF426" i="2"/>
  <c r="BE426" i="2"/>
  <c r="BD426" i="2"/>
  <c r="R426" i="2"/>
  <c r="P426" i="2"/>
  <c r="N426" i="2"/>
  <c r="BG424" i="2"/>
  <c r="BF424" i="2"/>
  <c r="BE424" i="2"/>
  <c r="BD424" i="2"/>
  <c r="R424" i="2"/>
  <c r="P424" i="2"/>
  <c r="N424" i="2"/>
  <c r="BG422" i="2"/>
  <c r="BF422" i="2"/>
  <c r="BE422" i="2"/>
  <c r="BD422" i="2"/>
  <c r="R422" i="2"/>
  <c r="P422" i="2"/>
  <c r="N422" i="2"/>
  <c r="BG420" i="2"/>
  <c r="BF420" i="2"/>
  <c r="BE420" i="2"/>
  <c r="BD420" i="2"/>
  <c r="R420" i="2"/>
  <c r="P420" i="2"/>
  <c r="N420" i="2"/>
  <c r="BG418" i="2"/>
  <c r="BF418" i="2"/>
  <c r="BE418" i="2"/>
  <c r="BD418" i="2"/>
  <c r="R418" i="2"/>
  <c r="P418" i="2"/>
  <c r="N418" i="2"/>
  <c r="BG416" i="2"/>
  <c r="BF416" i="2"/>
  <c r="BE416" i="2"/>
  <c r="BD416" i="2"/>
  <c r="R416" i="2"/>
  <c r="P416" i="2"/>
  <c r="N416" i="2"/>
  <c r="BG414" i="2"/>
  <c r="BF414" i="2"/>
  <c r="BE414" i="2"/>
  <c r="BD414" i="2"/>
  <c r="R414" i="2"/>
  <c r="P414" i="2"/>
  <c r="N414" i="2"/>
  <c r="BG412" i="2"/>
  <c r="BF412" i="2"/>
  <c r="BE412" i="2"/>
  <c r="BD412" i="2"/>
  <c r="R412" i="2"/>
  <c r="P412" i="2"/>
  <c r="N412" i="2"/>
  <c r="BG410" i="2"/>
  <c r="BF410" i="2"/>
  <c r="BE410" i="2"/>
  <c r="BD410" i="2"/>
  <c r="R410" i="2"/>
  <c r="P410" i="2"/>
  <c r="N410" i="2"/>
  <c r="BG408" i="2"/>
  <c r="BF408" i="2"/>
  <c r="BE408" i="2"/>
  <c r="BD408" i="2"/>
  <c r="R408" i="2"/>
  <c r="P408" i="2"/>
  <c r="N408" i="2"/>
  <c r="BG406" i="2"/>
  <c r="BF406" i="2"/>
  <c r="BE406" i="2"/>
  <c r="BD406" i="2"/>
  <c r="R406" i="2"/>
  <c r="P406" i="2"/>
  <c r="N406" i="2"/>
  <c r="BG404" i="2"/>
  <c r="BF404" i="2"/>
  <c r="BE404" i="2"/>
  <c r="BD404" i="2"/>
  <c r="R404" i="2"/>
  <c r="P404" i="2"/>
  <c r="N404" i="2"/>
  <c r="BG402" i="2"/>
  <c r="BF402" i="2"/>
  <c r="BE402" i="2"/>
  <c r="BD402" i="2"/>
  <c r="R402" i="2"/>
  <c r="P402" i="2"/>
  <c r="N402" i="2"/>
  <c r="BG400" i="2"/>
  <c r="BF400" i="2"/>
  <c r="BE400" i="2"/>
  <c r="BD400" i="2"/>
  <c r="R400" i="2"/>
  <c r="P400" i="2"/>
  <c r="N400" i="2"/>
  <c r="BG398" i="2"/>
  <c r="BF398" i="2"/>
  <c r="BE398" i="2"/>
  <c r="BD398" i="2"/>
  <c r="R398" i="2"/>
  <c r="P398" i="2"/>
  <c r="N398" i="2"/>
  <c r="BG396" i="2"/>
  <c r="BF396" i="2"/>
  <c r="BE396" i="2"/>
  <c r="BD396" i="2"/>
  <c r="R396" i="2"/>
  <c r="P396" i="2"/>
  <c r="N396" i="2"/>
  <c r="BG394" i="2"/>
  <c r="BF394" i="2"/>
  <c r="BE394" i="2"/>
  <c r="BD394" i="2"/>
  <c r="R394" i="2"/>
  <c r="P394" i="2"/>
  <c r="N394" i="2"/>
  <c r="BG392" i="2"/>
  <c r="BF392" i="2"/>
  <c r="BE392" i="2"/>
  <c r="BD392" i="2"/>
  <c r="R392" i="2"/>
  <c r="P392" i="2"/>
  <c r="N392" i="2"/>
  <c r="BG390" i="2"/>
  <c r="BF390" i="2"/>
  <c r="BE390" i="2"/>
  <c r="BD390" i="2"/>
  <c r="R390" i="2"/>
  <c r="P390" i="2"/>
  <c r="N390" i="2"/>
  <c r="BG388" i="2"/>
  <c r="BF388" i="2"/>
  <c r="BE388" i="2"/>
  <c r="BD388" i="2"/>
  <c r="R388" i="2"/>
  <c r="P388" i="2"/>
  <c r="N388" i="2"/>
  <c r="BG386" i="2"/>
  <c r="BF386" i="2"/>
  <c r="BE386" i="2"/>
  <c r="BD386" i="2"/>
  <c r="R386" i="2"/>
  <c r="P386" i="2"/>
  <c r="N386" i="2"/>
  <c r="BG384" i="2"/>
  <c r="BF384" i="2"/>
  <c r="BE384" i="2"/>
  <c r="BD384" i="2"/>
  <c r="R384" i="2"/>
  <c r="P384" i="2"/>
  <c r="N384" i="2"/>
  <c r="BG382" i="2"/>
  <c r="BF382" i="2"/>
  <c r="BE382" i="2"/>
  <c r="BD382" i="2"/>
  <c r="R382" i="2"/>
  <c r="P382" i="2"/>
  <c r="N382" i="2"/>
  <c r="BG380" i="2"/>
  <c r="BF380" i="2"/>
  <c r="BE380" i="2"/>
  <c r="BD380" i="2"/>
  <c r="R380" i="2"/>
  <c r="P380" i="2"/>
  <c r="N380" i="2"/>
  <c r="BG378" i="2"/>
  <c r="BF378" i="2"/>
  <c r="BE378" i="2"/>
  <c r="BD378" i="2"/>
  <c r="R378" i="2"/>
  <c r="P378" i="2"/>
  <c r="N378" i="2"/>
  <c r="BG376" i="2"/>
  <c r="BF376" i="2"/>
  <c r="BE376" i="2"/>
  <c r="BD376" i="2"/>
  <c r="R376" i="2"/>
  <c r="P376" i="2"/>
  <c r="N376" i="2"/>
  <c r="BG374" i="2"/>
  <c r="BF374" i="2"/>
  <c r="BE374" i="2"/>
  <c r="BD374" i="2"/>
  <c r="R374" i="2"/>
  <c r="P374" i="2"/>
  <c r="N374" i="2"/>
  <c r="BG372" i="2"/>
  <c r="BF372" i="2"/>
  <c r="BE372" i="2"/>
  <c r="BD372" i="2"/>
  <c r="R372" i="2"/>
  <c r="P372" i="2"/>
  <c r="N372" i="2"/>
  <c r="BG370" i="2"/>
  <c r="BF370" i="2"/>
  <c r="BE370" i="2"/>
  <c r="BD370" i="2"/>
  <c r="R370" i="2"/>
  <c r="P370" i="2"/>
  <c r="N370" i="2"/>
  <c r="BG368" i="2"/>
  <c r="BF368" i="2"/>
  <c r="BE368" i="2"/>
  <c r="BD368" i="2"/>
  <c r="R368" i="2"/>
  <c r="P368" i="2"/>
  <c r="N368" i="2"/>
  <c r="BG366" i="2"/>
  <c r="BF366" i="2"/>
  <c r="BE366" i="2"/>
  <c r="BD366" i="2"/>
  <c r="R366" i="2"/>
  <c r="P366" i="2"/>
  <c r="N366" i="2"/>
  <c r="BG364" i="2"/>
  <c r="BF364" i="2"/>
  <c r="BE364" i="2"/>
  <c r="BD364" i="2"/>
  <c r="R364" i="2"/>
  <c r="P364" i="2"/>
  <c r="N364" i="2"/>
  <c r="BG362" i="2"/>
  <c r="BF362" i="2"/>
  <c r="BE362" i="2"/>
  <c r="BD362" i="2"/>
  <c r="R362" i="2"/>
  <c r="P362" i="2"/>
  <c r="N362" i="2"/>
  <c r="BG360" i="2"/>
  <c r="BF360" i="2"/>
  <c r="BE360" i="2"/>
  <c r="BD360" i="2"/>
  <c r="R360" i="2"/>
  <c r="P360" i="2"/>
  <c r="N360" i="2"/>
  <c r="BG358" i="2"/>
  <c r="BF358" i="2"/>
  <c r="BE358" i="2"/>
  <c r="BD358" i="2"/>
  <c r="R358" i="2"/>
  <c r="P358" i="2"/>
  <c r="N358" i="2"/>
  <c r="BG356" i="2"/>
  <c r="BF356" i="2"/>
  <c r="BE356" i="2"/>
  <c r="BD356" i="2"/>
  <c r="R356" i="2"/>
  <c r="P356" i="2"/>
  <c r="N356" i="2"/>
  <c r="BG354" i="2"/>
  <c r="BF354" i="2"/>
  <c r="BE354" i="2"/>
  <c r="BD354" i="2"/>
  <c r="R354" i="2"/>
  <c r="P354" i="2"/>
  <c r="N354" i="2"/>
  <c r="BG352" i="2"/>
  <c r="BF352" i="2"/>
  <c r="BE352" i="2"/>
  <c r="BD352" i="2"/>
  <c r="R352" i="2"/>
  <c r="P352" i="2"/>
  <c r="N352" i="2"/>
  <c r="BG350" i="2"/>
  <c r="BF350" i="2"/>
  <c r="BE350" i="2"/>
  <c r="BD350" i="2"/>
  <c r="R350" i="2"/>
  <c r="P350" i="2"/>
  <c r="N350" i="2"/>
  <c r="BG348" i="2"/>
  <c r="BF348" i="2"/>
  <c r="BE348" i="2"/>
  <c r="BD348" i="2"/>
  <c r="R348" i="2"/>
  <c r="P348" i="2"/>
  <c r="N348" i="2"/>
  <c r="BG346" i="2"/>
  <c r="BF346" i="2"/>
  <c r="BE346" i="2"/>
  <c r="BD346" i="2"/>
  <c r="R346" i="2"/>
  <c r="P346" i="2"/>
  <c r="N346" i="2"/>
  <c r="BG344" i="2"/>
  <c r="BF344" i="2"/>
  <c r="BE344" i="2"/>
  <c r="BD344" i="2"/>
  <c r="R344" i="2"/>
  <c r="P344" i="2"/>
  <c r="N344" i="2"/>
  <c r="BG342" i="2"/>
  <c r="BF342" i="2"/>
  <c r="BE342" i="2"/>
  <c r="BD342" i="2"/>
  <c r="R342" i="2"/>
  <c r="P342" i="2"/>
  <c r="N342" i="2"/>
  <c r="BG340" i="2"/>
  <c r="BF340" i="2"/>
  <c r="BE340" i="2"/>
  <c r="BD340" i="2"/>
  <c r="R340" i="2"/>
  <c r="P340" i="2"/>
  <c r="N340" i="2"/>
  <c r="BG338" i="2"/>
  <c r="BF338" i="2"/>
  <c r="BE338" i="2"/>
  <c r="BD338" i="2"/>
  <c r="R338" i="2"/>
  <c r="P338" i="2"/>
  <c r="N338" i="2"/>
  <c r="BG336" i="2"/>
  <c r="BF336" i="2"/>
  <c r="BE336" i="2"/>
  <c r="BD336" i="2"/>
  <c r="R336" i="2"/>
  <c r="P336" i="2"/>
  <c r="N336" i="2"/>
  <c r="BG334" i="2"/>
  <c r="BF334" i="2"/>
  <c r="BE334" i="2"/>
  <c r="BD334" i="2"/>
  <c r="R334" i="2"/>
  <c r="P334" i="2"/>
  <c r="N334" i="2"/>
  <c r="BG332" i="2"/>
  <c r="BF332" i="2"/>
  <c r="BE332" i="2"/>
  <c r="BD332" i="2"/>
  <c r="R332" i="2"/>
  <c r="P332" i="2"/>
  <c r="N332" i="2"/>
  <c r="BG330" i="2"/>
  <c r="BF330" i="2"/>
  <c r="BE330" i="2"/>
  <c r="BD330" i="2"/>
  <c r="R330" i="2"/>
  <c r="P330" i="2"/>
  <c r="N330" i="2"/>
  <c r="BG328" i="2"/>
  <c r="BF328" i="2"/>
  <c r="BE328" i="2"/>
  <c r="BD328" i="2"/>
  <c r="R328" i="2"/>
  <c r="P328" i="2"/>
  <c r="N328" i="2"/>
  <c r="BG326" i="2"/>
  <c r="BF326" i="2"/>
  <c r="BE326" i="2"/>
  <c r="BD326" i="2"/>
  <c r="R326" i="2"/>
  <c r="P326" i="2"/>
  <c r="N326" i="2"/>
  <c r="BG324" i="2"/>
  <c r="BF324" i="2"/>
  <c r="BE324" i="2"/>
  <c r="BD324" i="2"/>
  <c r="R324" i="2"/>
  <c r="P324" i="2"/>
  <c r="N324" i="2"/>
  <c r="BG322" i="2"/>
  <c r="BF322" i="2"/>
  <c r="BE322" i="2"/>
  <c r="BD322" i="2"/>
  <c r="R322" i="2"/>
  <c r="P322" i="2"/>
  <c r="N322" i="2"/>
  <c r="BG320" i="2"/>
  <c r="BF320" i="2"/>
  <c r="BE320" i="2"/>
  <c r="BD320" i="2"/>
  <c r="R320" i="2"/>
  <c r="P320" i="2"/>
  <c r="N320" i="2"/>
  <c r="BG318" i="2"/>
  <c r="BF318" i="2"/>
  <c r="BE318" i="2"/>
  <c r="BD318" i="2"/>
  <c r="R318" i="2"/>
  <c r="P318" i="2"/>
  <c r="N318" i="2"/>
  <c r="BG316" i="2"/>
  <c r="BF316" i="2"/>
  <c r="BE316" i="2"/>
  <c r="BD316" i="2"/>
  <c r="R316" i="2"/>
  <c r="P316" i="2"/>
  <c r="N316" i="2"/>
  <c r="BG314" i="2"/>
  <c r="BF314" i="2"/>
  <c r="BE314" i="2"/>
  <c r="BD314" i="2"/>
  <c r="R314" i="2"/>
  <c r="P314" i="2"/>
  <c r="N314" i="2"/>
  <c r="BG312" i="2"/>
  <c r="BF312" i="2"/>
  <c r="BE312" i="2"/>
  <c r="BD312" i="2"/>
  <c r="R312" i="2"/>
  <c r="P312" i="2"/>
  <c r="N312" i="2"/>
  <c r="BG310" i="2"/>
  <c r="BF310" i="2"/>
  <c r="BE310" i="2"/>
  <c r="BD310" i="2"/>
  <c r="R310" i="2"/>
  <c r="P310" i="2"/>
  <c r="N310" i="2"/>
  <c r="BG308" i="2"/>
  <c r="BF308" i="2"/>
  <c r="BE308" i="2"/>
  <c r="BD308" i="2"/>
  <c r="R308" i="2"/>
  <c r="P308" i="2"/>
  <c r="N308" i="2"/>
  <c r="BG306" i="2"/>
  <c r="BF306" i="2"/>
  <c r="BE306" i="2"/>
  <c r="BD306" i="2"/>
  <c r="R306" i="2"/>
  <c r="P306" i="2"/>
  <c r="N306" i="2"/>
  <c r="BG304" i="2"/>
  <c r="BF304" i="2"/>
  <c r="BE304" i="2"/>
  <c r="BD304" i="2"/>
  <c r="R304" i="2"/>
  <c r="P304" i="2"/>
  <c r="N304" i="2"/>
  <c r="BG302" i="2"/>
  <c r="BF302" i="2"/>
  <c r="BE302" i="2"/>
  <c r="BD302" i="2"/>
  <c r="R302" i="2"/>
  <c r="P302" i="2"/>
  <c r="N302" i="2"/>
  <c r="BG300" i="2"/>
  <c r="BF300" i="2"/>
  <c r="BE300" i="2"/>
  <c r="BD300" i="2"/>
  <c r="R300" i="2"/>
  <c r="P300" i="2"/>
  <c r="N300" i="2"/>
  <c r="BG298" i="2"/>
  <c r="BF298" i="2"/>
  <c r="BE298" i="2"/>
  <c r="BD298" i="2"/>
  <c r="R298" i="2"/>
  <c r="P298" i="2"/>
  <c r="N298" i="2"/>
  <c r="BG296" i="2"/>
  <c r="BF296" i="2"/>
  <c r="BE296" i="2"/>
  <c r="BD296" i="2"/>
  <c r="R296" i="2"/>
  <c r="P296" i="2"/>
  <c r="N296" i="2"/>
  <c r="BG294" i="2"/>
  <c r="BF294" i="2"/>
  <c r="BE294" i="2"/>
  <c r="BD294" i="2"/>
  <c r="R294" i="2"/>
  <c r="P294" i="2"/>
  <c r="N294" i="2"/>
  <c r="BG292" i="2"/>
  <c r="BF292" i="2"/>
  <c r="BE292" i="2"/>
  <c r="BD292" i="2"/>
  <c r="R292" i="2"/>
  <c r="P292" i="2"/>
  <c r="N292" i="2"/>
  <c r="BG290" i="2"/>
  <c r="BF290" i="2"/>
  <c r="BE290" i="2"/>
  <c r="BD290" i="2"/>
  <c r="R290" i="2"/>
  <c r="P290" i="2"/>
  <c r="N290" i="2"/>
  <c r="BG288" i="2"/>
  <c r="BF288" i="2"/>
  <c r="BE288" i="2"/>
  <c r="BD288" i="2"/>
  <c r="R288" i="2"/>
  <c r="P288" i="2"/>
  <c r="N288" i="2"/>
  <c r="BG286" i="2"/>
  <c r="BF286" i="2"/>
  <c r="BE286" i="2"/>
  <c r="BD286" i="2"/>
  <c r="R286" i="2"/>
  <c r="P286" i="2"/>
  <c r="N286" i="2"/>
  <c r="BG284" i="2"/>
  <c r="BF284" i="2"/>
  <c r="BE284" i="2"/>
  <c r="BD284" i="2"/>
  <c r="R284" i="2"/>
  <c r="P284" i="2"/>
  <c r="N284" i="2"/>
  <c r="BG282" i="2"/>
  <c r="BF282" i="2"/>
  <c r="BE282" i="2"/>
  <c r="BD282" i="2"/>
  <c r="R282" i="2"/>
  <c r="P282" i="2"/>
  <c r="N282" i="2"/>
  <c r="BG280" i="2"/>
  <c r="BF280" i="2"/>
  <c r="BE280" i="2"/>
  <c r="BD280" i="2"/>
  <c r="R280" i="2"/>
  <c r="P280" i="2"/>
  <c r="N280" i="2"/>
  <c r="BG278" i="2"/>
  <c r="BF278" i="2"/>
  <c r="BE278" i="2"/>
  <c r="BD278" i="2"/>
  <c r="R278" i="2"/>
  <c r="P278" i="2"/>
  <c r="N278" i="2"/>
  <c r="BG276" i="2"/>
  <c r="BF276" i="2"/>
  <c r="BE276" i="2"/>
  <c r="BD276" i="2"/>
  <c r="R276" i="2"/>
  <c r="P276" i="2"/>
  <c r="N276" i="2"/>
  <c r="BG274" i="2"/>
  <c r="BF274" i="2"/>
  <c r="BE274" i="2"/>
  <c r="BD274" i="2"/>
  <c r="R274" i="2"/>
  <c r="P274" i="2"/>
  <c r="N274" i="2"/>
  <c r="BG272" i="2"/>
  <c r="BF272" i="2"/>
  <c r="BE272" i="2"/>
  <c r="BD272" i="2"/>
  <c r="R272" i="2"/>
  <c r="P272" i="2"/>
  <c r="N272" i="2"/>
  <c r="BG270" i="2"/>
  <c r="BF270" i="2"/>
  <c r="BE270" i="2"/>
  <c r="BD270" i="2"/>
  <c r="R270" i="2"/>
  <c r="P270" i="2"/>
  <c r="N270" i="2"/>
  <c r="BG268" i="2"/>
  <c r="BF268" i="2"/>
  <c r="BE268" i="2"/>
  <c r="BD268" i="2"/>
  <c r="R268" i="2"/>
  <c r="P268" i="2"/>
  <c r="N268" i="2"/>
  <c r="BG266" i="2"/>
  <c r="BF266" i="2"/>
  <c r="BE266" i="2"/>
  <c r="BD266" i="2"/>
  <c r="R266" i="2"/>
  <c r="P266" i="2"/>
  <c r="N266" i="2"/>
  <c r="BG264" i="2"/>
  <c r="BF264" i="2"/>
  <c r="BE264" i="2"/>
  <c r="BD264" i="2"/>
  <c r="R264" i="2"/>
  <c r="P264" i="2"/>
  <c r="N264" i="2"/>
  <c r="BG262" i="2"/>
  <c r="BF262" i="2"/>
  <c r="BE262" i="2"/>
  <c r="BD262" i="2"/>
  <c r="R262" i="2"/>
  <c r="P262" i="2"/>
  <c r="N262" i="2"/>
  <c r="BG260" i="2"/>
  <c r="BF260" i="2"/>
  <c r="BE260" i="2"/>
  <c r="BD260" i="2"/>
  <c r="R260" i="2"/>
  <c r="P260" i="2"/>
  <c r="N260" i="2"/>
  <c r="BG258" i="2"/>
  <c r="BF258" i="2"/>
  <c r="BE258" i="2"/>
  <c r="BD258" i="2"/>
  <c r="R258" i="2"/>
  <c r="P258" i="2"/>
  <c r="N258" i="2"/>
  <c r="BG256" i="2"/>
  <c r="BF256" i="2"/>
  <c r="BE256" i="2"/>
  <c r="BD256" i="2"/>
  <c r="R256" i="2"/>
  <c r="P256" i="2"/>
  <c r="N256" i="2"/>
  <c r="BG254" i="2"/>
  <c r="BF254" i="2"/>
  <c r="BE254" i="2"/>
  <c r="BD254" i="2"/>
  <c r="R254" i="2"/>
  <c r="P254" i="2"/>
  <c r="N254" i="2"/>
  <c r="BG252" i="2"/>
  <c r="BF252" i="2"/>
  <c r="BE252" i="2"/>
  <c r="BD252" i="2"/>
  <c r="R252" i="2"/>
  <c r="P252" i="2"/>
  <c r="N252" i="2"/>
  <c r="BG250" i="2"/>
  <c r="BF250" i="2"/>
  <c r="BE250" i="2"/>
  <c r="BD250" i="2"/>
  <c r="R250" i="2"/>
  <c r="P250" i="2"/>
  <c r="N250" i="2"/>
  <c r="BG248" i="2"/>
  <c r="BF248" i="2"/>
  <c r="BE248" i="2"/>
  <c r="BD248" i="2"/>
  <c r="R248" i="2"/>
  <c r="P248" i="2"/>
  <c r="N248" i="2"/>
  <c r="BG246" i="2"/>
  <c r="BF246" i="2"/>
  <c r="BE246" i="2"/>
  <c r="BD246" i="2"/>
  <c r="R246" i="2"/>
  <c r="P246" i="2"/>
  <c r="N246" i="2"/>
  <c r="BG244" i="2"/>
  <c r="BF244" i="2"/>
  <c r="BE244" i="2"/>
  <c r="BD244" i="2"/>
  <c r="R244" i="2"/>
  <c r="P244" i="2"/>
  <c r="N244" i="2"/>
  <c r="BG242" i="2"/>
  <c r="BF242" i="2"/>
  <c r="BE242" i="2"/>
  <c r="BD242" i="2"/>
  <c r="R242" i="2"/>
  <c r="P242" i="2"/>
  <c r="N242" i="2"/>
  <c r="BG240" i="2"/>
  <c r="BF240" i="2"/>
  <c r="BE240" i="2"/>
  <c r="BD240" i="2"/>
  <c r="R240" i="2"/>
  <c r="P240" i="2"/>
  <c r="N240" i="2"/>
  <c r="BG238" i="2"/>
  <c r="BF238" i="2"/>
  <c r="BE238" i="2"/>
  <c r="BD238" i="2"/>
  <c r="R238" i="2"/>
  <c r="P238" i="2"/>
  <c r="N238" i="2"/>
  <c r="BG236" i="2"/>
  <c r="BF236" i="2"/>
  <c r="BE236" i="2"/>
  <c r="BD236" i="2"/>
  <c r="R236" i="2"/>
  <c r="P236" i="2"/>
  <c r="N236" i="2"/>
  <c r="BG234" i="2"/>
  <c r="BF234" i="2"/>
  <c r="BE234" i="2"/>
  <c r="BD234" i="2"/>
  <c r="R234" i="2"/>
  <c r="P234" i="2"/>
  <c r="N234" i="2"/>
  <c r="BG232" i="2"/>
  <c r="BF232" i="2"/>
  <c r="BE232" i="2"/>
  <c r="BD232" i="2"/>
  <c r="R232" i="2"/>
  <c r="P232" i="2"/>
  <c r="N232" i="2"/>
  <c r="BG230" i="2"/>
  <c r="BF230" i="2"/>
  <c r="BE230" i="2"/>
  <c r="BD230" i="2"/>
  <c r="R230" i="2"/>
  <c r="P230" i="2"/>
  <c r="N230" i="2"/>
  <c r="BG228" i="2"/>
  <c r="BF228" i="2"/>
  <c r="BE228" i="2"/>
  <c r="BD228" i="2"/>
  <c r="R228" i="2"/>
  <c r="P228" i="2"/>
  <c r="N228" i="2"/>
  <c r="BG226" i="2"/>
  <c r="BF226" i="2"/>
  <c r="BE226" i="2"/>
  <c r="BD226" i="2"/>
  <c r="R226" i="2"/>
  <c r="P226" i="2"/>
  <c r="N226" i="2"/>
  <c r="BG224" i="2"/>
  <c r="BF224" i="2"/>
  <c r="BE224" i="2"/>
  <c r="BD224" i="2"/>
  <c r="R224" i="2"/>
  <c r="P224" i="2"/>
  <c r="N224" i="2"/>
  <c r="BG222" i="2"/>
  <c r="BF222" i="2"/>
  <c r="BE222" i="2"/>
  <c r="BD222" i="2"/>
  <c r="R222" i="2"/>
  <c r="P222" i="2"/>
  <c r="N222" i="2"/>
  <c r="BG220" i="2"/>
  <c r="BF220" i="2"/>
  <c r="BE220" i="2"/>
  <c r="BD220" i="2"/>
  <c r="R220" i="2"/>
  <c r="P220" i="2"/>
  <c r="N220" i="2"/>
  <c r="BG218" i="2"/>
  <c r="BF218" i="2"/>
  <c r="BE218" i="2"/>
  <c r="BD218" i="2"/>
  <c r="R218" i="2"/>
  <c r="P218" i="2"/>
  <c r="N218" i="2"/>
  <c r="BG216" i="2"/>
  <c r="BF216" i="2"/>
  <c r="BE216" i="2"/>
  <c r="BD216" i="2"/>
  <c r="R216" i="2"/>
  <c r="P216" i="2"/>
  <c r="N216" i="2"/>
  <c r="BG214" i="2"/>
  <c r="BF214" i="2"/>
  <c r="BE214" i="2"/>
  <c r="BD214" i="2"/>
  <c r="R214" i="2"/>
  <c r="P214" i="2"/>
  <c r="N214" i="2"/>
  <c r="BG212" i="2"/>
  <c r="BF212" i="2"/>
  <c r="BE212" i="2"/>
  <c r="BD212" i="2"/>
  <c r="R212" i="2"/>
  <c r="P212" i="2"/>
  <c r="N212" i="2"/>
  <c r="BG210" i="2"/>
  <c r="BF210" i="2"/>
  <c r="BE210" i="2"/>
  <c r="BD210" i="2"/>
  <c r="R210" i="2"/>
  <c r="P210" i="2"/>
  <c r="N210" i="2"/>
  <c r="BG208" i="2"/>
  <c r="BF208" i="2"/>
  <c r="BE208" i="2"/>
  <c r="BD208" i="2"/>
  <c r="R208" i="2"/>
  <c r="P208" i="2"/>
  <c r="N208" i="2"/>
  <c r="BG206" i="2"/>
  <c r="BF206" i="2"/>
  <c r="BE206" i="2"/>
  <c r="BD206" i="2"/>
  <c r="R206" i="2"/>
  <c r="P206" i="2"/>
  <c r="N206" i="2"/>
  <c r="BG204" i="2"/>
  <c r="BF204" i="2"/>
  <c r="BE204" i="2"/>
  <c r="BD204" i="2"/>
  <c r="R204" i="2"/>
  <c r="P204" i="2"/>
  <c r="N204" i="2"/>
  <c r="BG202" i="2"/>
  <c r="BF202" i="2"/>
  <c r="BE202" i="2"/>
  <c r="BD202" i="2"/>
  <c r="R202" i="2"/>
  <c r="P202" i="2"/>
  <c r="N202" i="2"/>
  <c r="BG200" i="2"/>
  <c r="BF200" i="2"/>
  <c r="BE200" i="2"/>
  <c r="BD200" i="2"/>
  <c r="R200" i="2"/>
  <c r="P200" i="2"/>
  <c r="N200" i="2"/>
  <c r="BG198" i="2"/>
  <c r="BF198" i="2"/>
  <c r="BE198" i="2"/>
  <c r="BD198" i="2"/>
  <c r="R198" i="2"/>
  <c r="P198" i="2"/>
  <c r="N198" i="2"/>
  <c r="BG196" i="2"/>
  <c r="BF196" i="2"/>
  <c r="BE196" i="2"/>
  <c r="BD196" i="2"/>
  <c r="R196" i="2"/>
  <c r="P196" i="2"/>
  <c r="N196" i="2"/>
  <c r="BG194" i="2"/>
  <c r="BF194" i="2"/>
  <c r="BE194" i="2"/>
  <c r="BD194" i="2"/>
  <c r="R194" i="2"/>
  <c r="P194" i="2"/>
  <c r="N194" i="2"/>
  <c r="BG192" i="2"/>
  <c r="BF192" i="2"/>
  <c r="BE192" i="2"/>
  <c r="BD192" i="2"/>
  <c r="R192" i="2"/>
  <c r="P192" i="2"/>
  <c r="N192" i="2"/>
  <c r="BG190" i="2"/>
  <c r="BF190" i="2"/>
  <c r="BE190" i="2"/>
  <c r="BD190" i="2"/>
  <c r="R190" i="2"/>
  <c r="P190" i="2"/>
  <c r="N190" i="2"/>
  <c r="BG188" i="2"/>
  <c r="BF188" i="2"/>
  <c r="BE188" i="2"/>
  <c r="BD188" i="2"/>
  <c r="R188" i="2"/>
  <c r="P188" i="2"/>
  <c r="N188" i="2"/>
  <c r="BG186" i="2"/>
  <c r="BF186" i="2"/>
  <c r="BE186" i="2"/>
  <c r="BD186" i="2"/>
  <c r="R186" i="2"/>
  <c r="P186" i="2"/>
  <c r="N186" i="2"/>
  <c r="BG184" i="2"/>
  <c r="BF184" i="2"/>
  <c r="BE184" i="2"/>
  <c r="BD184" i="2"/>
  <c r="R184" i="2"/>
  <c r="P184" i="2"/>
  <c r="N184" i="2"/>
  <c r="BG182" i="2"/>
  <c r="BF182" i="2"/>
  <c r="BE182" i="2"/>
  <c r="BD182" i="2"/>
  <c r="R182" i="2"/>
  <c r="P182" i="2"/>
  <c r="N182" i="2"/>
  <c r="BG180" i="2"/>
  <c r="BF180" i="2"/>
  <c r="BE180" i="2"/>
  <c r="BD180" i="2"/>
  <c r="R180" i="2"/>
  <c r="P180" i="2"/>
  <c r="N180" i="2"/>
  <c r="BG178" i="2"/>
  <c r="BF178" i="2"/>
  <c r="BE178" i="2"/>
  <c r="BD178" i="2"/>
  <c r="R178" i="2"/>
  <c r="P178" i="2"/>
  <c r="N178" i="2"/>
  <c r="BG176" i="2"/>
  <c r="BF176" i="2"/>
  <c r="BE176" i="2"/>
  <c r="BD176" i="2"/>
  <c r="R176" i="2"/>
  <c r="P176" i="2"/>
  <c r="N176" i="2"/>
  <c r="BG174" i="2"/>
  <c r="BF174" i="2"/>
  <c r="BE174" i="2"/>
  <c r="BD174" i="2"/>
  <c r="R174" i="2"/>
  <c r="P174" i="2"/>
  <c r="N174" i="2"/>
  <c r="BG172" i="2"/>
  <c r="BF172" i="2"/>
  <c r="BE172" i="2"/>
  <c r="BD172" i="2"/>
  <c r="R172" i="2"/>
  <c r="P172" i="2"/>
  <c r="N172" i="2"/>
  <c r="BG170" i="2"/>
  <c r="BF170" i="2"/>
  <c r="BE170" i="2"/>
  <c r="BD170" i="2"/>
  <c r="R170" i="2"/>
  <c r="P170" i="2"/>
  <c r="N170" i="2"/>
  <c r="BG168" i="2"/>
  <c r="BF168" i="2"/>
  <c r="BE168" i="2"/>
  <c r="BD168" i="2"/>
  <c r="R168" i="2"/>
  <c r="P168" i="2"/>
  <c r="N168" i="2"/>
  <c r="BG166" i="2"/>
  <c r="BF166" i="2"/>
  <c r="BE166" i="2"/>
  <c r="BD166" i="2"/>
  <c r="R166" i="2"/>
  <c r="P166" i="2"/>
  <c r="N166" i="2"/>
  <c r="BG164" i="2"/>
  <c r="BF164" i="2"/>
  <c r="BE164" i="2"/>
  <c r="BD164" i="2"/>
  <c r="R164" i="2"/>
  <c r="P164" i="2"/>
  <c r="N164" i="2"/>
  <c r="BG162" i="2"/>
  <c r="BF162" i="2"/>
  <c r="BE162" i="2"/>
  <c r="BD162" i="2"/>
  <c r="R162" i="2"/>
  <c r="P162" i="2"/>
  <c r="N162" i="2"/>
  <c r="BG160" i="2"/>
  <c r="BF160" i="2"/>
  <c r="BE160" i="2"/>
  <c r="BD160" i="2"/>
  <c r="R160" i="2"/>
  <c r="P160" i="2"/>
  <c r="N160" i="2"/>
  <c r="BG158" i="2"/>
  <c r="BF158" i="2"/>
  <c r="BE158" i="2"/>
  <c r="BD158" i="2"/>
  <c r="R158" i="2"/>
  <c r="P158" i="2"/>
  <c r="N158" i="2"/>
  <c r="BG156" i="2"/>
  <c r="BF156" i="2"/>
  <c r="BE156" i="2"/>
  <c r="BD156" i="2"/>
  <c r="R156" i="2"/>
  <c r="P156" i="2"/>
  <c r="N156" i="2"/>
  <c r="BG154" i="2"/>
  <c r="BF154" i="2"/>
  <c r="BE154" i="2"/>
  <c r="BD154" i="2"/>
  <c r="R154" i="2"/>
  <c r="P154" i="2"/>
  <c r="N154" i="2"/>
  <c r="BG152" i="2"/>
  <c r="BF152" i="2"/>
  <c r="BE152" i="2"/>
  <c r="BD152" i="2"/>
  <c r="R152" i="2"/>
  <c r="P152" i="2"/>
  <c r="N152" i="2"/>
  <c r="BG150" i="2"/>
  <c r="BF150" i="2"/>
  <c r="BE150" i="2"/>
  <c r="BD150" i="2"/>
  <c r="R150" i="2"/>
  <c r="P150" i="2"/>
  <c r="N150" i="2"/>
  <c r="BG148" i="2"/>
  <c r="BF148" i="2"/>
  <c r="BE148" i="2"/>
  <c r="BD148" i="2"/>
  <c r="R148" i="2"/>
  <c r="P148" i="2"/>
  <c r="N148" i="2"/>
  <c r="BG146" i="2"/>
  <c r="BF146" i="2"/>
  <c r="BE146" i="2"/>
  <c r="BD146" i="2"/>
  <c r="R146" i="2"/>
  <c r="P146" i="2"/>
  <c r="N146" i="2"/>
  <c r="BG144" i="2"/>
  <c r="BF144" i="2"/>
  <c r="BE144" i="2"/>
  <c r="BD144" i="2"/>
  <c r="R144" i="2"/>
  <c r="P144" i="2"/>
  <c r="N144" i="2"/>
  <c r="BG142" i="2"/>
  <c r="BF142" i="2"/>
  <c r="BE142" i="2"/>
  <c r="BD142" i="2"/>
  <c r="R142" i="2"/>
  <c r="P142" i="2"/>
  <c r="N142" i="2"/>
  <c r="BG140" i="2"/>
  <c r="BF140" i="2"/>
  <c r="BE140" i="2"/>
  <c r="BD140" i="2"/>
  <c r="R140" i="2"/>
  <c r="P140" i="2"/>
  <c r="N140" i="2"/>
  <c r="BG138" i="2"/>
  <c r="BF138" i="2"/>
  <c r="BE138" i="2"/>
  <c r="BD138" i="2"/>
  <c r="R138" i="2"/>
  <c r="P138" i="2"/>
  <c r="N138" i="2"/>
  <c r="BG136" i="2"/>
  <c r="BF136" i="2"/>
  <c r="BE136" i="2"/>
  <c r="BD136" i="2"/>
  <c r="R136" i="2"/>
  <c r="P136" i="2"/>
  <c r="N136" i="2"/>
  <c r="BG134" i="2"/>
  <c r="BF134" i="2"/>
  <c r="BE134" i="2"/>
  <c r="BD134" i="2"/>
  <c r="R134" i="2"/>
  <c r="P134" i="2"/>
  <c r="N134" i="2"/>
  <c r="BG132" i="2"/>
  <c r="BF132" i="2"/>
  <c r="BE132" i="2"/>
  <c r="BD132" i="2"/>
  <c r="R132" i="2"/>
  <c r="P132" i="2"/>
  <c r="N132" i="2"/>
  <c r="BG130" i="2"/>
  <c r="BF130" i="2"/>
  <c r="BE130" i="2"/>
  <c r="BD130" i="2"/>
  <c r="R130" i="2"/>
  <c r="P130" i="2"/>
  <c r="N130" i="2"/>
  <c r="BG128" i="2"/>
  <c r="BF128" i="2"/>
  <c r="BE128" i="2"/>
  <c r="BD128" i="2"/>
  <c r="R128" i="2"/>
  <c r="P128" i="2"/>
  <c r="N128" i="2"/>
  <c r="BG126" i="2"/>
  <c r="BF126" i="2"/>
  <c r="BE126" i="2"/>
  <c r="BD126" i="2"/>
  <c r="R126" i="2"/>
  <c r="P126" i="2"/>
  <c r="N126" i="2"/>
  <c r="BG124" i="2"/>
  <c r="BF124" i="2"/>
  <c r="BE124" i="2"/>
  <c r="BD124" i="2"/>
  <c r="R124" i="2"/>
  <c r="P124" i="2"/>
  <c r="N124" i="2"/>
  <c r="BG122" i="2"/>
  <c r="BF122" i="2"/>
  <c r="BE122" i="2"/>
  <c r="BD122" i="2"/>
  <c r="R122" i="2"/>
  <c r="P122" i="2"/>
  <c r="N122" i="2"/>
  <c r="BG120" i="2"/>
  <c r="BF120" i="2"/>
  <c r="BE120" i="2"/>
  <c r="BD120" i="2"/>
  <c r="R120" i="2"/>
  <c r="P120" i="2"/>
  <c r="N120" i="2"/>
  <c r="BG118" i="2"/>
  <c r="BF118" i="2"/>
  <c r="BE118" i="2"/>
  <c r="BD118" i="2"/>
  <c r="R118" i="2"/>
  <c r="P118" i="2"/>
  <c r="N118" i="2"/>
  <c r="BG116" i="2"/>
  <c r="BF116" i="2"/>
  <c r="BE116" i="2"/>
  <c r="BD116" i="2"/>
  <c r="R116" i="2"/>
  <c r="P116" i="2"/>
  <c r="N116" i="2"/>
  <c r="BG114" i="2"/>
  <c r="BF114" i="2"/>
  <c r="BE114" i="2"/>
  <c r="BD114" i="2"/>
  <c r="R114" i="2"/>
  <c r="P114" i="2"/>
  <c r="N114" i="2"/>
  <c r="BG112" i="2"/>
  <c r="BF112" i="2"/>
  <c r="BE112" i="2"/>
  <c r="BD112" i="2"/>
  <c r="R112" i="2"/>
  <c r="P112" i="2"/>
  <c r="N112" i="2"/>
  <c r="BG110" i="2"/>
  <c r="BF110" i="2"/>
  <c r="BE110" i="2"/>
  <c r="BD110" i="2"/>
  <c r="R110" i="2"/>
  <c r="P110" i="2"/>
  <c r="N110" i="2"/>
  <c r="BG108" i="2"/>
  <c r="BF108" i="2"/>
  <c r="BE108" i="2"/>
  <c r="BD108" i="2"/>
  <c r="R108" i="2"/>
  <c r="P108" i="2"/>
  <c r="N108" i="2"/>
  <c r="BG106" i="2"/>
  <c r="BF106" i="2"/>
  <c r="BE106" i="2"/>
  <c r="BD106" i="2"/>
  <c r="R106" i="2"/>
  <c r="P106" i="2"/>
  <c r="N106" i="2"/>
  <c r="BG104" i="2"/>
  <c r="BF104" i="2"/>
  <c r="BE104" i="2"/>
  <c r="BD104" i="2"/>
  <c r="R104" i="2"/>
  <c r="P104" i="2"/>
  <c r="N104" i="2"/>
  <c r="BG102" i="2"/>
  <c r="BF102" i="2"/>
  <c r="BE102" i="2"/>
  <c r="BD102" i="2"/>
  <c r="R102" i="2"/>
  <c r="P102" i="2"/>
  <c r="N102" i="2"/>
  <c r="BG100" i="2"/>
  <c r="BF100" i="2"/>
  <c r="BE100" i="2"/>
  <c r="BD100" i="2"/>
  <c r="R100" i="2"/>
  <c r="P100" i="2"/>
  <c r="N100" i="2"/>
  <c r="BG98" i="2"/>
  <c r="BF98" i="2"/>
  <c r="BE98" i="2"/>
  <c r="BD98" i="2"/>
  <c r="R98" i="2"/>
  <c r="P98" i="2"/>
  <c r="N98" i="2"/>
  <c r="BG96" i="2"/>
  <c r="BF96" i="2"/>
  <c r="BE96" i="2"/>
  <c r="BD96" i="2"/>
  <c r="R96" i="2"/>
  <c r="P96" i="2"/>
  <c r="N96" i="2"/>
  <c r="BG94" i="2"/>
  <c r="BF94" i="2"/>
  <c r="BE94" i="2"/>
  <c r="BD94" i="2"/>
  <c r="R94" i="2"/>
  <c r="P94" i="2"/>
  <c r="N94" i="2"/>
  <c r="BG92" i="2"/>
  <c r="BF92" i="2"/>
  <c r="BE92" i="2"/>
  <c r="BD92" i="2"/>
  <c r="R92" i="2"/>
  <c r="P92" i="2"/>
  <c r="N92" i="2"/>
  <c r="BG90" i="2"/>
  <c r="BF90" i="2"/>
  <c r="BE90" i="2"/>
  <c r="BD90" i="2"/>
  <c r="R90" i="2"/>
  <c r="P90" i="2"/>
  <c r="N90" i="2"/>
  <c r="BG88" i="2"/>
  <c r="BF88" i="2"/>
  <c r="BE88" i="2"/>
  <c r="BD88" i="2"/>
  <c r="R88" i="2"/>
  <c r="P88" i="2"/>
  <c r="N88" i="2"/>
  <c r="BG86" i="2"/>
  <c r="BF86" i="2"/>
  <c r="BE86" i="2"/>
  <c r="BD86" i="2"/>
  <c r="R86" i="2"/>
  <c r="P86" i="2"/>
  <c r="N86" i="2"/>
  <c r="F81" i="2"/>
  <c r="F79" i="2"/>
  <c r="E77" i="2"/>
  <c r="F58" i="2"/>
  <c r="F56" i="2"/>
  <c r="E54" i="2"/>
  <c r="E23" i="2"/>
  <c r="E20" i="2"/>
  <c r="F59" i="2" s="1"/>
  <c r="E7" i="2"/>
  <c r="E50" i="2" s="1"/>
  <c r="L50" i="1"/>
  <c r="AM50" i="1"/>
  <c r="AM49" i="1"/>
  <c r="L49" i="1"/>
  <c r="AM47" i="1"/>
  <c r="L47" i="1"/>
  <c r="L45" i="1"/>
  <c r="L44" i="1"/>
  <c r="BI3292" i="2"/>
  <c r="BI3258" i="2"/>
  <c r="BI3226" i="2"/>
  <c r="BI3218" i="2"/>
  <c r="BI3204" i="2"/>
  <c r="BI3176" i="2"/>
  <c r="BI3152" i="2"/>
  <c r="BI3130" i="2"/>
  <c r="BI3120" i="2"/>
  <c r="BI3106" i="2"/>
  <c r="BI3084" i="2"/>
  <c r="BI3064" i="2"/>
  <c r="BI3032" i="2"/>
  <c r="BI3022" i="2"/>
  <c r="BI2992" i="2"/>
  <c r="BI2976" i="2"/>
  <c r="BI2924" i="2"/>
  <c r="BI2858" i="2"/>
  <c r="BI2834" i="2"/>
  <c r="BI2828" i="2"/>
  <c r="BI2820" i="2"/>
  <c r="BI2812" i="2"/>
  <c r="BI2750" i="2"/>
  <c r="BI2740" i="2"/>
  <c r="BI2710" i="2"/>
  <c r="BI2652" i="2"/>
  <c r="BI2612" i="2"/>
  <c r="BI2548" i="2"/>
  <c r="BI2528" i="2"/>
  <c r="BI198" i="2"/>
  <c r="BI180" i="2"/>
  <c r="BI174" i="2"/>
  <c r="BI168" i="2"/>
  <c r="BI154" i="2"/>
  <c r="BI140" i="2"/>
  <c r="BI112" i="2"/>
  <c r="BI88" i="2"/>
  <c r="BI3256" i="2"/>
  <c r="BI3242" i="2"/>
  <c r="BI3168" i="2"/>
  <c r="BI3138" i="2"/>
  <c r="BI3124" i="2"/>
  <c r="BI3094" i="2"/>
  <c r="BI3080" i="2"/>
  <c r="BI3074" i="2"/>
  <c r="BI3040" i="2"/>
  <c r="BI3006" i="2"/>
  <c r="BI2984" i="2"/>
  <c r="BI2958" i="2"/>
  <c r="BI2954" i="2"/>
  <c r="BI2940" i="2"/>
  <c r="BI2930" i="2"/>
  <c r="BI2916" i="2"/>
  <c r="BI2884" i="2"/>
  <c r="BI2846" i="2"/>
  <c r="BI2774" i="2"/>
  <c r="BI2754" i="2"/>
  <c r="BI2720" i="2"/>
  <c r="BI2702" i="2"/>
  <c r="BI2694" i="2"/>
  <c r="BI2682" i="2"/>
  <c r="BI2676" i="2"/>
  <c r="BI2668" i="2"/>
  <c r="BI2658" i="2"/>
  <c r="BI2646" i="2"/>
  <c r="BI2642" i="2"/>
  <c r="BI2626" i="2"/>
  <c r="BI2620" i="2"/>
  <c r="BI2596" i="2"/>
  <c r="BI2590" i="2"/>
  <c r="BI2566" i="2"/>
  <c r="BI2516" i="2"/>
  <c r="BI2508" i="2"/>
  <c r="BI2482" i="2"/>
  <c r="BI2460" i="2"/>
  <c r="BI2432" i="2"/>
  <c r="BI2396" i="2"/>
  <c r="BI2390" i="2"/>
  <c r="BI2384" i="2"/>
  <c r="BI2360" i="2"/>
  <c r="BI2300" i="2"/>
  <c r="BI2284" i="2"/>
  <c r="BI2272" i="2"/>
  <c r="BI2260" i="2"/>
  <c r="BI2222" i="2"/>
  <c r="BI2216" i="2"/>
  <c r="BI2198" i="2"/>
  <c r="BI2186" i="2"/>
  <c r="BI2170" i="2"/>
  <c r="BI2104" i="2"/>
  <c r="BI2066" i="2"/>
  <c r="BI2030" i="2"/>
  <c r="BI2022" i="2"/>
  <c r="BI1982" i="2"/>
  <c r="BI1932" i="2"/>
  <c r="BI1926" i="2"/>
  <c r="BI1906" i="2"/>
  <c r="BI1884" i="2"/>
  <c r="BI1854" i="2"/>
  <c r="BI1800" i="2"/>
  <c r="BI1792" i="2"/>
  <c r="BI1752" i="2"/>
  <c r="BI1736" i="2"/>
  <c r="BI1718" i="2"/>
  <c r="BI1712" i="2"/>
  <c r="BI1700" i="2"/>
  <c r="BI1692" i="2"/>
  <c r="BI1544" i="2"/>
  <c r="BI1480" i="2"/>
  <c r="BI1440" i="2"/>
  <c r="BI1434" i="2"/>
  <c r="BI1402" i="2"/>
  <c r="BI1386" i="2"/>
  <c r="BI1370" i="2"/>
  <c r="BI1350" i="2"/>
  <c r="BI1342" i="2"/>
  <c r="BI1336" i="2"/>
  <c r="BI1322" i="2"/>
  <c r="BI1316" i="2"/>
  <c r="BI1302" i="2"/>
  <c r="BI1278" i="2"/>
  <c r="BI1254" i="2"/>
  <c r="BI1242" i="2"/>
  <c r="BI1236" i="2"/>
  <c r="BI1222" i="2"/>
  <c r="BI1208" i="2"/>
  <c r="BI1200" i="2"/>
  <c r="BI1138" i="2"/>
  <c r="BI1094" i="2"/>
  <c r="BI1072" i="2"/>
  <c r="BI1032" i="2"/>
  <c r="BI992" i="2"/>
  <c r="BI958" i="2"/>
  <c r="BI952" i="2"/>
  <c r="BI928" i="2"/>
  <c r="BI916" i="2"/>
  <c r="BI898" i="2"/>
  <c r="BI874" i="2"/>
  <c r="BI868" i="2"/>
  <c r="BI804" i="2"/>
  <c r="BI784" i="2"/>
  <c r="BI774" i="2"/>
  <c r="BI746" i="2"/>
  <c r="BI738" i="2"/>
  <c r="BI716" i="2"/>
  <c r="BI698" i="2"/>
  <c r="BI664" i="2"/>
  <c r="BI654" i="2"/>
  <c r="BI628" i="2"/>
  <c r="BI618" i="2"/>
  <c r="BI556" i="2"/>
  <c r="BI546" i="2"/>
  <c r="BI502" i="2"/>
  <c r="BI494" i="2"/>
  <c r="BI484" i="2"/>
  <c r="BI450" i="2"/>
  <c r="BI430" i="2"/>
  <c r="BI424" i="2"/>
  <c r="BI406" i="2"/>
  <c r="BI394" i="2"/>
  <c r="BI374" i="2"/>
  <c r="BI334" i="2"/>
  <c r="BI328" i="2"/>
  <c r="BI314" i="2"/>
  <c r="BI308" i="2"/>
  <c r="BI290" i="2"/>
  <c r="BI280" i="2"/>
  <c r="BI274" i="2"/>
  <c r="BI258" i="2"/>
  <c r="BI242" i="2"/>
  <c r="BI230" i="2"/>
  <c r="BI220" i="2"/>
  <c r="BI190" i="2"/>
  <c r="BI146" i="2"/>
  <c r="BI128" i="2"/>
  <c r="BI106" i="2"/>
  <c r="BI94" i="2"/>
  <c r="BI3302" i="2"/>
  <c r="BI3298" i="2"/>
  <c r="BI3284" i="2"/>
  <c r="BI3272" i="2"/>
  <c r="BI3190" i="2"/>
  <c r="BI3184" i="2"/>
  <c r="BI3158" i="2"/>
  <c r="BI3054" i="2"/>
  <c r="BI3048" i="2"/>
  <c r="BI3044" i="2"/>
  <c r="BI3000" i="2"/>
  <c r="BI2964" i="2"/>
  <c r="BI2888" i="2"/>
  <c r="BI2874" i="2"/>
  <c r="BI2850" i="2"/>
  <c r="BI2844" i="2"/>
  <c r="BI2810" i="2"/>
  <c r="BI2792" i="2"/>
  <c r="BI2784" i="2"/>
  <c r="BI2778" i="2"/>
  <c r="BI2768" i="2"/>
  <c r="BI2760" i="2"/>
  <c r="BI2752" i="2"/>
  <c r="BI2716" i="2"/>
  <c r="BI2688" i="2"/>
  <c r="BI2592" i="2"/>
  <c r="BI2562" i="2"/>
  <c r="BI2520" i="2"/>
  <c r="BI2478" i="2"/>
  <c r="BI2448" i="2"/>
  <c r="BI2424" i="2"/>
  <c r="BI2416" i="2"/>
  <c r="BI2372" i="2"/>
  <c r="BI2348" i="2"/>
  <c r="BI2342" i="2"/>
  <c r="BI2330" i="2"/>
  <c r="BI2324" i="2"/>
  <c r="BI2312" i="2"/>
  <c r="BI2294" i="2"/>
  <c r="BI2246" i="2"/>
  <c r="BI2240" i="2"/>
  <c r="BI2234" i="2"/>
  <c r="BI2176" i="2"/>
  <c r="BI2168" i="2"/>
  <c r="BI2156" i="2"/>
  <c r="BI2150" i="2"/>
  <c r="BI2128" i="2"/>
  <c r="BI2098" i="2"/>
  <c r="BI2088" i="2"/>
  <c r="BI2058" i="2"/>
  <c r="BI2052" i="2"/>
  <c r="BI2044" i="2"/>
  <c r="BI2034" i="2"/>
  <c r="BI1992" i="2"/>
  <c r="BI1974" i="2"/>
  <c r="BI1938" i="2"/>
  <c r="BI1908" i="2"/>
  <c r="BI1894" i="2"/>
  <c r="BI1858" i="2"/>
  <c r="BI1848" i="2"/>
  <c r="BI1824" i="2"/>
  <c r="BI1776" i="2"/>
  <c r="BI1768" i="2"/>
  <c r="BI1728" i="2"/>
  <c r="BI1698" i="2"/>
  <c r="BI1678" i="2"/>
  <c r="BI1672" i="2"/>
  <c r="BI1658" i="2"/>
  <c r="BI1652" i="2"/>
  <c r="BI1648" i="2"/>
  <c r="BI1642" i="2"/>
  <c r="BI1614" i="2"/>
  <c r="BI1602" i="2"/>
  <c r="BI1596" i="2"/>
  <c r="BI1518" i="2"/>
  <c r="BI1476" i="2"/>
  <c r="BI1454" i="2"/>
  <c r="BI1376" i="2"/>
  <c r="BI1332" i="2"/>
  <c r="BI1300" i="2"/>
  <c r="BI1288" i="2"/>
  <c r="BI1260" i="2"/>
  <c r="BI1246" i="2"/>
  <c r="BI1182" i="2"/>
  <c r="BI1174" i="2"/>
  <c r="BI1158" i="2"/>
  <c r="BI1124" i="2"/>
  <c r="BI1076" i="2"/>
  <c r="BI1034" i="2"/>
  <c r="BI1012" i="2"/>
  <c r="BI1008" i="2"/>
  <c r="BI1002" i="2"/>
  <c r="BI972" i="2"/>
  <c r="BI942" i="2"/>
  <c r="BI922" i="2"/>
  <c r="BI888" i="2"/>
  <c r="BI860" i="2"/>
  <c r="BI842" i="2"/>
  <c r="BI828" i="2"/>
  <c r="BI778" i="2"/>
  <c r="BI750" i="2"/>
  <c r="BI710" i="2"/>
  <c r="BI682" i="2"/>
  <c r="BI660" i="2"/>
  <c r="BI640" i="2"/>
  <c r="BI604" i="2"/>
  <c r="BI598" i="2"/>
  <c r="BI590" i="2"/>
  <c r="BI582" i="2"/>
  <c r="BI572" i="2"/>
  <c r="BI548" i="2"/>
  <c r="BI540" i="2"/>
  <c r="BI458" i="2"/>
  <c r="BI452" i="2"/>
  <c r="BI414" i="2"/>
  <c r="BI366" i="2"/>
  <c r="BI344" i="2"/>
  <c r="BI338" i="2"/>
  <c r="BI298" i="2"/>
  <c r="BI250" i="2"/>
  <c r="BI244" i="2"/>
  <c r="BI238" i="2"/>
  <c r="BI232" i="2"/>
  <c r="BI212" i="2"/>
  <c r="BI204" i="2"/>
  <c r="BI148" i="2"/>
  <c r="BI138" i="2"/>
  <c r="BI100" i="2"/>
  <c r="BI3304" i="2"/>
  <c r="BI3286" i="2"/>
  <c r="BI3264" i="2"/>
  <c r="BI3260" i="2"/>
  <c r="BI3250" i="2"/>
  <c r="BI3232" i="2"/>
  <c r="BI3216" i="2"/>
  <c r="BI3210" i="2"/>
  <c r="BI3202" i="2"/>
  <c r="BI3172" i="2"/>
  <c r="BI3160" i="2"/>
  <c r="BI3148" i="2"/>
  <c r="BI3136" i="2"/>
  <c r="BI3114" i="2"/>
  <c r="BI3108" i="2"/>
  <c r="BI3078" i="2"/>
  <c r="BI3066" i="2"/>
  <c r="BI3026" i="2"/>
  <c r="BI2998" i="2"/>
  <c r="BI2986" i="2"/>
  <c r="BI2934" i="2"/>
  <c r="BI2920" i="2"/>
  <c r="BI2902" i="2"/>
  <c r="BI2894" i="2"/>
  <c r="BI2880" i="2"/>
  <c r="BI2860" i="2"/>
  <c r="BI2854" i="2"/>
  <c r="BI2848" i="2"/>
  <c r="BI2806" i="2"/>
  <c r="BI2794" i="2"/>
  <c r="BI2780" i="2"/>
  <c r="BI2758" i="2"/>
  <c r="BI2656" i="2"/>
  <c r="BI2584" i="2"/>
  <c r="BI2578" i="2"/>
  <c r="BI2556" i="2"/>
  <c r="BI2544" i="2"/>
  <c r="BI2538" i="2"/>
  <c r="BI2536" i="2"/>
  <c r="BI2518" i="2"/>
  <c r="BI2496" i="2"/>
  <c r="BI2484" i="2"/>
  <c r="BI2472" i="2"/>
  <c r="BI2454" i="2"/>
  <c r="BI2446" i="2"/>
  <c r="BI2438" i="2"/>
  <c r="BI2380" i="2"/>
  <c r="BI2338" i="2"/>
  <c r="BI2316" i="2"/>
  <c r="BI2306" i="2"/>
  <c r="BI2292" i="2"/>
  <c r="BI2278" i="2"/>
  <c r="BI2256" i="2"/>
  <c r="BI2242" i="2"/>
  <c r="BI2226" i="2"/>
  <c r="BI2212" i="2"/>
  <c r="BI2190" i="2"/>
  <c r="BI2134" i="2"/>
  <c r="BI2124" i="2"/>
  <c r="BI2106" i="2"/>
  <c r="BI2092" i="2"/>
  <c r="BI2020" i="2"/>
  <c r="BI1998" i="2"/>
  <c r="BI1964" i="2"/>
  <c r="BI1954" i="2"/>
  <c r="BI1914" i="2"/>
  <c r="BI1862" i="2"/>
  <c r="BI1856" i="2"/>
  <c r="BI1842" i="2"/>
  <c r="BI1830" i="2"/>
  <c r="BI1818" i="2"/>
  <c r="BI1814" i="2"/>
  <c r="BI1802" i="2"/>
  <c r="BI1764" i="2"/>
  <c r="BI1730" i="2"/>
  <c r="BI1722" i="2"/>
  <c r="BI1694" i="2"/>
  <c r="BI1670" i="2"/>
  <c r="BI1606" i="2"/>
  <c r="BI1588" i="2"/>
  <c r="BI1576" i="2"/>
  <c r="BI1568" i="2"/>
  <c r="BI1526" i="2"/>
  <c r="BI1510" i="2"/>
  <c r="BI1502" i="2"/>
  <c r="BI1494" i="2"/>
  <c r="BI1488" i="2"/>
  <c r="BI1468" i="2"/>
  <c r="BI1462" i="2"/>
  <c r="BI1452" i="2"/>
  <c r="BI1414" i="2"/>
  <c r="BI1408" i="2"/>
  <c r="BI1392" i="2"/>
  <c r="BI1354" i="2"/>
  <c r="BI1304" i="2"/>
  <c r="BI1284" i="2"/>
  <c r="BI1256" i="2"/>
  <c r="BI1214" i="2"/>
  <c r="BI1170" i="2"/>
  <c r="BI1146" i="2"/>
  <c r="BI1130" i="2"/>
  <c r="BI1120" i="2"/>
  <c r="BI1110" i="2"/>
  <c r="BI1060" i="2"/>
  <c r="BI1048" i="2"/>
  <c r="BI1024" i="2"/>
  <c r="BI998" i="2"/>
  <c r="BI986" i="2"/>
  <c r="BI980" i="2"/>
  <c r="BI926" i="2"/>
  <c r="BI862" i="2"/>
  <c r="BI816" i="2"/>
  <c r="BI796" i="2"/>
  <c r="BI760" i="2"/>
  <c r="BI756" i="2"/>
  <c r="BI724" i="2"/>
  <c r="BI646" i="2"/>
  <c r="BI580" i="2"/>
  <c r="BI568" i="2"/>
  <c r="BI552" i="2"/>
  <c r="BI532" i="2"/>
  <c r="BI522" i="2"/>
  <c r="BI512" i="2"/>
  <c r="BI506" i="2"/>
  <c r="BI490" i="2"/>
  <c r="BI468" i="2"/>
  <c r="BI444" i="2"/>
  <c r="BI436" i="2"/>
  <c r="BI422" i="2"/>
  <c r="BI410" i="2"/>
  <c r="BI384" i="2"/>
  <c r="BI372" i="2"/>
  <c r="BI286" i="2"/>
  <c r="BI196" i="2"/>
  <c r="BI166" i="2"/>
  <c r="BI150" i="2"/>
  <c r="BI136" i="2"/>
  <c r="BI126" i="2"/>
  <c r="BI116" i="2"/>
  <c r="BI182" i="3"/>
  <c r="BI164" i="3"/>
  <c r="BI146" i="3"/>
  <c r="BI110" i="3"/>
  <c r="BI92" i="3"/>
  <c r="BI230" i="3"/>
  <c r="BI194" i="3"/>
  <c r="BI161" i="3"/>
  <c r="BI128" i="3"/>
  <c r="BI167" i="3"/>
  <c r="BI152" i="3"/>
  <c r="BI143" i="3"/>
  <c r="BI89" i="3"/>
  <c r="BI214" i="3"/>
  <c r="BI191" i="3"/>
  <c r="BI116" i="3"/>
  <c r="BI98" i="3"/>
  <c r="BI90" i="4"/>
  <c r="BI108" i="4"/>
  <c r="BI94" i="4"/>
  <c r="BI3270" i="2"/>
  <c r="BI3206" i="2"/>
  <c r="BI3196" i="2"/>
  <c r="BI3140" i="2"/>
  <c r="BI3116" i="2"/>
  <c r="BI3036" i="2"/>
  <c r="BI3030" i="2"/>
  <c r="BI2978" i="2"/>
  <c r="BI2962" i="2"/>
  <c r="BI2914" i="2"/>
  <c r="BI2892" i="2"/>
  <c r="BI2866" i="2"/>
  <c r="BI2856" i="2"/>
  <c r="BI2830" i="2"/>
  <c r="BI2822" i="2"/>
  <c r="BI2814" i="2"/>
  <c r="BI2748" i="2"/>
  <c r="BI2738" i="2"/>
  <c r="BI2712" i="2"/>
  <c r="BI2706" i="2"/>
  <c r="BI2666" i="2"/>
  <c r="BI2650" i="2"/>
  <c r="BI2634" i="2"/>
  <c r="BI2614" i="2"/>
  <c r="BI2582" i="2"/>
  <c r="BI2546" i="2"/>
  <c r="BI2464" i="2"/>
  <c r="BI2434" i="2"/>
  <c r="BI2420" i="2"/>
  <c r="BI2406" i="2"/>
  <c r="BI2364" i="2"/>
  <c r="BI2354" i="2"/>
  <c r="BI2334" i="2"/>
  <c r="BI2318" i="2"/>
  <c r="BI2302" i="2"/>
  <c r="BI2268" i="2"/>
  <c r="BI2250" i="2"/>
  <c r="BI2162" i="2"/>
  <c r="BI2122" i="2"/>
  <c r="BI2114" i="2"/>
  <c r="BI2108" i="2"/>
  <c r="BI2086" i="2"/>
  <c r="BI2072" i="2"/>
  <c r="BI2060" i="2"/>
  <c r="BI2040" i="2"/>
  <c r="BI2008" i="2"/>
  <c r="BI2002" i="2"/>
  <c r="BI1986" i="2"/>
  <c r="BI1966" i="2"/>
  <c r="BI1920" i="2"/>
  <c r="BI1912" i="2"/>
  <c r="BI1878" i="2"/>
  <c r="BI1866" i="2"/>
  <c r="BI1780" i="2"/>
  <c r="BI1758" i="2"/>
  <c r="BI1748" i="2"/>
  <c r="BI1704" i="2"/>
  <c r="BI1686" i="2"/>
  <c r="BI1680" i="2"/>
  <c r="BI1616" i="2"/>
  <c r="BI1594" i="2"/>
  <c r="BI1586" i="2"/>
  <c r="BI1580" i="2"/>
  <c r="BI1562" i="2"/>
  <c r="BI1556" i="2"/>
  <c r="BI1552" i="2"/>
  <c r="BI1538" i="2"/>
  <c r="BI1506" i="2"/>
  <c r="BI1470" i="2"/>
  <c r="BI1458" i="2"/>
  <c r="BI1446" i="2"/>
  <c r="BI1382" i="2"/>
  <c r="BI1356" i="2"/>
  <c r="BI1328" i="2"/>
  <c r="BI1312" i="2"/>
  <c r="BI1272" i="2"/>
  <c r="BI1234" i="2"/>
  <c r="BI1228" i="2"/>
  <c r="BI1196" i="2"/>
  <c r="BI1190" i="2"/>
  <c r="BI1148" i="2"/>
  <c r="BI1108" i="2"/>
  <c r="BI1092" i="2"/>
  <c r="BI1086" i="2"/>
  <c r="BI1080" i="2"/>
  <c r="BI1056" i="2"/>
  <c r="BI1050" i="2"/>
  <c r="BI1044" i="2"/>
  <c r="BI1038" i="2"/>
  <c r="BI964" i="2"/>
  <c r="BI948" i="2"/>
  <c r="BI936" i="2"/>
  <c r="BI910" i="2"/>
  <c r="BI902" i="2"/>
  <c r="BI882" i="2"/>
  <c r="BI836" i="2"/>
  <c r="BI824" i="2"/>
  <c r="BI806" i="2"/>
  <c r="BI772" i="2"/>
  <c r="BI766" i="2"/>
  <c r="BI728" i="2"/>
  <c r="BI684" i="2"/>
  <c r="BI668" i="2"/>
  <c r="BI642" i="2"/>
  <c r="BI636" i="2"/>
  <c r="BI614" i="2"/>
  <c r="BI592" i="2"/>
  <c r="BI586" i="2"/>
  <c r="BI560" i="2"/>
  <c r="BI500" i="2"/>
  <c r="BI478" i="2"/>
  <c r="BI464" i="2"/>
  <c r="BI440" i="2"/>
  <c r="BI402" i="2"/>
  <c r="BI386" i="2"/>
  <c r="BI356" i="2"/>
  <c r="BI288" i="2"/>
  <c r="BI226" i="2"/>
  <c r="BI224" i="2"/>
  <c r="BI218" i="2"/>
  <c r="BI186" i="2"/>
  <c r="BI176" i="2"/>
  <c r="BI170" i="2"/>
  <c r="BI142" i="2"/>
  <c r="BI110" i="2"/>
  <c r="BI3252" i="2"/>
  <c r="BI3244" i="2"/>
  <c r="BI3228" i="2"/>
  <c r="BI3198" i="2"/>
  <c r="BI3186" i="2"/>
  <c r="BI3180" i="2"/>
  <c r="BI3174" i="2"/>
  <c r="BI3134" i="2"/>
  <c r="BI3128" i="2"/>
  <c r="BI3020" i="2"/>
  <c r="BI3004" i="2"/>
  <c r="BI2980" i="2"/>
  <c r="BI2974" i="2"/>
  <c r="BI2966" i="2"/>
  <c r="BI2946" i="2"/>
  <c r="BI2936" i="2"/>
  <c r="BI2926" i="2"/>
  <c r="BI2790" i="2"/>
  <c r="BI2770" i="2"/>
  <c r="BI2762" i="2"/>
  <c r="BI2734" i="2"/>
  <c r="BI2698" i="2"/>
  <c r="BI2684" i="2"/>
  <c r="BI2678" i="2"/>
  <c r="BI2670" i="2"/>
  <c r="BI2644" i="2"/>
  <c r="BI2630" i="2"/>
  <c r="BI2624" i="2"/>
  <c r="BI2510" i="2"/>
  <c r="BI2468" i="2"/>
  <c r="BI2430" i="2"/>
  <c r="BI2400" i="2"/>
  <c r="BI2394" i="2"/>
  <c r="BI2388" i="2"/>
  <c r="BI2358" i="2"/>
  <c r="BI2280" i="2"/>
  <c r="BI2274" i="2"/>
  <c r="BI2262" i="2"/>
  <c r="BI2228" i="2"/>
  <c r="BI2204" i="2"/>
  <c r="BI2182" i="2"/>
  <c r="BI2172" i="2"/>
  <c r="BI2120" i="2"/>
  <c r="BI2082" i="2"/>
  <c r="BI2074" i="2"/>
  <c r="BI2068" i="2"/>
  <c r="BI2032" i="2"/>
  <c r="BI1984" i="2"/>
  <c r="BI1960" i="2"/>
  <c r="BI1940" i="2"/>
  <c r="BI1928" i="2"/>
  <c r="BI1836" i="2"/>
  <c r="BI1826" i="2"/>
  <c r="BI1812" i="2"/>
  <c r="BI1798" i="2"/>
  <c r="BI1794" i="2"/>
  <c r="BI1774" i="2"/>
  <c r="BI1762" i="2"/>
  <c r="BI1750" i="2"/>
  <c r="BI1738" i="2"/>
  <c r="BI1696" i="2"/>
  <c r="BI1630" i="2"/>
  <c r="BI1624" i="2"/>
  <c r="BI1536" i="2"/>
  <c r="BI1528" i="2"/>
  <c r="BI1484" i="2"/>
  <c r="BI1432" i="2"/>
  <c r="BI1394" i="2"/>
  <c r="BI1368" i="2"/>
  <c r="BI1348" i="2"/>
  <c r="BI1334" i="2"/>
  <c r="BI1320" i="2"/>
  <c r="BI1296" i="2"/>
  <c r="BI1286" i="2"/>
  <c r="BI1276" i="2"/>
  <c r="BI1258" i="2"/>
  <c r="BI1250" i="2"/>
  <c r="BI1240" i="2"/>
  <c r="BI1226" i="2"/>
  <c r="BI1206" i="2"/>
  <c r="BI1164" i="2"/>
  <c r="BI1150" i="2"/>
  <c r="BI1114" i="2"/>
  <c r="BI1068" i="2"/>
  <c r="BI962" i="2"/>
  <c r="BI950" i="2"/>
  <c r="BI932" i="2"/>
  <c r="BI914" i="2"/>
  <c r="BI908" i="2"/>
  <c r="BI900" i="2"/>
  <c r="BI878" i="2"/>
  <c r="BI870" i="2"/>
  <c r="BI864" i="2"/>
  <c r="BI848" i="2"/>
  <c r="BI830" i="2"/>
  <c r="BI820" i="2"/>
  <c r="BI768" i="2"/>
  <c r="BI748" i="2"/>
  <c r="BI734" i="2"/>
  <c r="BI706" i="2"/>
  <c r="BI700" i="2"/>
  <c r="BI694" i="2"/>
  <c r="BI626" i="2"/>
  <c r="BI622" i="2"/>
  <c r="BI612" i="2"/>
  <c r="BI594" i="2"/>
  <c r="BI574" i="2"/>
  <c r="BI558" i="2"/>
  <c r="BI528" i="2"/>
  <c r="BI514" i="2"/>
  <c r="BI492" i="2"/>
  <c r="BI482" i="2"/>
  <c r="BI454" i="2"/>
  <c r="BI428" i="2"/>
  <c r="BI398" i="2"/>
  <c r="BI392" i="2"/>
  <c r="BI376" i="2"/>
  <c r="BI350" i="2"/>
  <c r="BI332" i="2"/>
  <c r="BI312" i="2"/>
  <c r="BI306" i="2"/>
  <c r="BI278" i="2"/>
  <c r="BI266" i="2"/>
  <c r="BI216" i="2"/>
  <c r="BI192" i="2"/>
  <c r="BI3300" i="2"/>
  <c r="BI3278" i="2"/>
  <c r="BI3266" i="2"/>
  <c r="BI3240" i="2"/>
  <c r="BI3230" i="2"/>
  <c r="BI3222" i="2"/>
  <c r="BI3212" i="2"/>
  <c r="BI3170" i="2"/>
  <c r="BI3156" i="2"/>
  <c r="BI3126" i="2"/>
  <c r="BI3110" i="2"/>
  <c r="BI3098" i="2"/>
  <c r="BI3090" i="2"/>
  <c r="BI3072" i="2"/>
  <c r="BI3052" i="2"/>
  <c r="BI3028" i="2"/>
  <c r="BI3018" i="2"/>
  <c r="BI3012" i="2"/>
  <c r="BI2996" i="2"/>
  <c r="BI2988" i="2"/>
  <c r="BI2970" i="2"/>
  <c r="BI2944" i="2"/>
  <c r="BI2886" i="2"/>
  <c r="BI2862" i="2"/>
  <c r="BI2838" i="2"/>
  <c r="BI2804" i="2"/>
  <c r="BI2798" i="2"/>
  <c r="BI2776" i="2"/>
  <c r="BI2766" i="2"/>
  <c r="BI2730" i="2"/>
  <c r="BI2704" i="2"/>
  <c r="BI2690" i="2"/>
  <c r="BI2586" i="2"/>
  <c r="BI2564" i="2"/>
  <c r="BI2558" i="2"/>
  <c r="BI2532" i="2"/>
  <c r="BI2476" i="2"/>
  <c r="BI2414" i="2"/>
  <c r="BI2376" i="2"/>
  <c r="BI2352" i="2"/>
  <c r="BI2344" i="2"/>
  <c r="BI2340" i="2"/>
  <c r="BI2328" i="2"/>
  <c r="BI2322" i="2"/>
  <c r="BI2266" i="2"/>
  <c r="BI2254" i="2"/>
  <c r="BI2236" i="2"/>
  <c r="BI2230" i="2"/>
  <c r="BI2202" i="2"/>
  <c r="BI2174" i="2"/>
  <c r="BI2152" i="2"/>
  <c r="BI2142" i="2"/>
  <c r="BI2136" i="2"/>
  <c r="BI2130" i="2"/>
  <c r="BI2100" i="2"/>
  <c r="BI2090" i="2"/>
  <c r="BI2078" i="2"/>
  <c r="BI2056" i="2"/>
  <c r="BI2050" i="2"/>
  <c r="BI1980" i="2"/>
  <c r="BI1892" i="2"/>
  <c r="BI1874" i="2"/>
  <c r="BI1868" i="2"/>
  <c r="BI1838" i="2"/>
  <c r="BI1832" i="2"/>
  <c r="BI1808" i="2"/>
  <c r="BI1784" i="2"/>
  <c r="BI1770" i="2"/>
  <c r="BI1760" i="2"/>
  <c r="BI1676" i="2"/>
  <c r="BI1660" i="2"/>
  <c r="BI1654" i="2"/>
  <c r="BI1620" i="2"/>
  <c r="BI1604" i="2"/>
  <c r="BI1598" i="2"/>
  <c r="BI1560" i="2"/>
  <c r="BI1548" i="2"/>
  <c r="BI1532" i="2"/>
  <c r="BI1520" i="2"/>
  <c r="BI1516" i="2"/>
  <c r="BI1512" i="2"/>
  <c r="BI1430" i="2"/>
  <c r="BI1424" i="2"/>
  <c r="BI1418" i="2"/>
  <c r="BI1396" i="2"/>
  <c r="BI1380" i="2"/>
  <c r="BI1374" i="2"/>
  <c r="BI1346" i="2"/>
  <c r="BI1314" i="2"/>
  <c r="BI1232" i="2"/>
  <c r="BI1194" i="2"/>
  <c r="BI1168" i="2"/>
  <c r="BI1162" i="2"/>
  <c r="BI1132" i="2"/>
  <c r="BI1098" i="2"/>
  <c r="BI1082" i="2"/>
  <c r="BI1074" i="2"/>
  <c r="BI1016" i="2"/>
  <c r="BI1006" i="2"/>
  <c r="BI970" i="2"/>
  <c r="BI956" i="2"/>
  <c r="BI934" i="2"/>
  <c r="BI920" i="2"/>
  <c r="BI894" i="2"/>
  <c r="BI790" i="2"/>
  <c r="BI776" i="2"/>
  <c r="BI762" i="2"/>
  <c r="BI742" i="2"/>
  <c r="BI730" i="2"/>
  <c r="BI714" i="2"/>
  <c r="BI672" i="2"/>
  <c r="BI648" i="2"/>
  <c r="BI606" i="2"/>
  <c r="BI602" i="2"/>
  <c r="BI596" i="2"/>
  <c r="BI588" i="2"/>
  <c r="BI578" i="2"/>
  <c r="BI538" i="2"/>
  <c r="BI504" i="2"/>
  <c r="BI462" i="2"/>
  <c r="BI416" i="2"/>
  <c r="BI368" i="2"/>
  <c r="BI358" i="2"/>
  <c r="BI342" i="2"/>
  <c r="BI326" i="2"/>
  <c r="BI316" i="2"/>
  <c r="BI310" i="2"/>
  <c r="BI302" i="2"/>
  <c r="BI296" i="2"/>
  <c r="BI270" i="2"/>
  <c r="BI260" i="2"/>
  <c r="BI248" i="2"/>
  <c r="BI236" i="2"/>
  <c r="BI210" i="2"/>
  <c r="BI202" i="2"/>
  <c r="BI184" i="2"/>
  <c r="BI158" i="2"/>
  <c r="BI144" i="2"/>
  <c r="BI124" i="2"/>
  <c r="BI114" i="2"/>
  <c r="BI96" i="2"/>
  <c r="BI3296" i="2"/>
  <c r="BI3288" i="2"/>
  <c r="BI3280" i="2"/>
  <c r="BI3276" i="2"/>
  <c r="BI3262" i="2"/>
  <c r="BI3236" i="2"/>
  <c r="BI3208" i="2"/>
  <c r="BI3164" i="2"/>
  <c r="BI3150" i="2"/>
  <c r="BI3104" i="2"/>
  <c r="BI3014" i="2"/>
  <c r="BI3002" i="2"/>
  <c r="BI2968" i="2"/>
  <c r="BI2950" i="2"/>
  <c r="BI2938" i="2"/>
  <c r="BI2876" i="2"/>
  <c r="BI2868" i="2"/>
  <c r="BI2842" i="2"/>
  <c r="BI2824" i="2"/>
  <c r="BI2788" i="2"/>
  <c r="BI2744" i="2"/>
  <c r="BI2726" i="2"/>
  <c r="BI2696" i="2"/>
  <c r="BI2608" i="2"/>
  <c r="BI2580" i="2"/>
  <c r="BI2540" i="2"/>
  <c r="BI2534" i="2"/>
  <c r="BI2500" i="2"/>
  <c r="BI2490" i="2"/>
  <c r="BI2486" i="2"/>
  <c r="BI2470" i="2"/>
  <c r="BI2456" i="2"/>
  <c r="BI2450" i="2"/>
  <c r="BI2442" i="2"/>
  <c r="BI2422" i="2"/>
  <c r="BI2378" i="2"/>
  <c r="BI2366" i="2"/>
  <c r="BI2290" i="2"/>
  <c r="BI2276" i="2"/>
  <c r="BI2224" i="2"/>
  <c r="BI2196" i="2"/>
  <c r="BI2188" i="2"/>
  <c r="BI2140" i="2"/>
  <c r="BI2096" i="2"/>
  <c r="BI2080" i="2"/>
  <c r="BI2036" i="2"/>
  <c r="BI1994" i="2"/>
  <c r="BI1958" i="2"/>
  <c r="BI1946" i="2"/>
  <c r="BI1942" i="2"/>
  <c r="BI1936" i="2"/>
  <c r="BI1916" i="2"/>
  <c r="BI1896" i="2"/>
  <c r="BI1860" i="2"/>
  <c r="BI1772" i="2"/>
  <c r="BI1668" i="2"/>
  <c r="BI1646" i="2"/>
  <c r="BI1612" i="2"/>
  <c r="BI1578" i="2"/>
  <c r="BI1570" i="2"/>
  <c r="BI1564" i="2"/>
  <c r="BI1540" i="2"/>
  <c r="BI1500" i="2"/>
  <c r="BI1492" i="2"/>
  <c r="BI1486" i="2"/>
  <c r="BI1472" i="2"/>
  <c r="BI1450" i="2"/>
  <c r="BI1444" i="2"/>
  <c r="BI1416" i="2"/>
  <c r="BI1388" i="2"/>
  <c r="BI1372" i="2"/>
  <c r="BI1266" i="2"/>
  <c r="BI1218" i="2"/>
  <c r="BI1212" i="2"/>
  <c r="BI1172" i="2"/>
  <c r="BI1156" i="2"/>
  <c r="BI1152" i="2"/>
  <c r="BI1140" i="2"/>
  <c r="BI1116" i="2"/>
  <c r="BI1100" i="2"/>
  <c r="BI1066" i="2"/>
  <c r="BI1062" i="2"/>
  <c r="BI1010" i="2"/>
  <c r="BI1000" i="2"/>
  <c r="BI988" i="2"/>
  <c r="BI982" i="2"/>
  <c r="BI904" i="2"/>
  <c r="BI896" i="2"/>
  <c r="BI890" i="2"/>
  <c r="BI852" i="2"/>
  <c r="BI826" i="2"/>
  <c r="BI810" i="2"/>
  <c r="BI794" i="2"/>
  <c r="BI788" i="2"/>
  <c r="BI758" i="2"/>
  <c r="BI696" i="2"/>
  <c r="BI680" i="2"/>
  <c r="BI670" i="2"/>
  <c r="BI650" i="2"/>
  <c r="BI644" i="2"/>
  <c r="BI634" i="2"/>
  <c r="BI632" i="2"/>
  <c r="BI610" i="2"/>
  <c r="BI600" i="2"/>
  <c r="BI576" i="2"/>
  <c r="BI564" i="2"/>
  <c r="BI550" i="2"/>
  <c r="BI536" i="2"/>
  <c r="BI518" i="2"/>
  <c r="BI508" i="2"/>
  <c r="BI498" i="2"/>
  <c r="BI488" i="2"/>
  <c r="BI480" i="2"/>
  <c r="BI470" i="2"/>
  <c r="BI460" i="2"/>
  <c r="BI446" i="2"/>
  <c r="BI438" i="2"/>
  <c r="BI382" i="2"/>
  <c r="BI320" i="2"/>
  <c r="BI268" i="2"/>
  <c r="BI214" i="2"/>
  <c r="BI188" i="2"/>
  <c r="BI182" i="2"/>
  <c r="BI164" i="2"/>
  <c r="BI134" i="2"/>
  <c r="BI118" i="2"/>
  <c r="BI104" i="2"/>
  <c r="BI86" i="2"/>
  <c r="BI185" i="3"/>
  <c r="BI176" i="3"/>
  <c r="BI158" i="3"/>
  <c r="BI233" i="3"/>
  <c r="BI224" i="3"/>
  <c r="BI219" i="3"/>
  <c r="BI206" i="3"/>
  <c r="BI197" i="3"/>
  <c r="BI155" i="3"/>
  <c r="BI122" i="3"/>
  <c r="BI101" i="3"/>
  <c r="BI86" i="3"/>
  <c r="BI188" i="3"/>
  <c r="BI173" i="3"/>
  <c r="BI134" i="3"/>
  <c r="BI119" i="3"/>
  <c r="BI137" i="3"/>
  <c r="BI104" i="3"/>
  <c r="BI124" i="4"/>
  <c r="BI120" i="4"/>
  <c r="BI104" i="4"/>
  <c r="BI122" i="4"/>
  <c r="BI116" i="4"/>
  <c r="BI110" i="4"/>
  <c r="BI102" i="4"/>
  <c r="BI96" i="4"/>
  <c r="BI84" i="4"/>
  <c r="BI112" i="4"/>
  <c r="BI100" i="4"/>
  <c r="BI118" i="4"/>
  <c r="BI86" i="5"/>
  <c r="BI3294" i="2"/>
  <c r="BI3282" i="2"/>
  <c r="BI3214" i="2"/>
  <c r="BI3192" i="2"/>
  <c r="BI3118" i="2"/>
  <c r="BI3100" i="2"/>
  <c r="BI3086" i="2"/>
  <c r="BI3070" i="2"/>
  <c r="BI3060" i="2"/>
  <c r="BI2898" i="2"/>
  <c r="BI2872" i="2"/>
  <c r="BI2852" i="2"/>
  <c r="BI2818" i="2"/>
  <c r="BI2800" i="2"/>
  <c r="BI2746" i="2"/>
  <c r="BI2736" i="2"/>
  <c r="BI2722" i="2"/>
  <c r="BI2708" i="2"/>
  <c r="BI2672" i="2"/>
  <c r="BI2662" i="2"/>
  <c r="BI2636" i="2"/>
  <c r="BI2616" i="2"/>
  <c r="BI2606" i="2"/>
  <c r="BI2570" i="2"/>
  <c r="BI2526" i="2"/>
  <c r="BI2408" i="2"/>
  <c r="BI2402" i="2"/>
  <c r="BI2326" i="2"/>
  <c r="BI2320" i="2"/>
  <c r="BI2310" i="2"/>
  <c r="BI2304" i="2"/>
  <c r="BI2264" i="2"/>
  <c r="BI2248" i="2"/>
  <c r="BI2208" i="2"/>
  <c r="BI2180" i="2"/>
  <c r="BI2160" i="2"/>
  <c r="BI2116" i="2"/>
  <c r="BI2110" i="2"/>
  <c r="BI2102" i="2"/>
  <c r="BI2016" i="2"/>
  <c r="BI2006" i="2"/>
  <c r="BI1988" i="2"/>
  <c r="BI1968" i="2"/>
  <c r="BI1950" i="2"/>
  <c r="BI1924" i="2"/>
  <c r="BI1918" i="2"/>
  <c r="BI1898" i="2"/>
  <c r="BI1886" i="2"/>
  <c r="BI1880" i="2"/>
  <c r="BI1870" i="2"/>
  <c r="BI1822" i="2"/>
  <c r="BI1816" i="2"/>
  <c r="BI1778" i="2"/>
  <c r="BI1734" i="2"/>
  <c r="BI1720" i="2"/>
  <c r="BI1708" i="2"/>
  <c r="BI1690" i="2"/>
  <c r="BI1684" i="2"/>
  <c r="BI1644" i="2"/>
  <c r="BI1636" i="2"/>
  <c r="BI1626" i="2"/>
  <c r="BI1618" i="2"/>
  <c r="BI1608" i="2"/>
  <c r="BI1590" i="2"/>
  <c r="BI1584" i="2"/>
  <c r="BI1546" i="2"/>
  <c r="BI1474" i="2"/>
  <c r="BI1464" i="2"/>
  <c r="BI1456" i="2"/>
  <c r="BI1438" i="2"/>
  <c r="BI1364" i="2"/>
  <c r="BI1358" i="2"/>
  <c r="BI1326" i="2"/>
  <c r="BI1298" i="2"/>
  <c r="BI1290" i="2"/>
  <c r="BI1274" i="2"/>
  <c r="BI1268" i="2"/>
  <c r="BI1264" i="2"/>
  <c r="BI1252" i="2"/>
  <c r="BI1244" i="2"/>
  <c r="BI1220" i="2"/>
  <c r="BI1202" i="2"/>
  <c r="BI1188" i="2"/>
  <c r="BI1180" i="2"/>
  <c r="BI1154" i="2"/>
  <c r="BI1126" i="2"/>
  <c r="BI1104" i="2"/>
  <c r="BI1088" i="2"/>
  <c r="BI1054" i="2"/>
  <c r="BI1042" i="2"/>
  <c r="BI1036" i="2"/>
  <c r="BI1022" i="2"/>
  <c r="BI1014" i="2"/>
  <c r="BI976" i="2"/>
  <c r="BI966" i="2"/>
  <c r="BI938" i="2"/>
  <c r="BI886" i="2"/>
  <c r="BI858" i="2"/>
  <c r="BI844" i="2"/>
  <c r="BI838" i="2"/>
  <c r="BI802" i="2"/>
  <c r="BI782" i="2"/>
  <c r="BI764" i="2"/>
  <c r="BI754" i="2"/>
  <c r="BI722" i="2"/>
  <c r="BI690" i="2"/>
  <c r="BI686" i="2"/>
  <c r="BI676" i="2"/>
  <c r="BI566" i="2"/>
  <c r="BI510" i="2"/>
  <c r="BI476" i="2"/>
  <c r="BI456" i="2"/>
  <c r="BI418" i="2"/>
  <c r="BI400" i="2"/>
  <c r="BI354" i="2"/>
  <c r="BI228" i="2"/>
  <c r="BI3200" i="2"/>
  <c r="BI3188" i="2"/>
  <c r="BI3122" i="2"/>
  <c r="BI3096" i="2"/>
  <c r="BI3062" i="2"/>
  <c r="BI3046" i="2"/>
  <c r="BI3034" i="2"/>
  <c r="BI2994" i="2"/>
  <c r="BI2932" i="2"/>
  <c r="BI2918" i="2"/>
  <c r="BI2912" i="2"/>
  <c r="BI2890" i="2"/>
  <c r="BI2870" i="2"/>
  <c r="BI2832" i="2"/>
  <c r="BI2816" i="2"/>
  <c r="BI2802" i="2"/>
  <c r="BI2732" i="2"/>
  <c r="BI2714" i="2"/>
  <c r="BI2680" i="2"/>
  <c r="BI2664" i="2"/>
  <c r="BI2638" i="2"/>
  <c r="BI2618" i="2"/>
  <c r="BI2610" i="2"/>
  <c r="BI2600" i="2"/>
  <c r="BI2572" i="2"/>
  <c r="BI2524" i="2"/>
  <c r="BI2512" i="2"/>
  <c r="BI2506" i="2"/>
  <c r="BI2480" i="2"/>
  <c r="BI2474" i="2"/>
  <c r="BI2462" i="2"/>
  <c r="BI2458" i="2"/>
  <c r="BI2428" i="2"/>
  <c r="BI2410" i="2"/>
  <c r="BI2404" i="2"/>
  <c r="BI2362" i="2"/>
  <c r="BI2356" i="2"/>
  <c r="BI2332" i="2"/>
  <c r="BI2220" i="2"/>
  <c r="BI2206" i="2"/>
  <c r="BI2200" i="2"/>
  <c r="BI2164" i="2"/>
  <c r="BI2112" i="2"/>
  <c r="BI2084" i="2"/>
  <c r="BI2070" i="2"/>
  <c r="BI2064" i="2"/>
  <c r="BI2048" i="2"/>
  <c r="BI2024" i="2"/>
  <c r="BI2010" i="2"/>
  <c r="BI2004" i="2"/>
  <c r="BI1996" i="2"/>
  <c r="BI1990" i="2"/>
  <c r="BI1978" i="2"/>
  <c r="BI1948" i="2"/>
  <c r="BI1904" i="2"/>
  <c r="BI1888" i="2"/>
  <c r="BI1882" i="2"/>
  <c r="BI1872" i="2"/>
  <c r="BI1820" i="2"/>
  <c r="BI1806" i="2"/>
  <c r="BI1744" i="2"/>
  <c r="BI1732" i="2"/>
  <c r="BI1716" i="2"/>
  <c r="BI1706" i="2"/>
  <c r="BI1688" i="2"/>
  <c r="BI1664" i="2"/>
  <c r="BI1650" i="2"/>
  <c r="BI1640" i="2"/>
  <c r="BI1632" i="2"/>
  <c r="BI1558" i="2"/>
  <c r="BI1554" i="2"/>
  <c r="BI1496" i="2"/>
  <c r="BI1478" i="2"/>
  <c r="BI1466" i="2"/>
  <c r="BI1460" i="2"/>
  <c r="BI1442" i="2"/>
  <c r="BI1428" i="2"/>
  <c r="BI1422" i="2"/>
  <c r="BI1366" i="2"/>
  <c r="BI1360" i="2"/>
  <c r="BI1344" i="2"/>
  <c r="BI1330" i="2"/>
  <c r="BI1270" i="2"/>
  <c r="BI1248" i="2"/>
  <c r="BI1198" i="2"/>
  <c r="BI1178" i="2"/>
  <c r="BI1166" i="2"/>
  <c r="BI1136" i="2"/>
  <c r="BI1106" i="2"/>
  <c r="BI1084" i="2"/>
  <c r="BI1052" i="2"/>
  <c r="BI1046" i="2"/>
  <c r="BI1040" i="2"/>
  <c r="BI1026" i="2"/>
  <c r="BI1020" i="2"/>
  <c r="BI968" i="2"/>
  <c r="BI946" i="2"/>
  <c r="BI940" i="2"/>
  <c r="BI906" i="2"/>
  <c r="BI884" i="2"/>
  <c r="BI840" i="2"/>
  <c r="BI834" i="2"/>
  <c r="BI812" i="2"/>
  <c r="BI798" i="2"/>
  <c r="BI770" i="2"/>
  <c r="BI752" i="2"/>
  <c r="BI732" i="2"/>
  <c r="BI726" i="2"/>
  <c r="BI704" i="2"/>
  <c r="BI692" i="2"/>
  <c r="BI688" i="2"/>
  <c r="BI656" i="2"/>
  <c r="BI630" i="2"/>
  <c r="BI616" i="2"/>
  <c r="BI554" i="2"/>
  <c r="BI544" i="2"/>
  <c r="BI486" i="2"/>
  <c r="BI474" i="2"/>
  <c r="BI466" i="2"/>
  <c r="BI404" i="2"/>
  <c r="BI388" i="2"/>
  <c r="BI362" i="2"/>
  <c r="BI352" i="2"/>
  <c r="BI194" i="2"/>
  <c r="BI178" i="2"/>
  <c r="BI172" i="2"/>
  <c r="BI132" i="2"/>
  <c r="BI108" i="2"/>
  <c r="BI92" i="2"/>
  <c r="BI3268" i="2"/>
  <c r="BI3254" i="2"/>
  <c r="BI3246" i="2"/>
  <c r="BI3238" i="2"/>
  <c r="BI3234" i="2"/>
  <c r="BI3220" i="2"/>
  <c r="BI3194" i="2"/>
  <c r="BI3182" i="2"/>
  <c r="BI3154" i="2"/>
  <c r="BI3144" i="2"/>
  <c r="BI3132" i="2"/>
  <c r="BI3112" i="2"/>
  <c r="BI3088" i="2"/>
  <c r="BI3082" i="2"/>
  <c r="BI3076" i="2"/>
  <c r="BI3058" i="2"/>
  <c r="BI3008" i="2"/>
  <c r="BI2990" i="2"/>
  <c r="BI2972" i="2"/>
  <c r="BI2960" i="2"/>
  <c r="BI2956" i="2"/>
  <c r="BI2942" i="2"/>
  <c r="BI2922" i="2"/>
  <c r="BI2910" i="2"/>
  <c r="BI2904" i="2"/>
  <c r="BI2896" i="2"/>
  <c r="BI2836" i="2"/>
  <c r="BI2772" i="2"/>
  <c r="BI2742" i="2"/>
  <c r="BI2724" i="2"/>
  <c r="BI2718" i="2"/>
  <c r="BI2700" i="2"/>
  <c r="BI2674" i="2"/>
  <c r="BI2640" i="2"/>
  <c r="BI2628" i="2"/>
  <c r="BI2622" i="2"/>
  <c r="BI2602" i="2"/>
  <c r="BI2552" i="2"/>
  <c r="BI2522" i="2"/>
  <c r="BI2502" i="2"/>
  <c r="BI2492" i="2"/>
  <c r="BI2466" i="2"/>
  <c r="BI2398" i="2"/>
  <c r="BI2392" i="2"/>
  <c r="BI2386" i="2"/>
  <c r="BI2370" i="2"/>
  <c r="BI2350" i="2"/>
  <c r="BI2296" i="2"/>
  <c r="BI2286" i="2"/>
  <c r="BI2282" i="2"/>
  <c r="BI2218" i="2"/>
  <c r="BI2184" i="2"/>
  <c r="BI2146" i="2"/>
  <c r="BI2028" i="2"/>
  <c r="BI2000" i="2"/>
  <c r="BI1972" i="2"/>
  <c r="BI1962" i="2"/>
  <c r="BI1952" i="2"/>
  <c r="BI1930" i="2"/>
  <c r="BI1922" i="2"/>
  <c r="BI1902" i="2"/>
  <c r="BI1890" i="2"/>
  <c r="BI1864" i="2"/>
  <c r="BI1840" i="2"/>
  <c r="BI1828" i="2"/>
  <c r="BI1804" i="2"/>
  <c r="BI1796" i="2"/>
  <c r="BI1790" i="2"/>
  <c r="BI1754" i="2"/>
  <c r="BI1740" i="2"/>
  <c r="BI1714" i="2"/>
  <c r="BI1702" i="2"/>
  <c r="BI1682" i="2"/>
  <c r="BI1634" i="2"/>
  <c r="BI1622" i="2"/>
  <c r="BI1600" i="2"/>
  <c r="BI1572" i="2"/>
  <c r="BI1566" i="2"/>
  <c r="BI1482" i="2"/>
  <c r="BI1436" i="2"/>
  <c r="BI1410" i="2"/>
  <c r="BI1406" i="2"/>
  <c r="BI1400" i="2"/>
  <c r="BI1390" i="2"/>
  <c r="BI1338" i="2"/>
  <c r="BI1324" i="2"/>
  <c r="BI1310" i="2"/>
  <c r="BI1294" i="2"/>
  <c r="BI1280" i="2"/>
  <c r="BI1238" i="2"/>
  <c r="BI1224" i="2"/>
  <c r="BI1210" i="2"/>
  <c r="BI1204" i="2"/>
  <c r="BI1192" i="2"/>
  <c r="BI1144" i="2"/>
  <c r="BI1122" i="2"/>
  <c r="BI1112" i="2"/>
  <c r="BI1070" i="2"/>
  <c r="BI1028" i="2"/>
  <c r="BI1004" i="2"/>
  <c r="BI994" i="2"/>
  <c r="BI974" i="2"/>
  <c r="BI960" i="2"/>
  <c r="BI954" i="2"/>
  <c r="BI930" i="2"/>
  <c r="BI912" i="2"/>
  <c r="BI892" i="2"/>
  <c r="BI872" i="2"/>
  <c r="BI866" i="2"/>
  <c r="BI818" i="2"/>
  <c r="BI744" i="2"/>
  <c r="BI736" i="2"/>
  <c r="BI720" i="2"/>
  <c r="BI708" i="2"/>
  <c r="BI702" i="2"/>
  <c r="BI678" i="2"/>
  <c r="BI662" i="2"/>
  <c r="BI624" i="2"/>
  <c r="BI620" i="2"/>
  <c r="BI570" i="2"/>
  <c r="BI530" i="2"/>
  <c r="BI526" i="2"/>
  <c r="BI472" i="2"/>
  <c r="BI432" i="2"/>
  <c r="BI426" i="2"/>
  <c r="BI408" i="2"/>
  <c r="BI380" i="2"/>
  <c r="BI348" i="2"/>
  <c r="BI336" i="2"/>
  <c r="BI330" i="2"/>
  <c r="BI322" i="2"/>
  <c r="BI304" i="2"/>
  <c r="BI282" i="2"/>
  <c r="BI276" i="2"/>
  <c r="BI262" i="2"/>
  <c r="BI252" i="2"/>
  <c r="BI240" i="2"/>
  <c r="BI160" i="2"/>
  <c r="BI102" i="2"/>
  <c r="BI3290" i="2"/>
  <c r="BI3274" i="2"/>
  <c r="BI3248" i="2"/>
  <c r="BI3224" i="2"/>
  <c r="BI3178" i="2"/>
  <c r="BI3162" i="2"/>
  <c r="BI3142" i="2"/>
  <c r="BI3056" i="2"/>
  <c r="BI3050" i="2"/>
  <c r="BI3038" i="2"/>
  <c r="BI3024" i="2"/>
  <c r="BI3016" i="2"/>
  <c r="BI3010" i="2"/>
  <c r="BI2952" i="2"/>
  <c r="BI2948" i="2"/>
  <c r="BI2928" i="2"/>
  <c r="BI2908" i="2"/>
  <c r="BI2882" i="2"/>
  <c r="BI2864" i="2"/>
  <c r="BI2826" i="2"/>
  <c r="BI2808" i="2"/>
  <c r="BI2786" i="2"/>
  <c r="BI2764" i="2"/>
  <c r="BI2692" i="2"/>
  <c r="BI2686" i="2"/>
  <c r="BI2654" i="2"/>
  <c r="BI2604" i="2"/>
  <c r="BI2594" i="2"/>
  <c r="BI2574" i="2"/>
  <c r="BI2568" i="2"/>
  <c r="BI2560" i="2"/>
  <c r="BI2550" i="2"/>
  <c r="BI2530" i="2"/>
  <c r="BI2504" i="2"/>
  <c r="BI2494" i="2"/>
  <c r="BI2436" i="2"/>
  <c r="BI2426" i="2"/>
  <c r="BI2418" i="2"/>
  <c r="BI2412" i="2"/>
  <c r="BI2374" i="2"/>
  <c r="BI2346" i="2"/>
  <c r="BI2314" i="2"/>
  <c r="BI2270" i="2"/>
  <c r="BI2258" i="2"/>
  <c r="BI2244" i="2"/>
  <c r="BI2238" i="2"/>
  <c r="BI2232" i="2"/>
  <c r="BI2194" i="2"/>
  <c r="BI2178" i="2"/>
  <c r="BI2166" i="2"/>
  <c r="BI2154" i="2"/>
  <c r="BI2144" i="2"/>
  <c r="BI2138" i="2"/>
  <c r="BI2132" i="2"/>
  <c r="BI2118" i="2"/>
  <c r="BI2076" i="2"/>
  <c r="BI2054" i="2"/>
  <c r="BI2046" i="2"/>
  <c r="BI2026" i="2"/>
  <c r="BI2014" i="2"/>
  <c r="BI1976" i="2"/>
  <c r="BI1970" i="2"/>
  <c r="BI1934" i="2"/>
  <c r="BI1910" i="2"/>
  <c r="BI1900" i="2"/>
  <c r="BI1876" i="2"/>
  <c r="BI1850" i="2"/>
  <c r="BI1846" i="2"/>
  <c r="BI1834" i="2"/>
  <c r="BI1810" i="2"/>
  <c r="BI1786" i="2"/>
  <c r="BI1756" i="2"/>
  <c r="BI1742" i="2"/>
  <c r="BI1724" i="2"/>
  <c r="BI1710" i="2"/>
  <c r="BI1674" i="2"/>
  <c r="BI1662" i="2"/>
  <c r="BI1656" i="2"/>
  <c r="BI1638" i="2"/>
  <c r="BI1628" i="2"/>
  <c r="BI1610" i="2"/>
  <c r="BI1582" i="2"/>
  <c r="BI1550" i="2"/>
  <c r="BI1534" i="2"/>
  <c r="BI1522" i="2"/>
  <c r="BI1514" i="2"/>
  <c r="BI1504" i="2"/>
  <c r="BI1426" i="2"/>
  <c r="BI1420" i="2"/>
  <c r="BI1412" i="2"/>
  <c r="BI1404" i="2"/>
  <c r="BI1398" i="2"/>
  <c r="BI1378" i="2"/>
  <c r="BI1362" i="2"/>
  <c r="BI1340" i="2"/>
  <c r="BI1318" i="2"/>
  <c r="BI1308" i="2"/>
  <c r="BI1292" i="2"/>
  <c r="BI1262" i="2"/>
  <c r="BI1230" i="2"/>
  <c r="BI1184" i="2"/>
  <c r="BI1176" i="2"/>
  <c r="BI1160" i="2"/>
  <c r="BI1134" i="2"/>
  <c r="BI1096" i="2"/>
  <c r="BI1090" i="2"/>
  <c r="BI1078" i="2"/>
  <c r="BI1018" i="2"/>
  <c r="BI944" i="2"/>
  <c r="BI924" i="2"/>
  <c r="BI880" i="2"/>
  <c r="BI856" i="2"/>
  <c r="BI850" i="2"/>
  <c r="BI832" i="2"/>
  <c r="BI808" i="2"/>
  <c r="BI780" i="2"/>
  <c r="BI718" i="2"/>
  <c r="BI712" i="2"/>
  <c r="BI674" i="2"/>
  <c r="BI666" i="2"/>
  <c r="BI652" i="2"/>
  <c r="BI638" i="2"/>
  <c r="BI584" i="2"/>
  <c r="BI542" i="2"/>
  <c r="BI516" i="2"/>
  <c r="BI412" i="2"/>
  <c r="BI390" i="2"/>
  <c r="BI378" i="2"/>
  <c r="BI360" i="2"/>
  <c r="BI346" i="2"/>
  <c r="BI340" i="2"/>
  <c r="BI324" i="2"/>
  <c r="BI318" i="2"/>
  <c r="BI300" i="2"/>
  <c r="BI294" i="2"/>
  <c r="BI264" i="2"/>
  <c r="BI256" i="2"/>
  <c r="BI246" i="2"/>
  <c r="BI234" i="2"/>
  <c r="BI206" i="2"/>
  <c r="BI200" i="2"/>
  <c r="BI156" i="2"/>
  <c r="BI122" i="2"/>
  <c r="BI98" i="2"/>
  <c r="AS55" i="1"/>
  <c r="BI3166" i="2"/>
  <c r="BI3146" i="2"/>
  <c r="BI3102" i="2"/>
  <c r="BI3092" i="2"/>
  <c r="BI3068" i="2"/>
  <c r="BI3042" i="2"/>
  <c r="BI2982" i="2"/>
  <c r="BI2906" i="2"/>
  <c r="BI2900" i="2"/>
  <c r="BI2878" i="2"/>
  <c r="BI2840" i="2"/>
  <c r="BI2796" i="2"/>
  <c r="BI2782" i="2"/>
  <c r="BI2756" i="2"/>
  <c r="BI2728" i="2"/>
  <c r="BI2660" i="2"/>
  <c r="BI2648" i="2"/>
  <c r="BI2632" i="2"/>
  <c r="BI2598" i="2"/>
  <c r="BI2588" i="2"/>
  <c r="BI2576" i="2"/>
  <c r="BI2554" i="2"/>
  <c r="BI2542" i="2"/>
  <c r="BI2514" i="2"/>
  <c r="BI2498" i="2"/>
  <c r="BI2488" i="2"/>
  <c r="BI2452" i="2"/>
  <c r="BI2444" i="2"/>
  <c r="BI2440" i="2"/>
  <c r="BI2382" i="2"/>
  <c r="BI2368" i="2"/>
  <c r="BI2336" i="2"/>
  <c r="BI2308" i="2"/>
  <c r="BI2298" i="2"/>
  <c r="BI2288" i="2"/>
  <c r="BI2252" i="2"/>
  <c r="BI2214" i="2"/>
  <c r="BI2210" i="2"/>
  <c r="BI2192" i="2"/>
  <c r="BI2158" i="2"/>
  <c r="BI2148" i="2"/>
  <c r="BI2126" i="2"/>
  <c r="BI2094" i="2"/>
  <c r="BI2062" i="2"/>
  <c r="BI2042" i="2"/>
  <c r="BI2038" i="2"/>
  <c r="BI2018" i="2"/>
  <c r="BI2012" i="2"/>
  <c r="BI1956" i="2"/>
  <c r="BI1944" i="2"/>
  <c r="BI1852" i="2"/>
  <c r="BI1844" i="2"/>
  <c r="BI1788" i="2"/>
  <c r="BI1782" i="2"/>
  <c r="BI1766" i="2"/>
  <c r="BI1746" i="2"/>
  <c r="BI1726" i="2"/>
  <c r="BI1666" i="2"/>
  <c r="BI1592" i="2"/>
  <c r="BI1574" i="2"/>
  <c r="BI1542" i="2"/>
  <c r="BI1530" i="2"/>
  <c r="BI1524" i="2"/>
  <c r="BI1508" i="2"/>
  <c r="BI1498" i="2"/>
  <c r="BI1490" i="2"/>
  <c r="BI1448" i="2"/>
  <c r="BI1384" i="2"/>
  <c r="BI1352" i="2"/>
  <c r="BI1306" i="2"/>
  <c r="BI1282" i="2"/>
  <c r="BI1216" i="2"/>
  <c r="BI1186" i="2"/>
  <c r="BI1142" i="2"/>
  <c r="BI1128" i="2"/>
  <c r="BI1118" i="2"/>
  <c r="BI1102" i="2"/>
  <c r="BI1064" i="2"/>
  <c r="BI1058" i="2"/>
  <c r="BI1030" i="2"/>
  <c r="BI996" i="2"/>
  <c r="BI990" i="2"/>
  <c r="BI984" i="2"/>
  <c r="BI978" i="2"/>
  <c r="BI918" i="2"/>
  <c r="BI876" i="2"/>
  <c r="BI854" i="2"/>
  <c r="BI846" i="2"/>
  <c r="BI822" i="2"/>
  <c r="BI814" i="2"/>
  <c r="BI800" i="2"/>
  <c r="BI792" i="2"/>
  <c r="BI786" i="2"/>
  <c r="BI740" i="2"/>
  <c r="BI658" i="2"/>
  <c r="BI608" i="2"/>
  <c r="BI562" i="2"/>
  <c r="BI534" i="2"/>
  <c r="BI524" i="2"/>
  <c r="BI520" i="2"/>
  <c r="BI496" i="2"/>
  <c r="BI448" i="2"/>
  <c r="BI442" i="2"/>
  <c r="BI434" i="2"/>
  <c r="BI420" i="2"/>
  <c r="BI396" i="2"/>
  <c r="BI370" i="2"/>
  <c r="BI364" i="2"/>
  <c r="BI292" i="2"/>
  <c r="BI284" i="2"/>
  <c r="BI272" i="2"/>
  <c r="BI254" i="2"/>
  <c r="BI222" i="2"/>
  <c r="BI208" i="2"/>
  <c r="BI162" i="2"/>
  <c r="BI152" i="2"/>
  <c r="BI130" i="2"/>
  <c r="BI120" i="2"/>
  <c r="BI90" i="2"/>
  <c r="BI221" i="3"/>
  <c r="BI209" i="3"/>
  <c r="BI200" i="3"/>
  <c r="BI236" i="3"/>
  <c r="BI227" i="3"/>
  <c r="BI217" i="3"/>
  <c r="BI203" i="3"/>
  <c r="BI149" i="3"/>
  <c r="BI131" i="3"/>
  <c r="BI212" i="3"/>
  <c r="BI179" i="3"/>
  <c r="BI140" i="3"/>
  <c r="BI125" i="3"/>
  <c r="BI107" i="3"/>
  <c r="BI170" i="3"/>
  <c r="BI113" i="3"/>
  <c r="BI95" i="3"/>
  <c r="BI128" i="4"/>
  <c r="BI86" i="4"/>
  <c r="BI114" i="4"/>
  <c r="BI106" i="4"/>
  <c r="BI92" i="4"/>
  <c r="BI126" i="4"/>
  <c r="BI88" i="4"/>
  <c r="BI98" i="4"/>
  <c r="BI88" i="5"/>
  <c r="BI84" i="5"/>
  <c r="BI82" i="5"/>
  <c r="R85" i="2" l="1"/>
  <c r="P85" i="3"/>
  <c r="N83" i="4"/>
  <c r="N82" i="4" s="1"/>
  <c r="N81" i="4" s="1"/>
  <c r="AU58" i="1" s="1"/>
  <c r="BI81" i="5"/>
  <c r="BI80" i="5" s="1"/>
  <c r="BI85" i="2"/>
  <c r="BI85" i="3"/>
  <c r="N81" i="5"/>
  <c r="N80" i="5"/>
  <c r="AU59" i="1" s="1"/>
  <c r="N85" i="2"/>
  <c r="AU56" i="1" s="1"/>
  <c r="N85" i="3"/>
  <c r="AU57" i="1" s="1"/>
  <c r="BI83" i="4"/>
  <c r="P83" i="4"/>
  <c r="P82" i="4" s="1"/>
  <c r="P81" i="4" s="1"/>
  <c r="R83" i="4"/>
  <c r="R82" i="4" s="1"/>
  <c r="R81" i="4" s="1"/>
  <c r="P81" i="5"/>
  <c r="P80" i="5"/>
  <c r="P85" i="2"/>
  <c r="R85" i="3"/>
  <c r="E48" i="5"/>
  <c r="BC84" i="5"/>
  <c r="BC86" i="5"/>
  <c r="BC88" i="5"/>
  <c r="F77" i="5"/>
  <c r="BC82" i="5"/>
  <c r="BC92" i="4"/>
  <c r="BC94" i="4"/>
  <c r="BC96" i="4"/>
  <c r="BC100" i="4"/>
  <c r="BC112" i="4"/>
  <c r="BC122" i="4"/>
  <c r="E48" i="4"/>
  <c r="BC84" i="4"/>
  <c r="BC86" i="4"/>
  <c r="BC98" i="4"/>
  <c r="F55" i="4"/>
  <c r="BC88" i="4"/>
  <c r="BC104" i="4"/>
  <c r="BC108" i="4"/>
  <c r="BC110" i="4"/>
  <c r="BC114" i="4"/>
  <c r="BC120" i="4"/>
  <c r="BC124" i="4"/>
  <c r="BC128" i="4"/>
  <c r="BC90" i="4"/>
  <c r="BC102" i="4"/>
  <c r="BC106" i="4"/>
  <c r="BC116" i="4"/>
  <c r="BC118" i="4"/>
  <c r="BC126" i="4"/>
  <c r="BC92" i="3"/>
  <c r="BC128" i="3"/>
  <c r="BC143" i="3"/>
  <c r="BC146" i="3"/>
  <c r="BC152" i="3"/>
  <c r="BC158" i="3"/>
  <c r="BC164" i="3"/>
  <c r="BC173" i="3"/>
  <c r="BC179" i="3"/>
  <c r="BC212" i="3"/>
  <c r="BC221" i="3"/>
  <c r="BC236" i="3"/>
  <c r="BC101" i="3"/>
  <c r="BC110" i="3"/>
  <c r="BC116" i="3"/>
  <c r="BC119" i="3"/>
  <c r="BC122" i="3"/>
  <c r="BC125" i="3"/>
  <c r="BC149" i="3"/>
  <c r="BC155" i="3"/>
  <c r="BC161" i="3"/>
  <c r="BC182" i="3"/>
  <c r="BC185" i="3"/>
  <c r="BC194" i="3"/>
  <c r="BC197" i="3"/>
  <c r="BC206" i="3"/>
  <c r="BC219" i="3"/>
  <c r="BC224" i="3"/>
  <c r="E50" i="3"/>
  <c r="F59" i="3"/>
  <c r="BC95" i="3"/>
  <c r="BC104" i="3"/>
  <c r="BC134" i="3"/>
  <c r="BC176" i="3"/>
  <c r="BC188" i="3"/>
  <c r="BC200" i="3"/>
  <c r="BC203" i="3"/>
  <c r="BC209" i="3"/>
  <c r="BC217" i="3"/>
  <c r="BC227" i="3"/>
  <c r="BC230" i="3"/>
  <c r="BC233" i="3"/>
  <c r="BC86" i="3"/>
  <c r="BC89" i="3"/>
  <c r="BC98" i="3"/>
  <c r="BC107" i="3"/>
  <c r="BC113" i="3"/>
  <c r="BC131" i="3"/>
  <c r="BC137" i="3"/>
  <c r="BC140" i="3"/>
  <c r="BC167" i="3"/>
  <c r="BC170" i="3"/>
  <c r="BC191" i="3"/>
  <c r="BC214" i="3"/>
  <c r="BC88" i="2"/>
  <c r="BC96" i="2"/>
  <c r="BC100" i="2"/>
  <c r="BC106" i="2"/>
  <c r="BC110" i="2"/>
  <c r="BC122" i="2"/>
  <c r="BC124" i="2"/>
  <c r="BC132" i="2"/>
  <c r="BC144" i="2"/>
  <c r="BC146" i="2"/>
  <c r="BC160" i="2"/>
  <c r="BC170" i="2"/>
  <c r="BC172" i="2"/>
  <c r="BC198" i="2"/>
  <c r="BC204" i="2"/>
  <c r="BC216" i="2"/>
  <c r="BC218" i="2"/>
  <c r="BC226" i="2"/>
  <c r="BC234" i="2"/>
  <c r="BC240" i="2"/>
  <c r="BC244" i="2"/>
  <c r="BC246" i="2"/>
  <c r="BC296" i="2"/>
  <c r="BC304" i="2"/>
  <c r="BC306" i="2"/>
  <c r="BC310" i="2"/>
  <c r="BC322" i="2"/>
  <c r="BC324" i="2"/>
  <c r="BC326" i="2"/>
  <c r="BC334" i="2"/>
  <c r="BC336" i="2"/>
  <c r="BC338" i="2"/>
  <c r="BC340" i="2"/>
  <c r="BC348" i="2"/>
  <c r="BC350" i="2"/>
  <c r="BC360" i="2"/>
  <c r="BC376" i="2"/>
  <c r="BC380" i="2"/>
  <c r="BC386" i="2"/>
  <c r="BC388" i="2"/>
  <c r="BC404" i="2"/>
  <c r="BC416" i="2"/>
  <c r="BC418" i="2"/>
  <c r="BC432" i="2"/>
  <c r="BC440" i="2"/>
  <c r="BC454" i="2"/>
  <c r="BC462" i="2"/>
  <c r="BC486" i="2"/>
  <c r="BC492" i="2"/>
  <c r="BC502" i="2"/>
  <c r="BC514" i="2"/>
  <c r="BC528" i="2"/>
  <c r="BC548" i="2"/>
  <c r="BC572" i="2"/>
  <c r="BC578" i="2"/>
  <c r="BC584" i="2"/>
  <c r="BC586" i="2"/>
  <c r="BC590" i="2"/>
  <c r="BC592" i="2"/>
  <c r="BC594" i="2"/>
  <c r="BC616" i="2"/>
  <c r="BC620" i="2"/>
  <c r="BC622" i="2"/>
  <c r="BC638" i="2"/>
  <c r="BC640" i="2"/>
  <c r="BC654" i="2"/>
  <c r="BC660" i="2"/>
  <c r="BC684" i="2"/>
  <c r="BC686" i="2"/>
  <c r="BC688" i="2"/>
  <c r="BC698" i="2"/>
  <c r="BC702" i="2"/>
  <c r="BC706" i="2"/>
  <c r="BC720" i="2"/>
  <c r="BC736" i="2"/>
  <c r="BC744" i="2"/>
  <c r="BC746" i="2"/>
  <c r="BC764" i="2"/>
  <c r="BC772" i="2"/>
  <c r="BC774" i="2"/>
  <c r="BC776" i="2"/>
  <c r="BC812" i="2"/>
  <c r="BC828" i="2"/>
  <c r="BC830" i="2"/>
  <c r="BC832" i="2"/>
  <c r="BC836" i="2"/>
  <c r="BC840" i="2"/>
  <c r="BC842" i="2"/>
  <c r="BC856" i="2"/>
  <c r="BC870" i="2"/>
  <c r="BC880" i="2"/>
  <c r="BC882" i="2"/>
  <c r="BC884" i="2"/>
  <c r="BC906" i="2"/>
  <c r="BC910" i="2"/>
  <c r="BC912" i="2"/>
  <c r="BC920" i="2"/>
  <c r="BC930" i="2"/>
  <c r="BC934" i="2"/>
  <c r="BC940" i="2"/>
  <c r="BC944" i="2"/>
  <c r="BC946" i="2"/>
  <c r="BC948" i="2"/>
  <c r="BC954" i="2"/>
  <c r="BC958" i="2"/>
  <c r="BC960" i="2"/>
  <c r="BC966" i="2"/>
  <c r="BC970" i="2"/>
  <c r="BC974" i="2"/>
  <c r="BC1002" i="2"/>
  <c r="BC1004" i="2"/>
  <c r="BC1012" i="2"/>
  <c r="BC1016" i="2"/>
  <c r="BC1018" i="2"/>
  <c r="BC1026" i="2"/>
  <c r="BC1028" i="2"/>
  <c r="BC1036" i="2"/>
  <c r="BC1038" i="2"/>
  <c r="BC1042" i="2"/>
  <c r="BC1044" i="2"/>
  <c r="BC1052" i="2"/>
  <c r="BC1054" i="2"/>
  <c r="BC1072" i="2"/>
  <c r="BC1078" i="2"/>
  <c r="BC1080" i="2"/>
  <c r="BC1088" i="2"/>
  <c r="BC1092" i="2"/>
  <c r="BC1096" i="2"/>
  <c r="BC1104" i="2"/>
  <c r="BC1106" i="2"/>
  <c r="BC1112" i="2"/>
  <c r="BC1124" i="2"/>
  <c r="BC1126" i="2"/>
  <c r="BC1132" i="2"/>
  <c r="BC1134" i="2"/>
  <c r="BC1136" i="2"/>
  <c r="BC1148" i="2"/>
  <c r="BC1150" i="2"/>
  <c r="BC1164" i="2"/>
  <c r="BC1166" i="2"/>
  <c r="BC1180" i="2"/>
  <c r="BC1188" i="2"/>
  <c r="BC1190" i="2"/>
  <c r="BC1192" i="2"/>
  <c r="BC1198" i="2"/>
  <c r="BC1200" i="2"/>
  <c r="BC1204" i="2"/>
  <c r="BC1222" i="2"/>
  <c r="BC1226" i="2"/>
  <c r="BC1230" i="2"/>
  <c r="BC1234" i="2"/>
  <c r="BC1236" i="2"/>
  <c r="BC1238" i="2"/>
  <c r="BC1244" i="2"/>
  <c r="BC1252" i="2"/>
  <c r="BC1254" i="2"/>
  <c r="BC1258" i="2"/>
  <c r="BC1262" i="2"/>
  <c r="BC1268" i="2"/>
  <c r="BC1270" i="2"/>
  <c r="BC1274" i="2"/>
  <c r="BC1278" i="2"/>
  <c r="BC1292" i="2"/>
  <c r="BC1294" i="2"/>
  <c r="BC1300" i="2"/>
  <c r="BC1312" i="2"/>
  <c r="BC1314" i="2"/>
  <c r="BC1316" i="2"/>
  <c r="BC1320" i="2"/>
  <c r="BC1324" i="2"/>
  <c r="BC1332" i="2"/>
  <c r="BC1338" i="2"/>
  <c r="BC1340" i="2"/>
  <c r="BC1344" i="2"/>
  <c r="BC1346" i="2"/>
  <c r="BC1348" i="2"/>
  <c r="BC1356" i="2"/>
  <c r="BC1358" i="2"/>
  <c r="BC1362" i="2"/>
  <c r="BC1364" i="2"/>
  <c r="BC1366" i="2"/>
  <c r="BC1368" i="2"/>
  <c r="BC1374" i="2"/>
  <c r="BC1398" i="2"/>
  <c r="BC1420" i="2"/>
  <c r="BC1424" i="2"/>
  <c r="BC1428" i="2"/>
  <c r="BC1434" i="2"/>
  <c r="BC1436" i="2"/>
  <c r="BC1440" i="2"/>
  <c r="BC1456" i="2"/>
  <c r="BC1470" i="2"/>
  <c r="BC1482" i="2"/>
  <c r="BC1504" i="2"/>
  <c r="BC1506" i="2"/>
  <c r="BC1516" i="2"/>
  <c r="BC1518" i="2"/>
  <c r="BC1520" i="2"/>
  <c r="BC1546" i="2"/>
  <c r="BC1552" i="2"/>
  <c r="BC1572" i="2"/>
  <c r="BC1580" i="2"/>
  <c r="BC1582" i="2"/>
  <c r="BC1618" i="2"/>
  <c r="BC1620" i="2"/>
  <c r="BC1622" i="2"/>
  <c r="BC1626" i="2"/>
  <c r="BC1630" i="2"/>
  <c r="BC1632" i="2"/>
  <c r="BC1636" i="2"/>
  <c r="BC1642" i="2"/>
  <c r="BC1648" i="2"/>
  <c r="BC1654" i="2"/>
  <c r="BC1660" i="2"/>
  <c r="BC1662" i="2"/>
  <c r="BC1672" i="2"/>
  <c r="BC1680" i="2"/>
  <c r="BC1688" i="2"/>
  <c r="BC1700" i="2"/>
  <c r="BC1702" i="2"/>
  <c r="BC1710" i="2"/>
  <c r="BC1714" i="2"/>
  <c r="BC1732" i="2"/>
  <c r="BC1734" i="2"/>
  <c r="BC1742" i="2"/>
  <c r="BC1744" i="2"/>
  <c r="BC1748" i="2"/>
  <c r="BC1752" i="2"/>
  <c r="BC1758" i="2"/>
  <c r="BC1760" i="2"/>
  <c r="BC1768" i="2"/>
  <c r="BC1792" i="2"/>
  <c r="BC1794" i="2"/>
  <c r="BC1800" i="2"/>
  <c r="BC1810" i="2"/>
  <c r="BC1812" i="2"/>
  <c r="BC1832" i="2"/>
  <c r="BC1836" i="2"/>
  <c r="BC1864" i="2"/>
  <c r="BC1870" i="2"/>
  <c r="BC1878" i="2"/>
  <c r="BC1882" i="2"/>
  <c r="BC1884" i="2"/>
  <c r="BC1888" i="2"/>
  <c r="BC1890" i="2"/>
  <c r="BC1906" i="2"/>
  <c r="BC1910" i="2"/>
  <c r="BC1918" i="2"/>
  <c r="BC1922" i="2"/>
  <c r="BC1948" i="2"/>
  <c r="BC1950" i="2"/>
  <c r="BC1960" i="2"/>
  <c r="BC1968" i="2"/>
  <c r="BC1976" i="2"/>
  <c r="BC1978" i="2"/>
  <c r="BC1984" i="2"/>
  <c r="BC1990" i="2"/>
  <c r="BC2004" i="2"/>
  <c r="BC2008" i="2"/>
  <c r="BC2022" i="2"/>
  <c r="BC2030" i="2"/>
  <c r="BC2044" i="2"/>
  <c r="BC2050" i="2"/>
  <c r="BC2056" i="2"/>
  <c r="BC2060" i="2"/>
  <c r="BC2064" i="2"/>
  <c r="BC2068" i="2"/>
  <c r="BC2070" i="2"/>
  <c r="BC2074" i="2"/>
  <c r="BC2098" i="2"/>
  <c r="BC2100" i="2"/>
  <c r="BC2102" i="2"/>
  <c r="BC2120" i="2"/>
  <c r="BC2122" i="2"/>
  <c r="BC2136" i="2"/>
  <c r="BC2150" i="2"/>
  <c r="BC2168" i="2"/>
  <c r="BC2174" i="2"/>
  <c r="BC2176" i="2"/>
  <c r="BC2182" i="2"/>
  <c r="BC2204" i="2"/>
  <c r="BC2206" i="2"/>
  <c r="BC2216" i="2"/>
  <c r="BC2220" i="2"/>
  <c r="BC2238" i="2"/>
  <c r="BC2246" i="2"/>
  <c r="BC2248" i="2"/>
  <c r="BC2258" i="2"/>
  <c r="BC2270" i="2"/>
  <c r="BC2272" i="2"/>
  <c r="BC2280" i="2"/>
  <c r="BC2284" i="2"/>
  <c r="BC2286" i="2"/>
  <c r="BC2294" i="2"/>
  <c r="BC2300" i="2"/>
  <c r="BC2312" i="2"/>
  <c r="BC2322" i="2"/>
  <c r="BC2326" i="2"/>
  <c r="BC2332" i="2"/>
  <c r="BC2334" i="2"/>
  <c r="BC2352" i="2"/>
  <c r="BC2356" i="2"/>
  <c r="BC2374" i="2"/>
  <c r="BC2376" i="2"/>
  <c r="BC2384" i="2"/>
  <c r="BC2386" i="2"/>
  <c r="BC2396" i="2"/>
  <c r="BC2400" i="2"/>
  <c r="BC2414" i="2"/>
  <c r="BC2418" i="2"/>
  <c r="BC2428" i="2"/>
  <c r="BC2448" i="2"/>
  <c r="BC2466" i="2"/>
  <c r="BC2474" i="2"/>
  <c r="BC2478" i="2"/>
  <c r="BC2502" i="2"/>
  <c r="BC2504" i="2"/>
  <c r="BC2510" i="2"/>
  <c r="BC2520" i="2"/>
  <c r="BC2524" i="2"/>
  <c r="BC2530" i="2"/>
  <c r="BC2564" i="2"/>
  <c r="BC2568" i="2"/>
  <c r="BC2594" i="2"/>
  <c r="BC2602" i="2"/>
  <c r="BC2610" i="2"/>
  <c r="BC2622" i="2"/>
  <c r="BC2626" i="2"/>
  <c r="BC2628" i="2"/>
  <c r="BC2636" i="2"/>
  <c r="BC2644" i="2"/>
  <c r="BC2652" i="2"/>
  <c r="BC2658" i="2"/>
  <c r="BC2662" i="2"/>
  <c r="BC2668" i="2"/>
  <c r="BC2670" i="2"/>
  <c r="BC2678" i="2"/>
  <c r="BC2686" i="2"/>
  <c r="BC2688" i="2"/>
  <c r="BC2692" i="2"/>
  <c r="BC2694" i="2"/>
  <c r="BC2704" i="2"/>
  <c r="BC2708" i="2"/>
  <c r="BC2714" i="2"/>
  <c r="BC2720" i="2"/>
  <c r="BC2722" i="2"/>
  <c r="BC2732" i="2"/>
  <c r="BC2736" i="2"/>
  <c r="BC2740" i="2"/>
  <c r="BC2742" i="2"/>
  <c r="BC2746" i="2"/>
  <c r="BC2748" i="2"/>
  <c r="BC2750" i="2"/>
  <c r="BC2754" i="2"/>
  <c r="BC2764" i="2"/>
  <c r="BC2768" i="2"/>
  <c r="BC2784" i="2"/>
  <c r="BC2790" i="2"/>
  <c r="BC2800" i="2"/>
  <c r="BC2814" i="2"/>
  <c r="BC2826" i="2"/>
  <c r="BC2828" i="2"/>
  <c r="BC2836" i="2"/>
  <c r="BC2838" i="2"/>
  <c r="BC2862" i="2"/>
  <c r="BC2872" i="2"/>
  <c r="BC2878" i="2"/>
  <c r="BC2882" i="2"/>
  <c r="BC2888" i="2"/>
  <c r="BC2892" i="2"/>
  <c r="BC2896" i="2"/>
  <c r="BC2908" i="2"/>
  <c r="BC2916" i="2"/>
  <c r="BC2918" i="2"/>
  <c r="BC2922" i="2"/>
  <c r="BC2928" i="2"/>
  <c r="BC2930" i="2"/>
  <c r="BC2936" i="2"/>
  <c r="BC2942" i="2"/>
  <c r="BC2954" i="2"/>
  <c r="BC2958" i="2"/>
  <c r="BC2962" i="2"/>
  <c r="BC2964" i="2"/>
  <c r="BC2966" i="2"/>
  <c r="BC2978" i="2"/>
  <c r="BC2980" i="2"/>
  <c r="BC2984" i="2"/>
  <c r="BC2992" i="2"/>
  <c r="BC3000" i="2"/>
  <c r="BC3008" i="2"/>
  <c r="BC3016" i="2"/>
  <c r="BC3022" i="2"/>
  <c r="BC3030" i="2"/>
  <c r="BC3040" i="2"/>
  <c r="BC3048" i="2"/>
  <c r="BC3050" i="2"/>
  <c r="BC3052" i="2"/>
  <c r="BC3056" i="2"/>
  <c r="BC3058" i="2"/>
  <c r="BC3062" i="2"/>
  <c r="BC3070" i="2"/>
  <c r="BC3074" i="2"/>
  <c r="BC3080" i="2"/>
  <c r="BC3082" i="2"/>
  <c r="BC3084" i="2"/>
  <c r="BC3090" i="2"/>
  <c r="BC3106" i="2"/>
  <c r="BC3112" i="2"/>
  <c r="BC3120" i="2"/>
  <c r="BC3124" i="2"/>
  <c r="BC3132" i="2"/>
  <c r="BC3138" i="2"/>
  <c r="BC3140" i="2"/>
  <c r="BC3144" i="2"/>
  <c r="BC3162" i="2"/>
  <c r="BC3186" i="2"/>
  <c r="BC3190" i="2"/>
  <c r="BC3192" i="2"/>
  <c r="BC3194" i="2"/>
  <c r="BC3200" i="2"/>
  <c r="BC3206" i="2"/>
  <c r="BC3214" i="2"/>
  <c r="BC3220" i="2"/>
  <c r="BC3230" i="2"/>
  <c r="BC3238" i="2"/>
  <c r="BC3240" i="2"/>
  <c r="BC3252" i="2"/>
  <c r="BC3254" i="2"/>
  <c r="BC3266" i="2"/>
  <c r="BC3268" i="2"/>
  <c r="BC3270" i="2"/>
  <c r="BC3272" i="2"/>
  <c r="BC3304" i="2"/>
  <c r="E73" i="2"/>
  <c r="F82" i="2"/>
  <c r="BC104" i="2"/>
  <c r="BC108" i="2"/>
  <c r="BC150" i="2"/>
  <c r="BC152" i="2"/>
  <c r="BC164" i="2"/>
  <c r="BC166" i="2"/>
  <c r="BC174" i="2"/>
  <c r="BC176" i="2"/>
  <c r="BC180" i="2"/>
  <c r="BC208" i="2"/>
  <c r="BC220" i="2"/>
  <c r="BC224" i="2"/>
  <c r="BC228" i="2"/>
  <c r="BC230" i="2"/>
  <c r="BC252" i="2"/>
  <c r="BC258" i="2"/>
  <c r="BC266" i="2"/>
  <c r="BC274" i="2"/>
  <c r="BC288" i="2"/>
  <c r="BC328" i="2"/>
  <c r="BC330" i="2"/>
  <c r="BC332" i="2"/>
  <c r="BC362" i="2"/>
  <c r="BC364" i="2"/>
  <c r="BC384" i="2"/>
  <c r="BC398" i="2"/>
  <c r="BC406" i="2"/>
  <c r="BC408" i="2"/>
  <c r="BC422" i="2"/>
  <c r="BC424" i="2"/>
  <c r="BC428" i="2"/>
  <c r="BC442" i="2"/>
  <c r="BC446" i="2"/>
  <c r="BC448" i="2"/>
  <c r="BC450" i="2"/>
  <c r="BC468" i="2"/>
  <c r="BC472" i="2"/>
  <c r="BC484" i="2"/>
  <c r="BC500" i="2"/>
  <c r="BC506" i="2"/>
  <c r="BC510" i="2"/>
  <c r="BC530" i="2"/>
  <c r="BC546" i="2"/>
  <c r="BC554" i="2"/>
  <c r="BC558" i="2"/>
  <c r="BC560" i="2"/>
  <c r="BC562" i="2"/>
  <c r="BC564" i="2"/>
  <c r="BC566" i="2"/>
  <c r="BC610" i="2"/>
  <c r="BC612" i="2"/>
  <c r="BC618" i="2"/>
  <c r="BC626" i="2"/>
  <c r="BC628" i="2"/>
  <c r="BC630" i="2"/>
  <c r="BC632" i="2"/>
  <c r="BC634" i="2"/>
  <c r="BC656" i="2"/>
  <c r="BC662" i="2"/>
  <c r="BC676" i="2"/>
  <c r="BC678" i="2"/>
  <c r="BC692" i="2"/>
  <c r="BC696" i="2"/>
  <c r="BC700" i="2"/>
  <c r="BC704" i="2"/>
  <c r="BC722" i="2"/>
  <c r="BC732" i="2"/>
  <c r="BC738" i="2"/>
  <c r="BC748" i="2"/>
  <c r="BC752" i="2"/>
  <c r="BC754" i="2"/>
  <c r="BC766" i="2"/>
  <c r="BC768" i="2"/>
  <c r="BC770" i="2"/>
  <c r="BC782" i="2"/>
  <c r="BC784" i="2"/>
  <c r="BC792" i="2"/>
  <c r="BC798" i="2"/>
  <c r="BC802" i="2"/>
  <c r="BC804" i="2"/>
  <c r="BC818" i="2"/>
  <c r="BC820" i="2"/>
  <c r="BC824" i="2"/>
  <c r="BC834" i="2"/>
  <c r="BC838" i="2"/>
  <c r="BC846" i="2"/>
  <c r="BC858" i="2"/>
  <c r="BC862" i="2"/>
  <c r="BC874" i="2"/>
  <c r="BC876" i="2"/>
  <c r="BC892" i="2"/>
  <c r="BC900" i="2"/>
  <c r="BC904" i="2"/>
  <c r="BC908" i="2"/>
  <c r="BC914" i="2"/>
  <c r="BC916" i="2"/>
  <c r="BC926" i="2"/>
  <c r="BC950" i="2"/>
  <c r="BC952" i="2"/>
  <c r="BC962" i="2"/>
  <c r="BC964" i="2"/>
  <c r="BC976" i="2"/>
  <c r="BC980" i="2"/>
  <c r="BC988" i="2"/>
  <c r="BC990" i="2"/>
  <c r="BC998" i="2"/>
  <c r="BC1014" i="2"/>
  <c r="BC1022" i="2"/>
  <c r="BC1046" i="2"/>
  <c r="BC1050" i="2"/>
  <c r="BC1068" i="2"/>
  <c r="BC1070" i="2"/>
  <c r="BC1084" i="2"/>
  <c r="BC1120" i="2"/>
  <c r="BC1128" i="2"/>
  <c r="BC1146" i="2"/>
  <c r="BC1152" i="2"/>
  <c r="BC1154" i="2"/>
  <c r="BC1156" i="2"/>
  <c r="BC1170" i="2"/>
  <c r="BC1172" i="2"/>
  <c r="BC1186" i="2"/>
  <c r="BC1196" i="2"/>
  <c r="BC1206" i="2"/>
  <c r="BC1210" i="2"/>
  <c r="BC1214" i="2"/>
  <c r="BC1218" i="2"/>
  <c r="BC1220" i="2"/>
  <c r="BC1224" i="2"/>
  <c r="BC1242" i="2"/>
  <c r="BC1266" i="2"/>
  <c r="BC1280" i="2"/>
  <c r="BC1296" i="2"/>
  <c r="BC1310" i="2"/>
  <c r="BC1342" i="2"/>
  <c r="BC1352" i="2"/>
  <c r="BC1370" i="2"/>
  <c r="BC1372" i="2"/>
  <c r="BC1386" i="2"/>
  <c r="BC1390" i="2"/>
  <c r="BC1394" i="2"/>
  <c r="BC1408" i="2"/>
  <c r="BC1414" i="2"/>
  <c r="BC1432" i="2"/>
  <c r="BC1438" i="2"/>
  <c r="BC1444" i="2"/>
  <c r="BC1448" i="2"/>
  <c r="BC1458" i="2"/>
  <c r="BC1464" i="2"/>
  <c r="BC1466" i="2"/>
  <c r="BC1472" i="2"/>
  <c r="BC1474" i="2"/>
  <c r="BC1478" i="2"/>
  <c r="BC1480" i="2"/>
  <c r="BC1498" i="2"/>
  <c r="BC1508" i="2"/>
  <c r="BC1510" i="2"/>
  <c r="BC1526" i="2"/>
  <c r="BC1528" i="2"/>
  <c r="BC1536" i="2"/>
  <c r="BC1538" i="2"/>
  <c r="BC1544" i="2"/>
  <c r="BC1554" i="2"/>
  <c r="BC1568" i="2"/>
  <c r="BC1570" i="2"/>
  <c r="BC1574" i="2"/>
  <c r="BC1578" i="2"/>
  <c r="BC1584" i="2"/>
  <c r="BC1586" i="2"/>
  <c r="BC1592" i="2"/>
  <c r="BC1606" i="2"/>
  <c r="BC1616" i="2"/>
  <c r="BC1624" i="2"/>
  <c r="BC1634" i="2"/>
  <c r="BC1666" i="2"/>
  <c r="BC1682" i="2"/>
  <c r="BC1686" i="2"/>
  <c r="BC1690" i="2"/>
  <c r="BC1694" i="2"/>
  <c r="BC1696" i="2"/>
  <c r="BC1706" i="2"/>
  <c r="BC1716" i="2"/>
  <c r="BC1718" i="2"/>
  <c r="BC1720" i="2"/>
  <c r="BC1736" i="2"/>
  <c r="BC1738" i="2"/>
  <c r="BC1746" i="2"/>
  <c r="BC1750" i="2"/>
  <c r="BC1762" i="2"/>
  <c r="BC1774" i="2"/>
  <c r="BC1778" i="2"/>
  <c r="BC1780" i="2"/>
  <c r="BC1790" i="2"/>
  <c r="BC1798" i="2"/>
  <c r="BC1806" i="2"/>
  <c r="BC1820" i="2"/>
  <c r="BC1826" i="2"/>
  <c r="BC1828" i="2"/>
  <c r="BC1840" i="2"/>
  <c r="BC1842" i="2"/>
  <c r="BC1854" i="2"/>
  <c r="BC1880" i="2"/>
  <c r="BC1886" i="2"/>
  <c r="BC1896" i="2"/>
  <c r="BC1902" i="2"/>
  <c r="BC1904" i="2"/>
  <c r="BC1914" i="2"/>
  <c r="BC1916" i="2"/>
  <c r="BC1928" i="2"/>
  <c r="BC1932" i="2"/>
  <c r="BC1952" i="2"/>
  <c r="BC1958" i="2"/>
  <c r="BC1966" i="2"/>
  <c r="BC1988" i="2"/>
  <c r="BC1994" i="2"/>
  <c r="BC2000" i="2"/>
  <c r="BC2010" i="2"/>
  <c r="BC2016" i="2"/>
  <c r="BC2018" i="2"/>
  <c r="BC2066" i="2"/>
  <c r="BC2072" i="2"/>
  <c r="BC2084" i="2"/>
  <c r="BC2094" i="2"/>
  <c r="BC2096" i="2"/>
  <c r="BC2104" i="2"/>
  <c r="BC2110" i="2"/>
  <c r="BC2114" i="2"/>
  <c r="BC2116" i="2"/>
  <c r="BC2124" i="2"/>
  <c r="BC2146" i="2"/>
  <c r="BC2162" i="2"/>
  <c r="BC2164" i="2"/>
  <c r="BC2170" i="2"/>
  <c r="BC2184" i="2"/>
  <c r="BC2186" i="2"/>
  <c r="BC2192" i="2"/>
  <c r="BC2196" i="2"/>
  <c r="BC2198" i="2"/>
  <c r="BC2208" i="2"/>
  <c r="BC2218" i="2"/>
  <c r="BC2222" i="2"/>
  <c r="BC2224" i="2"/>
  <c r="BC2226" i="2"/>
  <c r="BC2250" i="2"/>
  <c r="BC2264" i="2"/>
  <c r="BC2268" i="2"/>
  <c r="BC2276" i="2"/>
  <c r="BC2288" i="2"/>
  <c r="BC2292" i="2"/>
  <c r="BC2304" i="2"/>
  <c r="BC2318" i="2"/>
  <c r="BC2320" i="2"/>
  <c r="BC2354" i="2"/>
  <c r="BC2358" i="2"/>
  <c r="BC2360" i="2"/>
  <c r="BC2364" i="2"/>
  <c r="BC2368" i="2"/>
  <c r="BC2380" i="2"/>
  <c r="BC2388" i="2"/>
  <c r="BC2392" i="2"/>
  <c r="BC2402" i="2"/>
  <c r="BC2404" i="2"/>
  <c r="BC2408" i="2"/>
  <c r="BC2422" i="2"/>
  <c r="BC2454" i="2"/>
  <c r="BC2458" i="2"/>
  <c r="BC2460" i="2"/>
  <c r="BC2464" i="2"/>
  <c r="BC2470" i="2"/>
  <c r="BC2472" i="2"/>
  <c r="BC2480" i="2"/>
  <c r="BC2484" i="2"/>
  <c r="BC2498" i="2"/>
  <c r="BC2508" i="2"/>
  <c r="BC2516" i="2"/>
  <c r="BC2522" i="2"/>
  <c r="BC2526" i="2"/>
  <c r="BC2528" i="2"/>
  <c r="BC2540" i="2"/>
  <c r="BC2546" i="2"/>
  <c r="BC2548" i="2"/>
  <c r="BC2576" i="2"/>
  <c r="BC2588" i="2"/>
  <c r="BC2600" i="2"/>
  <c r="BC2618" i="2"/>
  <c r="BC2638" i="2"/>
  <c r="BC2648" i="2"/>
  <c r="BC2656" i="2"/>
  <c r="BC2664" i="2"/>
  <c r="BC2666" i="2"/>
  <c r="BC2680" i="2"/>
  <c r="BC2684" i="2"/>
  <c r="BC2700" i="2"/>
  <c r="BC2712" i="2"/>
  <c r="BC2718" i="2"/>
  <c r="BC2724" i="2"/>
  <c r="BC2728" i="2"/>
  <c r="BC2744" i="2"/>
  <c r="BC2758" i="2"/>
  <c r="BC2772" i="2"/>
  <c r="BC2822" i="2"/>
  <c r="BC2832" i="2"/>
  <c r="BC2834" i="2"/>
  <c r="BC2840" i="2"/>
  <c r="BC2858" i="2"/>
  <c r="BC2860" i="2"/>
  <c r="BC2870" i="2"/>
  <c r="BC2880" i="2"/>
  <c r="BC2894" i="2"/>
  <c r="BC2900" i="2"/>
  <c r="BC2902" i="2"/>
  <c r="BC2912" i="2"/>
  <c r="BC2914" i="2"/>
  <c r="BC2924" i="2"/>
  <c r="BC2926" i="2"/>
  <c r="BC2932" i="2"/>
  <c r="BC2934" i="2"/>
  <c r="BC2938" i="2"/>
  <c r="BC2946" i="2"/>
  <c r="BC2968" i="2"/>
  <c r="BC2976" i="2"/>
  <c r="BC2982" i="2"/>
  <c r="BC2998" i="2"/>
  <c r="BC3026" i="2"/>
  <c r="BC3032" i="2"/>
  <c r="BC3036" i="2"/>
  <c r="BC3042" i="2"/>
  <c r="BC3060" i="2"/>
  <c r="BC3064" i="2"/>
  <c r="BC3086" i="2"/>
  <c r="BC3088" i="2"/>
  <c r="BC3102" i="2"/>
  <c r="BC3114" i="2"/>
  <c r="BC3116" i="2"/>
  <c r="BC3118" i="2"/>
  <c r="BC3128" i="2"/>
  <c r="BC3130" i="2"/>
  <c r="BC3152" i="2"/>
  <c r="BC3160" i="2"/>
  <c r="BC3166" i="2"/>
  <c r="BC3168" i="2"/>
  <c r="BC3172" i="2"/>
  <c r="BC3174" i="2"/>
  <c r="BC3176" i="2"/>
  <c r="BC3180" i="2"/>
  <c r="BC3182" i="2"/>
  <c r="BC3198" i="2"/>
  <c r="BC3204" i="2"/>
  <c r="BC3228" i="2"/>
  <c r="BC3234" i="2"/>
  <c r="BC3242" i="2"/>
  <c r="BC3246" i="2"/>
  <c r="BC3250" i="2"/>
  <c r="BC3260" i="2"/>
  <c r="BC3282" i="2"/>
  <c r="BC3286" i="2"/>
  <c r="BC3288" i="2"/>
  <c r="BC3292" i="2"/>
  <c r="BC3294" i="2"/>
  <c r="BC3296" i="2"/>
  <c r="BC90" i="2"/>
  <c r="BC92" i="2"/>
  <c r="BC112" i="2"/>
  <c r="BC114" i="2"/>
  <c r="BC116" i="2"/>
  <c r="BC118" i="2"/>
  <c r="BC120" i="2"/>
  <c r="BC126" i="2"/>
  <c r="BC134" i="2"/>
  <c r="BC136" i="2"/>
  <c r="BC140" i="2"/>
  <c r="BC142" i="2"/>
  <c r="BC148" i="2"/>
  <c r="BC154" i="2"/>
  <c r="BC156" i="2"/>
  <c r="BC168" i="2"/>
  <c r="BC178" i="2"/>
  <c r="BC184" i="2"/>
  <c r="BC186" i="2"/>
  <c r="BC188" i="2"/>
  <c r="BC194" i="2"/>
  <c r="BC196" i="2"/>
  <c r="BC202" i="2"/>
  <c r="BC206" i="2"/>
  <c r="BC212" i="2"/>
  <c r="BC222" i="2"/>
  <c r="BC232" i="2"/>
  <c r="BC248" i="2"/>
  <c r="BC254" i="2"/>
  <c r="BC256" i="2"/>
  <c r="BC264" i="2"/>
  <c r="BC268" i="2"/>
  <c r="BC270" i="2"/>
  <c r="BC284" i="2"/>
  <c r="BC286" i="2"/>
  <c r="BC292" i="2"/>
  <c r="BC298" i="2"/>
  <c r="BC300" i="2"/>
  <c r="BC316" i="2"/>
  <c r="BC318" i="2"/>
  <c r="BC342" i="2"/>
  <c r="BC344" i="2"/>
  <c r="BC352" i="2"/>
  <c r="BC354" i="2"/>
  <c r="BC356" i="2"/>
  <c r="BC366" i="2"/>
  <c r="BC370" i="2"/>
  <c r="BC372" i="2"/>
  <c r="BC378" i="2"/>
  <c r="BC382" i="2"/>
  <c r="BC400" i="2"/>
  <c r="BC402" i="2"/>
  <c r="BC412" i="2"/>
  <c r="BC414" i="2"/>
  <c r="BC436" i="2"/>
  <c r="BC456" i="2"/>
  <c r="BC458" i="2"/>
  <c r="BC460" i="2"/>
  <c r="BC464" i="2"/>
  <c r="BC466" i="2"/>
  <c r="BC474" i="2"/>
  <c r="BC476" i="2"/>
  <c r="BC478" i="2"/>
  <c r="BC488" i="2"/>
  <c r="BC490" i="2"/>
  <c r="BC496" i="2"/>
  <c r="BC504" i="2"/>
  <c r="BC508" i="2"/>
  <c r="BC516" i="2"/>
  <c r="BC520" i="2"/>
  <c r="BC532" i="2"/>
  <c r="BC536" i="2"/>
  <c r="BC540" i="2"/>
  <c r="BC542" i="2"/>
  <c r="BC544" i="2"/>
  <c r="BC580" i="2"/>
  <c r="BC588" i="2"/>
  <c r="BC600" i="2"/>
  <c r="BC608" i="2"/>
  <c r="BC614" i="2"/>
  <c r="BC636" i="2"/>
  <c r="BC642" i="2"/>
  <c r="BC644" i="2"/>
  <c r="BC650" i="2"/>
  <c r="BC652" i="2"/>
  <c r="BC658" i="2"/>
  <c r="BC668" i="2"/>
  <c r="BC674" i="2"/>
  <c r="BC682" i="2"/>
  <c r="BC690" i="2"/>
  <c r="BC710" i="2"/>
  <c r="BC712" i="2"/>
  <c r="BC714" i="2"/>
  <c r="BC724" i="2"/>
  <c r="BC726" i="2"/>
  <c r="BC728" i="2"/>
  <c r="BC730" i="2"/>
  <c r="BC740" i="2"/>
  <c r="BC742" i="2"/>
  <c r="BC750" i="2"/>
  <c r="BC756" i="2"/>
  <c r="BC758" i="2"/>
  <c r="BC760" i="2"/>
  <c r="BC790" i="2"/>
  <c r="BC796" i="2"/>
  <c r="BC806" i="2"/>
  <c r="BC808" i="2"/>
  <c r="BC810" i="2"/>
  <c r="BC814" i="2"/>
  <c r="BC822" i="2"/>
  <c r="BC844" i="2"/>
  <c r="BC854" i="2"/>
  <c r="BC860" i="2"/>
  <c r="BC886" i="2"/>
  <c r="BC888" i="2"/>
  <c r="BC894" i="2"/>
  <c r="BC902" i="2"/>
  <c r="BC922" i="2"/>
  <c r="BC924" i="2"/>
  <c r="BC936" i="2"/>
  <c r="BC938" i="2"/>
  <c r="BC942" i="2"/>
  <c r="BC968" i="2"/>
  <c r="BC978" i="2"/>
  <c r="BC996" i="2"/>
  <c r="BC1006" i="2"/>
  <c r="BC1020" i="2"/>
  <c r="BC1024" i="2"/>
  <c r="BC1034" i="2"/>
  <c r="BC1040" i="2"/>
  <c r="BC1048" i="2"/>
  <c r="BC1056" i="2"/>
  <c r="BC1058" i="2"/>
  <c r="BC1060" i="2"/>
  <c r="BC1082" i="2"/>
  <c r="BC1086" i="2"/>
  <c r="BC1090" i="2"/>
  <c r="BC1108" i="2"/>
  <c r="BC1116" i="2"/>
  <c r="BC1130" i="2"/>
  <c r="BC1140" i="2"/>
  <c r="BC1160" i="2"/>
  <c r="BC1168" i="2"/>
  <c r="BC1176" i="2"/>
  <c r="BC1178" i="2"/>
  <c r="BC1182" i="2"/>
  <c r="BC1184" i="2"/>
  <c r="BC1194" i="2"/>
  <c r="BC1202" i="2"/>
  <c r="BC1228" i="2"/>
  <c r="BC1232" i="2"/>
  <c r="BC1246" i="2"/>
  <c r="BC1248" i="2"/>
  <c r="BC1260" i="2"/>
  <c r="BC1264" i="2"/>
  <c r="BC1272" i="2"/>
  <c r="BC1282" i="2"/>
  <c r="BC1290" i="2"/>
  <c r="BC1298" i="2"/>
  <c r="BC1304" i="2"/>
  <c r="BC1326" i="2"/>
  <c r="BC1328" i="2"/>
  <c r="BC1330" i="2"/>
  <c r="BC1354" i="2"/>
  <c r="BC1360" i="2"/>
  <c r="BC1378" i="2"/>
  <c r="BC1380" i="2"/>
  <c r="BC1382" i="2"/>
  <c r="BC1396" i="2"/>
  <c r="BC1412" i="2"/>
  <c r="BC1416" i="2"/>
  <c r="BC1418" i="2"/>
  <c r="BC1422" i="2"/>
  <c r="BC1426" i="2"/>
  <c r="BC1442" i="2"/>
  <c r="BC1446" i="2"/>
  <c r="BC1454" i="2"/>
  <c r="BC1460" i="2"/>
  <c r="BC1462" i="2"/>
  <c r="BC1488" i="2"/>
  <c r="BC1490" i="2"/>
  <c r="BC1496" i="2"/>
  <c r="BC1534" i="2"/>
  <c r="BC1540" i="2"/>
  <c r="BC1542" i="2"/>
  <c r="BC1550" i="2"/>
  <c r="BC1556" i="2"/>
  <c r="BC1558" i="2"/>
  <c r="BC1560" i="2"/>
  <c r="BC1562" i="2"/>
  <c r="BC1588" i="2"/>
  <c r="BC1590" i="2"/>
  <c r="BC1594" i="2"/>
  <c r="BC1604" i="2"/>
  <c r="BC1608" i="2"/>
  <c r="BC1610" i="2"/>
  <c r="BC1612" i="2"/>
  <c r="BC1614" i="2"/>
  <c r="BC1638" i="2"/>
  <c r="BC1640" i="2"/>
  <c r="BC1644" i="2"/>
  <c r="BC1650" i="2"/>
  <c r="BC1652" i="2"/>
  <c r="BC1664" i="2"/>
  <c r="BC1670" i="2"/>
  <c r="BC1684" i="2"/>
  <c r="BC1698" i="2"/>
  <c r="BC1704" i="2"/>
  <c r="BC1708" i="2"/>
  <c r="BC1724" i="2"/>
  <c r="BC1726" i="2"/>
  <c r="BC1756" i="2"/>
  <c r="BC1770" i="2"/>
  <c r="BC1776" i="2"/>
  <c r="BC1782" i="2"/>
  <c r="BC1784" i="2"/>
  <c r="BC1802" i="2"/>
  <c r="BC1814" i="2"/>
  <c r="BC1816" i="2"/>
  <c r="BC1818" i="2"/>
  <c r="BC1822" i="2"/>
  <c r="BC1830" i="2"/>
  <c r="BC1852" i="2"/>
  <c r="BC1858" i="2"/>
  <c r="BC1860" i="2"/>
  <c r="BC1866" i="2"/>
  <c r="BC1872" i="2"/>
  <c r="BC1874" i="2"/>
  <c r="BC1898" i="2"/>
  <c r="BC1912" i="2"/>
  <c r="BC1920" i="2"/>
  <c r="BC1924" i="2"/>
  <c r="BC1936" i="2"/>
  <c r="BC1942" i="2"/>
  <c r="BC1944" i="2"/>
  <c r="BC1946" i="2"/>
  <c r="BC1954" i="2"/>
  <c r="BC1964" i="2"/>
  <c r="BC1986" i="2"/>
  <c r="BC1992" i="2"/>
  <c r="BC1996" i="2"/>
  <c r="BC2002" i="2"/>
  <c r="BC2006" i="2"/>
  <c r="BC2024" i="2"/>
  <c r="BC2026" i="2"/>
  <c r="BC2038" i="2"/>
  <c r="BC2040" i="2"/>
  <c r="BC2042" i="2"/>
  <c r="BC2046" i="2"/>
  <c r="BC2048" i="2"/>
  <c r="BC2052" i="2"/>
  <c r="BC2054" i="2"/>
  <c r="BC2058" i="2"/>
  <c r="BC2062" i="2"/>
  <c r="BC2086" i="2"/>
  <c r="BC2090" i="2"/>
  <c r="BC2106" i="2"/>
  <c r="BC2108" i="2"/>
  <c r="BC2112" i="2"/>
  <c r="BC2128" i="2"/>
  <c r="BC2132" i="2"/>
  <c r="BC2138" i="2"/>
  <c r="BC2144" i="2"/>
  <c r="BC2152" i="2"/>
  <c r="BC2160" i="2"/>
  <c r="BC2178" i="2"/>
  <c r="BC2180" i="2"/>
  <c r="BC2200" i="2"/>
  <c r="BC2202" i="2"/>
  <c r="BC2210" i="2"/>
  <c r="BC2212" i="2"/>
  <c r="BC2214" i="2"/>
  <c r="BC2232" i="2"/>
  <c r="BC2234" i="2"/>
  <c r="BC2244" i="2"/>
  <c r="BC2252" i="2"/>
  <c r="BC2254" i="2"/>
  <c r="BC2256" i="2"/>
  <c r="BC2302" i="2"/>
  <c r="BC2306" i="2"/>
  <c r="BC2308" i="2"/>
  <c r="BC2310" i="2"/>
  <c r="BC2316" i="2"/>
  <c r="BC2324" i="2"/>
  <c r="BC2330" i="2"/>
  <c r="BC2338" i="2"/>
  <c r="BC2340" i="2"/>
  <c r="BC2344" i="2"/>
  <c r="BC2362" i="2"/>
  <c r="BC2366" i="2"/>
  <c r="BC2372" i="2"/>
  <c r="BC2378" i="2"/>
  <c r="BC2406" i="2"/>
  <c r="BC2410" i="2"/>
  <c r="BC2420" i="2"/>
  <c r="BC2426" i="2"/>
  <c r="BC2434" i="2"/>
  <c r="BC2450" i="2"/>
  <c r="BC2452" i="2"/>
  <c r="BC2462" i="2"/>
  <c r="BC2476" i="2"/>
  <c r="BC2486" i="2"/>
  <c r="BC2494" i="2"/>
  <c r="BC2506" i="2"/>
  <c r="BC2512" i="2"/>
  <c r="BC2514" i="2"/>
  <c r="BC2518" i="2"/>
  <c r="BC2532" i="2"/>
  <c r="BC2536" i="2"/>
  <c r="BC2538" i="2"/>
  <c r="BC2544" i="2"/>
  <c r="BC2558" i="2"/>
  <c r="BC2570" i="2"/>
  <c r="BC2572" i="2"/>
  <c r="BC2582" i="2"/>
  <c r="BC2586" i="2"/>
  <c r="BC2592" i="2"/>
  <c r="BC2598" i="2"/>
  <c r="BC2604" i="2"/>
  <c r="BC2606" i="2"/>
  <c r="BC2612" i="2"/>
  <c r="BC2614" i="2"/>
  <c r="BC2616" i="2"/>
  <c r="BC2634" i="2"/>
  <c r="BC2650" i="2"/>
  <c r="BC2660" i="2"/>
  <c r="BC2672" i="2"/>
  <c r="BC2690" i="2"/>
  <c r="BC2696" i="2"/>
  <c r="BC2706" i="2"/>
  <c r="BC2710" i="2"/>
  <c r="BC2730" i="2"/>
  <c r="BC2738" i="2"/>
  <c r="BC2752" i="2"/>
  <c r="BC2760" i="2"/>
  <c r="BC2766" i="2"/>
  <c r="BC2776" i="2"/>
  <c r="BC2778" i="2"/>
  <c r="BC2782" i="2"/>
  <c r="BC2786" i="2"/>
  <c r="BC2792" i="2"/>
  <c r="BC2794" i="2"/>
  <c r="BC2796" i="2"/>
  <c r="BC2798" i="2"/>
  <c r="BC2802" i="2"/>
  <c r="BC2812" i="2"/>
  <c r="BC2816" i="2"/>
  <c r="BC2818" i="2"/>
  <c r="BC2820" i="2"/>
  <c r="BC2824" i="2"/>
  <c r="BC2830" i="2"/>
  <c r="BC2842" i="2"/>
  <c r="BC2844" i="2"/>
  <c r="BC2850" i="2"/>
  <c r="BC2852" i="2"/>
  <c r="BC2856" i="2"/>
  <c r="BC2866" i="2"/>
  <c r="BC2868" i="2"/>
  <c r="BC2876" i="2"/>
  <c r="BC2886" i="2"/>
  <c r="BC2890" i="2"/>
  <c r="BC2898" i="2"/>
  <c r="BC2906" i="2"/>
  <c r="BC2944" i="2"/>
  <c r="BC2948" i="2"/>
  <c r="BC2952" i="2"/>
  <c r="BC2970" i="2"/>
  <c r="BC2986" i="2"/>
  <c r="BC2988" i="2"/>
  <c r="BC2994" i="2"/>
  <c r="BC2996" i="2"/>
  <c r="BC3002" i="2"/>
  <c r="BC3004" i="2"/>
  <c r="BC3010" i="2"/>
  <c r="BC3014" i="2"/>
  <c r="BC3018" i="2"/>
  <c r="BC3024" i="2"/>
  <c r="BC3034" i="2"/>
  <c r="BC3038" i="2"/>
  <c r="BC3044" i="2"/>
  <c r="BC3046" i="2"/>
  <c r="BC3066" i="2"/>
  <c r="BC3072" i="2"/>
  <c r="BC3096" i="2"/>
  <c r="BC3100" i="2"/>
  <c r="BC3108" i="2"/>
  <c r="BC3122" i="2"/>
  <c r="BC3136" i="2"/>
  <c r="BC3146" i="2"/>
  <c r="BC3150" i="2"/>
  <c r="BC3156" i="2"/>
  <c r="BC3158" i="2"/>
  <c r="BC3164" i="2"/>
  <c r="BC3184" i="2"/>
  <c r="BC3188" i="2"/>
  <c r="BC3196" i="2"/>
  <c r="BC3202" i="2"/>
  <c r="BC3210" i="2"/>
  <c r="BC3218" i="2"/>
  <c r="BC3222" i="2"/>
  <c r="BC3224" i="2"/>
  <c r="BC3226" i="2"/>
  <c r="BC3232" i="2"/>
  <c r="BC3248" i="2"/>
  <c r="BC3258" i="2"/>
  <c r="BC3262" i="2"/>
  <c r="BC3298" i="2"/>
  <c r="BC3300" i="2"/>
  <c r="BC3302" i="2"/>
  <c r="BC86" i="2"/>
  <c r="BC94" i="2"/>
  <c r="BC98" i="2"/>
  <c r="BC102" i="2"/>
  <c r="BC128" i="2"/>
  <c r="BC130" i="2"/>
  <c r="BC138" i="2"/>
  <c r="BC158" i="2"/>
  <c r="BC162" i="2"/>
  <c r="BC182" i="2"/>
  <c r="BC190" i="2"/>
  <c r="BC192" i="2"/>
  <c r="BC200" i="2"/>
  <c r="BC210" i="2"/>
  <c r="BC214" i="2"/>
  <c r="BC236" i="2"/>
  <c r="BC238" i="2"/>
  <c r="BC242" i="2"/>
  <c r="BC250" i="2"/>
  <c r="BC260" i="2"/>
  <c r="BC262" i="2"/>
  <c r="BC272" i="2"/>
  <c r="BC276" i="2"/>
  <c r="BC278" i="2"/>
  <c r="BC280" i="2"/>
  <c r="BC282" i="2"/>
  <c r="BC290" i="2"/>
  <c r="BC294" i="2"/>
  <c r="BC302" i="2"/>
  <c r="BC308" i="2"/>
  <c r="BC312" i="2"/>
  <c r="BC314" i="2"/>
  <c r="BC320" i="2"/>
  <c r="BC346" i="2"/>
  <c r="BC358" i="2"/>
  <c r="BC368" i="2"/>
  <c r="BC374" i="2"/>
  <c r="BC390" i="2"/>
  <c r="BC392" i="2"/>
  <c r="BC394" i="2"/>
  <c r="BC396" i="2"/>
  <c r="BC410" i="2"/>
  <c r="BC420" i="2"/>
  <c r="BC426" i="2"/>
  <c r="BC430" i="2"/>
  <c r="BC434" i="2"/>
  <c r="BC438" i="2"/>
  <c r="BC444" i="2"/>
  <c r="BC452" i="2"/>
  <c r="BC470" i="2"/>
  <c r="BC480" i="2"/>
  <c r="BC482" i="2"/>
  <c r="BC494" i="2"/>
  <c r="BC498" i="2"/>
  <c r="BC512" i="2"/>
  <c r="BC518" i="2"/>
  <c r="BC522" i="2"/>
  <c r="BC524" i="2"/>
  <c r="BC526" i="2"/>
  <c r="BC534" i="2"/>
  <c r="BC538" i="2"/>
  <c r="BC550" i="2"/>
  <c r="BC552" i="2"/>
  <c r="BC556" i="2"/>
  <c r="BC568" i="2"/>
  <c r="BC570" i="2"/>
  <c r="BC574" i="2"/>
  <c r="BC576" i="2"/>
  <c r="BC582" i="2"/>
  <c r="BC596" i="2"/>
  <c r="BC598" i="2"/>
  <c r="BC602" i="2"/>
  <c r="BC604" i="2"/>
  <c r="BC606" i="2"/>
  <c r="BC624" i="2"/>
  <c r="BC646" i="2"/>
  <c r="BC648" i="2"/>
  <c r="BC664" i="2"/>
  <c r="BC666" i="2"/>
  <c r="BC670" i="2"/>
  <c r="BC672" i="2"/>
  <c r="BC680" i="2"/>
  <c r="BC694" i="2"/>
  <c r="BC708" i="2"/>
  <c r="BC716" i="2"/>
  <c r="BC718" i="2"/>
  <c r="BC734" i="2"/>
  <c r="BC762" i="2"/>
  <c r="BC778" i="2"/>
  <c r="BC780" i="2"/>
  <c r="BC786" i="2"/>
  <c r="BC788" i="2"/>
  <c r="BC794" i="2"/>
  <c r="BC800" i="2"/>
  <c r="BC816" i="2"/>
  <c r="BC826" i="2"/>
  <c r="BC848" i="2"/>
  <c r="BC850" i="2"/>
  <c r="BC852" i="2"/>
  <c r="BC864" i="2"/>
  <c r="BC866" i="2"/>
  <c r="BC868" i="2"/>
  <c r="BC872" i="2"/>
  <c r="BC878" i="2"/>
  <c r="BC890" i="2"/>
  <c r="BC896" i="2"/>
  <c r="BC898" i="2"/>
  <c r="BC918" i="2"/>
  <c r="BC928" i="2"/>
  <c r="BC932" i="2"/>
  <c r="BC956" i="2"/>
  <c r="BC972" i="2"/>
  <c r="BC982" i="2"/>
  <c r="BC984" i="2"/>
  <c r="BC986" i="2"/>
  <c r="BC992" i="2"/>
  <c r="BC994" i="2"/>
  <c r="BC1000" i="2"/>
  <c r="BC1008" i="2"/>
  <c r="BC1010" i="2"/>
  <c r="BC1030" i="2"/>
  <c r="BC1032" i="2"/>
  <c r="BC1062" i="2"/>
  <c r="BC1064" i="2"/>
  <c r="BC1066" i="2"/>
  <c r="BC1074" i="2"/>
  <c r="BC1076" i="2"/>
  <c r="BC1094" i="2"/>
  <c r="BC1098" i="2"/>
  <c r="BC1100" i="2"/>
  <c r="BC1102" i="2"/>
  <c r="BC1110" i="2"/>
  <c r="BC1114" i="2"/>
  <c r="BC1118" i="2"/>
  <c r="BC1122" i="2"/>
  <c r="BC1138" i="2"/>
  <c r="BC1142" i="2"/>
  <c r="BC1144" i="2"/>
  <c r="BC1158" i="2"/>
  <c r="BC1162" i="2"/>
  <c r="BC1174" i="2"/>
  <c r="BC1208" i="2"/>
  <c r="BC1212" i="2"/>
  <c r="BC1216" i="2"/>
  <c r="BC1240" i="2"/>
  <c r="BC1250" i="2"/>
  <c r="BC1256" i="2"/>
  <c r="BC1276" i="2"/>
  <c r="BC1284" i="2"/>
  <c r="BC1286" i="2"/>
  <c r="BC1288" i="2"/>
  <c r="BC1302" i="2"/>
  <c r="BC1306" i="2"/>
  <c r="BC1308" i="2"/>
  <c r="BC1318" i="2"/>
  <c r="BC1322" i="2"/>
  <c r="BC1334" i="2"/>
  <c r="BC1336" i="2"/>
  <c r="BC1350" i="2"/>
  <c r="BC1376" i="2"/>
  <c r="BC1384" i="2"/>
  <c r="BC1388" i="2"/>
  <c r="BC1392" i="2"/>
  <c r="BC1400" i="2"/>
  <c r="BC1402" i="2"/>
  <c r="BC1404" i="2"/>
  <c r="BC1406" i="2"/>
  <c r="BC1410" i="2"/>
  <c r="BC1430" i="2"/>
  <c r="BC1450" i="2"/>
  <c r="BC1452" i="2"/>
  <c r="BC1468" i="2"/>
  <c r="BC1476" i="2"/>
  <c r="BC1484" i="2"/>
  <c r="BC1486" i="2"/>
  <c r="BC1492" i="2"/>
  <c r="BC1494" i="2"/>
  <c r="BC1500" i="2"/>
  <c r="BC1502" i="2"/>
  <c r="BC1512" i="2"/>
  <c r="BC1514" i="2"/>
  <c r="BC1522" i="2"/>
  <c r="BC1524" i="2"/>
  <c r="BC1530" i="2"/>
  <c r="BC1532" i="2"/>
  <c r="BC1548" i="2"/>
  <c r="BC1564" i="2"/>
  <c r="BC1566" i="2"/>
  <c r="BC1576" i="2"/>
  <c r="BC1596" i="2"/>
  <c r="BC1598" i="2"/>
  <c r="BC1600" i="2"/>
  <c r="BC1602" i="2"/>
  <c r="BC1628" i="2"/>
  <c r="BC1646" i="2"/>
  <c r="BC1656" i="2"/>
  <c r="BC1658" i="2"/>
  <c r="BC1668" i="2"/>
  <c r="BC1674" i="2"/>
  <c r="BC1676" i="2"/>
  <c r="BC1678" i="2"/>
  <c r="BC1692" i="2"/>
  <c r="BC1712" i="2"/>
  <c r="BC1722" i="2"/>
  <c r="BC1728" i="2"/>
  <c r="BC1730" i="2"/>
  <c r="BC1740" i="2"/>
  <c r="BC1754" i="2"/>
  <c r="BC1764" i="2"/>
  <c r="BC1766" i="2"/>
  <c r="BC1772" i="2"/>
  <c r="BC1786" i="2"/>
  <c r="BC1788" i="2"/>
  <c r="BC1796" i="2"/>
  <c r="BC1804" i="2"/>
  <c r="BC1808" i="2"/>
  <c r="BC1824" i="2"/>
  <c r="BC1834" i="2"/>
  <c r="BC1838" i="2"/>
  <c r="BC1844" i="2"/>
  <c r="BC1846" i="2"/>
  <c r="BC1848" i="2"/>
  <c r="BC1850" i="2"/>
  <c r="BC1856" i="2"/>
  <c r="BC1862" i="2"/>
  <c r="BC1868" i="2"/>
  <c r="BC1876" i="2"/>
  <c r="BC1892" i="2"/>
  <c r="BC1894" i="2"/>
  <c r="BC1900" i="2"/>
  <c r="BC1908" i="2"/>
  <c r="BC1926" i="2"/>
  <c r="BC1930" i="2"/>
  <c r="BC1934" i="2"/>
  <c r="BC1938" i="2"/>
  <c r="BC1940" i="2"/>
  <c r="BC1956" i="2"/>
  <c r="BC1962" i="2"/>
  <c r="BC1970" i="2"/>
  <c r="BC1972" i="2"/>
  <c r="BC1974" i="2"/>
  <c r="BC1980" i="2"/>
  <c r="BC1982" i="2"/>
  <c r="BC1998" i="2"/>
  <c r="BC2012" i="2"/>
  <c r="BC2014" i="2"/>
  <c r="BC2020" i="2"/>
  <c r="BC2028" i="2"/>
  <c r="BC2032" i="2"/>
  <c r="BC2034" i="2"/>
  <c r="BC2036" i="2"/>
  <c r="BC2076" i="2"/>
  <c r="BC2078" i="2"/>
  <c r="BC2080" i="2"/>
  <c r="BC2082" i="2"/>
  <c r="BC2088" i="2"/>
  <c r="BC2092" i="2"/>
  <c r="BC2118" i="2"/>
  <c r="BC2126" i="2"/>
  <c r="BC2130" i="2"/>
  <c r="BC2134" i="2"/>
  <c r="BC2140" i="2"/>
  <c r="BC2142" i="2"/>
  <c r="BC2148" i="2"/>
  <c r="BC2154" i="2"/>
  <c r="BC2156" i="2"/>
  <c r="BC2158" i="2"/>
  <c r="BC2166" i="2"/>
  <c r="BC2172" i="2"/>
  <c r="BC2188" i="2"/>
  <c r="BC2190" i="2"/>
  <c r="BC2194" i="2"/>
  <c r="BC2228" i="2"/>
  <c r="BC2230" i="2"/>
  <c r="BC2236" i="2"/>
  <c r="BC2240" i="2"/>
  <c r="BC2242" i="2"/>
  <c r="BC2260" i="2"/>
  <c r="BC2262" i="2"/>
  <c r="BC2266" i="2"/>
  <c r="BC2274" i="2"/>
  <c r="BC2278" i="2"/>
  <c r="BC2282" i="2"/>
  <c r="BC2290" i="2"/>
  <c r="BC2296" i="2"/>
  <c r="BC2298" i="2"/>
  <c r="BC2314" i="2"/>
  <c r="BC2328" i="2"/>
  <c r="BC2336" i="2"/>
  <c r="BC2342" i="2"/>
  <c r="BC2346" i="2"/>
  <c r="BC2348" i="2"/>
  <c r="BC2350" i="2"/>
  <c r="BC2370" i="2"/>
  <c r="BC2382" i="2"/>
  <c r="BC2390" i="2"/>
  <c r="BC2394" i="2"/>
  <c r="BC2398" i="2"/>
  <c r="BC2412" i="2"/>
  <c r="BC2416" i="2"/>
  <c r="BC2424" i="2"/>
  <c r="BC2430" i="2"/>
  <c r="BC2432" i="2"/>
  <c r="BC2436" i="2"/>
  <c r="BC2438" i="2"/>
  <c r="BC2440" i="2"/>
  <c r="BC2442" i="2"/>
  <c r="BC2444" i="2"/>
  <c r="BC2446" i="2"/>
  <c r="BC2456" i="2"/>
  <c r="BC2468" i="2"/>
  <c r="BC2482" i="2"/>
  <c r="BC2488" i="2"/>
  <c r="BC2490" i="2"/>
  <c r="BC2492" i="2"/>
  <c r="BC2496" i="2"/>
  <c r="BC2500" i="2"/>
  <c r="BC2534" i="2"/>
  <c r="BC2542" i="2"/>
  <c r="BC2550" i="2"/>
  <c r="BC2552" i="2"/>
  <c r="BC2554" i="2"/>
  <c r="BC2556" i="2"/>
  <c r="BC2560" i="2"/>
  <c r="BC2562" i="2"/>
  <c r="BC2566" i="2"/>
  <c r="BC2574" i="2"/>
  <c r="BC2578" i="2"/>
  <c r="BC2580" i="2"/>
  <c r="BC2584" i="2"/>
  <c r="BC2590" i="2"/>
  <c r="BC2596" i="2"/>
  <c r="BC2608" i="2"/>
  <c r="BC2620" i="2"/>
  <c r="BC2624" i="2"/>
  <c r="BC2630" i="2"/>
  <c r="BC2632" i="2"/>
  <c r="BC2640" i="2"/>
  <c r="BC2642" i="2"/>
  <c r="BC2646" i="2"/>
  <c r="BC2654" i="2"/>
  <c r="BC2674" i="2"/>
  <c r="BC2676" i="2"/>
  <c r="BC2682" i="2"/>
  <c r="BC2698" i="2"/>
  <c r="BC2702" i="2"/>
  <c r="BC2716" i="2"/>
  <c r="BC2726" i="2"/>
  <c r="BC2734" i="2"/>
  <c r="BC2756" i="2"/>
  <c r="BC2762" i="2"/>
  <c r="BC2770" i="2"/>
  <c r="BC2774" i="2"/>
  <c r="BC2780" i="2"/>
  <c r="BC2788" i="2"/>
  <c r="BC2804" i="2"/>
  <c r="BC2806" i="2"/>
  <c r="BC2808" i="2"/>
  <c r="BC2810" i="2"/>
  <c r="BC2846" i="2"/>
  <c r="BC2848" i="2"/>
  <c r="BC2854" i="2"/>
  <c r="BC2864" i="2"/>
  <c r="BC2874" i="2"/>
  <c r="BC2884" i="2"/>
  <c r="BC2904" i="2"/>
  <c r="BC2910" i="2"/>
  <c r="BC2920" i="2"/>
  <c r="BC2940" i="2"/>
  <c r="BC2950" i="2"/>
  <c r="BC2956" i="2"/>
  <c r="BC2960" i="2"/>
  <c r="BC2972" i="2"/>
  <c r="BC2974" i="2"/>
  <c r="BC2990" i="2"/>
  <c r="BC3006" i="2"/>
  <c r="BC3012" i="2"/>
  <c r="BC3020" i="2"/>
  <c r="BC3028" i="2"/>
  <c r="BC3054" i="2"/>
  <c r="BC3068" i="2"/>
  <c r="BC3076" i="2"/>
  <c r="BC3078" i="2"/>
  <c r="BC3092" i="2"/>
  <c r="BC3094" i="2"/>
  <c r="BC3098" i="2"/>
  <c r="BC3104" i="2"/>
  <c r="BC3110" i="2"/>
  <c r="BC3126" i="2"/>
  <c r="BC3134" i="2"/>
  <c r="BC3142" i="2"/>
  <c r="BC3148" i="2"/>
  <c r="BC3154" i="2"/>
  <c r="BC3170" i="2"/>
  <c r="BC3178" i="2"/>
  <c r="BC3208" i="2"/>
  <c r="BC3212" i="2"/>
  <c r="BC3216" i="2"/>
  <c r="BC3236" i="2"/>
  <c r="BC3244" i="2"/>
  <c r="BC3256" i="2"/>
  <c r="BC3264" i="2"/>
  <c r="BC3274" i="2"/>
  <c r="BC3276" i="2"/>
  <c r="BC3278" i="2"/>
  <c r="BC3280" i="2"/>
  <c r="BC3284" i="2"/>
  <c r="BC3290" i="2"/>
  <c r="F38" i="2"/>
  <c r="BC56" i="1" s="1"/>
  <c r="F39" i="3"/>
  <c r="BD57" i="1" s="1"/>
  <c r="F38" i="3"/>
  <c r="BC57" i="1" s="1"/>
  <c r="F35" i="4"/>
  <c r="BB58" i="1" s="1"/>
  <c r="F35" i="5"/>
  <c r="BB59" i="1" s="1"/>
  <c r="F39" i="2"/>
  <c r="BD56" i="1" s="1"/>
  <c r="F36" i="3"/>
  <c r="BA57" i="1" s="1"/>
  <c r="AW57" i="1"/>
  <c r="F36" i="4"/>
  <c r="BC58" i="1" s="1"/>
  <c r="AW58" i="1"/>
  <c r="AW59" i="1"/>
  <c r="F37" i="5"/>
  <c r="BD59" i="1" s="1"/>
  <c r="AW56" i="1"/>
  <c r="F37" i="3"/>
  <c r="BB57" i="1" s="1"/>
  <c r="F34" i="4"/>
  <c r="BA58" i="1" s="1"/>
  <c r="F37" i="4"/>
  <c r="BD58" i="1" s="1"/>
  <c r="F36" i="5"/>
  <c r="BC59" i="1" s="1"/>
  <c r="F34" i="5"/>
  <c r="BA59" i="1" s="1"/>
  <c r="AS54" i="1"/>
  <c r="F36" i="2"/>
  <c r="BA56" i="1" s="1"/>
  <c r="F37" i="2"/>
  <c r="BB56" i="1" s="1"/>
  <c r="BI82" i="4" l="1"/>
  <c r="AU55" i="1"/>
  <c r="AU54" i="1" s="1"/>
  <c r="BC55" i="1"/>
  <c r="AY55" i="1" s="1"/>
  <c r="BB55" i="1"/>
  <c r="BD55" i="1"/>
  <c r="BA55" i="1"/>
  <c r="F35" i="3"/>
  <c r="AZ57" i="1" s="1"/>
  <c r="F33" i="4"/>
  <c r="AZ58" i="1" s="1"/>
  <c r="F33" i="5"/>
  <c r="AZ59" i="1"/>
  <c r="AV56" i="1"/>
  <c r="AT56" i="1" s="1"/>
  <c r="F35" i="2"/>
  <c r="AZ56" i="1" s="1"/>
  <c r="AV57" i="1"/>
  <c r="AT57" i="1"/>
  <c r="AV58" i="1"/>
  <c r="AT58" i="1"/>
  <c r="AV59" i="1"/>
  <c r="AT59" i="1" s="1"/>
  <c r="BI81" i="4" l="1"/>
  <c r="AK26" i="1" s="1"/>
  <c r="BA54" i="1"/>
  <c r="AW54" i="1" s="1"/>
  <c r="AK30" i="1" s="1"/>
  <c r="BB54" i="1"/>
  <c r="W31" i="1" s="1"/>
  <c r="AZ55" i="1"/>
  <c r="AV55" i="1" s="1"/>
  <c r="BC54" i="1"/>
  <c r="W32" i="1" s="1"/>
  <c r="BD54" i="1"/>
  <c r="W33" i="1" s="1"/>
  <c r="AX55" i="1"/>
  <c r="AW55" i="1"/>
  <c r="W30" i="1" l="1"/>
  <c r="AX54" i="1"/>
  <c r="AZ54" i="1"/>
  <c r="AV54" i="1" s="1"/>
  <c r="AK29" i="1" s="1"/>
  <c r="AK35" i="1" s="1"/>
  <c r="AY54" i="1"/>
  <c r="AT55" i="1"/>
  <c r="AT54" i="1" l="1"/>
  <c r="W29" i="1"/>
</calcChain>
</file>

<file path=xl/sharedStrings.xml><?xml version="1.0" encoding="utf-8"?>
<sst xmlns="http://schemas.openxmlformats.org/spreadsheetml/2006/main" count="33125" uniqueCount="6157">
  <si>
    <t>Export Komplet</t>
  </si>
  <si>
    <t>VZ</t>
  </si>
  <si>
    <t>2.0</t>
  </si>
  <si>
    <t/>
  </si>
  <si>
    <t>False</t>
  </si>
  <si>
    <t>{e64e01be-260f-4736-9c11-dd0f6d4d3bd2}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</si>
  <si>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</si>
  <si>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</si>
  <si>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</si>
  <si>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</si>
  <si>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</si>
  <si>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</si>
  <si>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</si>
  <si>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</si>
  <si>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</si>
  <si>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Údržba, opravy a odstraňování závad u ST HK 2022-2023</t>
  </si>
  <si>
    <t>KSO:</t>
  </si>
  <si>
    <t>CC-CZ:</t>
  </si>
  <si>
    <t>Místo:</t>
  </si>
  <si>
    <t>Obod ST Hradec Králové</t>
  </si>
  <si>
    <t>Datum:</t>
  </si>
  <si>
    <t>8. 9. 2021</t>
  </si>
  <si>
    <t>Zadavatel:</t>
  </si>
  <si>
    <t>IČ:</t>
  </si>
  <si>
    <t>Správa železnic, s.o.</t>
  </si>
  <si>
    <t>DIČ:</t>
  </si>
  <si>
    <t>Zhotovitel:</t>
  </si>
  <si>
    <t xml:space="preserve"> </t>
  </si>
  <si>
    <t>Projektant:</t>
  </si>
  <si>
    <t>True</t>
  </si>
  <si>
    <t>Zpracovatel:</t>
  </si>
  <si>
    <t>ST Hradec Králové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</si>
  <si>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</si>
  <si>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</si>
  <si>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</si>
  <si>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</si>
  <si>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</si>
  <si>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</si>
  <si>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</si>
  <si>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</si>
  <si>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</si>
  <si>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</si>
  <si>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</si>
  <si>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</si>
  <si>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</si>
  <si>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</si>
  <si>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</si>
  <si>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</si>
  <si>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</si>
  <si>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</si>
  <si>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</si>
  <si>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</si>
  <si>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</si>
  <si>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</si>
  <si>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</si>
  <si>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</si>
  <si>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</si>
  <si>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</si>
  <si>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</si>
  <si>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</si>
  <si>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</si>
  <si>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</si>
  <si>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</si>
  <si>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</si>
  <si>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</si>
  <si>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</si>
  <si>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</si>
  <si>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</si>
  <si>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</si>
  <si>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</si>
  <si>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</si>
  <si>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</si>
  <si>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</si>
  <si>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Údržba a odstraňování závad</t>
  </si>
  <si>
    <t>STA</t>
  </si>
  <si>
    <t>1</t>
  </si>
  <si>
    <t>{f7516a63-df2c-4632-bc84-e940b5a0e6d0}</t>
  </si>
  <si>
    <t>2</t>
  </si>
  <si>
    <t>/</t>
  </si>
  <si>
    <t>PS 01.1</t>
  </si>
  <si>
    <t>Položky soustavy ÚOŽI</t>
  </si>
  <si>
    <t>Soupis</t>
  </si>
  <si>
    <t>{7b21fb88-8bfa-42a4-a6e1-fc354f53874a}</t>
  </si>
  <si>
    <t>PS 01.2</t>
  </si>
  <si>
    <t>Položky soustavy ÚRS</t>
  </si>
  <si>
    <t>{044e0d1f-f40c-4844-9d54-53cbb2a535a3}</t>
  </si>
  <si>
    <t>SO 02</t>
  </si>
  <si>
    <t>Zimní údržba</t>
  </si>
  <si>
    <t>{da65c511-bf54-4f43-ba1b-66aa37041a26}</t>
  </si>
  <si>
    <t>VON</t>
  </si>
  <si>
    <t>Vedlejší a ostatní náklady</t>
  </si>
  <si>
    <t>{937b5634-ce04-4861-95dc-ad3db8ab044d}</t>
  </si>
  <si>
    <t>KRYCÍ LIST SOUPISU PRACÍ</t>
  </si>
  <si>
    <t>Objekt:</t>
  </si>
  <si>
    <t>SO 01 - Údržba a odstraňování závad</t>
  </si>
  <si>
    <t>Soupis:</t>
  </si>
  <si>
    <t>PS 01.1 - Položky soustavy ÚOŽI</t>
  </si>
  <si>
    <t>REKAPITULACE ČLENĚNÍ SOUPISU PRACÍ</t>
  </si>
  <si>
    <t>Kód dílu - Popis</t>
  </si>
  <si>
    <t>-1</t>
  </si>
  <si>
    <t>SOUPIS PRACÍ</t>
  </si>
  <si>
    <t>PČ</t>
  </si>
  <si>
    <t>MJ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</si>
  <si>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</si>
  <si>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</si>
  <si>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</si>
  <si>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</si>
  <si>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</si>
  <si>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</si>
  <si>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</si>
  <si>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</si>
  <si>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</si>
  <si>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</si>
  <si>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5901005010</t>
  </si>
  <si>
    <t>Měření geometrických parametrů měřícím vozíkem v koleji</t>
  </si>
  <si>
    <t>km</t>
  </si>
  <si>
    <t>Sborník UOŽI 01 2021</t>
  </si>
  <si>
    <t>4</t>
  </si>
  <si>
    <t>ROZPOCET</t>
  </si>
  <si>
    <t>PP</t>
  </si>
  <si>
    <t>5901005020</t>
  </si>
  <si>
    <t>Měření geometrických parametrů měřícím vozíkem ve výhybce</t>
  </si>
  <si>
    <t>m</t>
  </si>
  <si>
    <t>3</t>
  </si>
  <si>
    <t>RV324</t>
  </si>
  <si>
    <t>Měření kolejnicových profilů - elektronicky</t>
  </si>
  <si>
    <t>kus</t>
  </si>
  <si>
    <t>6</t>
  </si>
  <si>
    <t>5902005010</t>
  </si>
  <si>
    <t>Operativní odstranění závad na železničním spodku nebo svršku</t>
  </si>
  <si>
    <t>hod</t>
  </si>
  <si>
    <t>8</t>
  </si>
  <si>
    <t>5</t>
  </si>
  <si>
    <t>5904005010</t>
  </si>
  <si>
    <t>Vysečení travního porostu ručně sklon terénu do 1:2</t>
  </si>
  <si>
    <t>m2</t>
  </si>
  <si>
    <t>10</t>
  </si>
  <si>
    <t>5904005020</t>
  </si>
  <si>
    <t>Vysečení travního porostu ručně sklon terénu přes 1:2</t>
  </si>
  <si>
    <t>12</t>
  </si>
  <si>
    <t>7</t>
  </si>
  <si>
    <t>5904005110</t>
  </si>
  <si>
    <t>Vysečení travního porostu strojně kolovou nebo kolejovou mechanizací se sekacím adaptérem</t>
  </si>
  <si>
    <t>ha</t>
  </si>
  <si>
    <t>14</t>
  </si>
  <si>
    <t>5904010010</t>
  </si>
  <si>
    <t>Odklizení travního porostu ručně</t>
  </si>
  <si>
    <t>16</t>
  </si>
  <si>
    <t>9</t>
  </si>
  <si>
    <t>5904020010</t>
  </si>
  <si>
    <t>Vyřezání křovin porost řídký 1 až 5 kusů stonků na m2 plochy sklon terénu do 1:2</t>
  </si>
  <si>
    <t>18</t>
  </si>
  <si>
    <t>5904020020</t>
  </si>
  <si>
    <t>Vyřezání křovin porost řídký 1 až 5 kusů stonků na m2 plochy sklon terénu přes 1:2</t>
  </si>
  <si>
    <t>20</t>
  </si>
  <si>
    <t>11</t>
  </si>
  <si>
    <t>5904020110</t>
  </si>
  <si>
    <t>Vyřezání křovin porost hustý 6 a více kusů stonků na m2 plochy sklon terénu do 1:2</t>
  </si>
  <si>
    <t>22</t>
  </si>
  <si>
    <t>5904020120</t>
  </si>
  <si>
    <t>Vyřezání křovin porost hustý 6 a více kusů stonků na m2 plochy sklon terénu přes 1:2</t>
  </si>
  <si>
    <t>24</t>
  </si>
  <si>
    <t>13</t>
  </si>
  <si>
    <t>5904025010</t>
  </si>
  <si>
    <t>Ořez větví místně ručně do výšky nad terénem do 2 m</t>
  </si>
  <si>
    <t>26</t>
  </si>
  <si>
    <t>5904025020</t>
  </si>
  <si>
    <t>Ořez větví místně ručně do výšky nad terénem přes 2 m</t>
  </si>
  <si>
    <t>28</t>
  </si>
  <si>
    <t>5904035010</t>
  </si>
  <si>
    <t>Kácení stromů se sklonem terénu do 1:2 obvodem kmene od 31 do 63 cm</t>
  </si>
  <si>
    <t>30</t>
  </si>
  <si>
    <t>5904035020</t>
  </si>
  <si>
    <t>Kácení stromů se sklonem terénu do 1:2 obvodem kmene přes 63 do 80 cm</t>
  </si>
  <si>
    <t>32</t>
  </si>
  <si>
    <t>17</t>
  </si>
  <si>
    <t>5904035030</t>
  </si>
  <si>
    <t>Kácení stromů se sklonem terénu do 1:2 obvodem kmene přes 80 do 157 cm</t>
  </si>
  <si>
    <t>34</t>
  </si>
  <si>
    <t>5904035040</t>
  </si>
  <si>
    <t>Kácení stromů se sklonem terénu do 1:2 obvodem kmene přes 157 do 220 cm</t>
  </si>
  <si>
    <t>36</t>
  </si>
  <si>
    <t>19</t>
  </si>
  <si>
    <t>5904035050</t>
  </si>
  <si>
    <t>Kácení stromů se sklonem terénu do 1:2 obvodem kmene přes 220 do 283 cm</t>
  </si>
  <si>
    <t>38</t>
  </si>
  <si>
    <t>5904035060</t>
  </si>
  <si>
    <t>Kácení stromů se sklonem terénu do 1:2 obvodem kmene přes 283 cm</t>
  </si>
  <si>
    <t>40</t>
  </si>
  <si>
    <t>5904035110</t>
  </si>
  <si>
    <t>Kácení stromů se sklonem terénu přes 1:2 obvodem kmene od 31 do 63 cm</t>
  </si>
  <si>
    <t>42</t>
  </si>
  <si>
    <t>5904035120</t>
  </si>
  <si>
    <t>Kácení stromů se sklonem terénu přes 1:2 obvodem kmene přes 63 do 80 cm</t>
  </si>
  <si>
    <t>44</t>
  </si>
  <si>
    <t>23</t>
  </si>
  <si>
    <t>5904035130</t>
  </si>
  <si>
    <t>Kácení stromů se sklonem terénu přes 1:2 obvodem kmene přes 80 do 157 cm</t>
  </si>
  <si>
    <t>46</t>
  </si>
  <si>
    <t>5904035140</t>
  </si>
  <si>
    <t>Kácení stromů se sklonem terénu přes 1:2 obvodem kmene přes 157 do 220 cm</t>
  </si>
  <si>
    <t>48</t>
  </si>
  <si>
    <t>25</t>
  </si>
  <si>
    <t>5904035150</t>
  </si>
  <si>
    <t>Kácení stromů se sklonem terénu přes 1:2 obvodem kmene přes 220 do 283 cm</t>
  </si>
  <si>
    <t>50</t>
  </si>
  <si>
    <t>5904035160</t>
  </si>
  <si>
    <t>Kácení stromů se sklonem terénu přes 1:2 obvodem kmene přes 283 cm</t>
  </si>
  <si>
    <t>52</t>
  </si>
  <si>
    <t>27</t>
  </si>
  <si>
    <t>5904040010</t>
  </si>
  <si>
    <t>Rizikové kácení stromů listnatých se sklonem terénu do 1:2 obvodem kmene od 31 do 63 cm</t>
  </si>
  <si>
    <t>54</t>
  </si>
  <si>
    <t>5904040020</t>
  </si>
  <si>
    <t>Rizikové kácení stromů listnatých se sklonem terénu do 1:2 obvodem kmene přes 63 do 80 cm</t>
  </si>
  <si>
    <t>56</t>
  </si>
  <si>
    <t>29</t>
  </si>
  <si>
    <t>5904040030</t>
  </si>
  <si>
    <t>Rizikové kácení stromů listnatých se sklonem terénu do 1:2 obvodem kmene přes 80 do 157 cm</t>
  </si>
  <si>
    <t>58</t>
  </si>
  <si>
    <t>5904040040</t>
  </si>
  <si>
    <t>Rizikové kácení stromů listnatých se sklonem terénu do 1:2 obvodem kmene přes 157 do 220 cm</t>
  </si>
  <si>
    <t>60</t>
  </si>
  <si>
    <t>31</t>
  </si>
  <si>
    <t>5904040050</t>
  </si>
  <si>
    <t>Rizikové kácení stromů listnatých se sklonem terénu do 1:2 obvodem kmene přes 220 do 283 cm</t>
  </si>
  <si>
    <t>62</t>
  </si>
  <si>
    <t>5904040060</t>
  </si>
  <si>
    <t>Rizikové kácení stromů listnatých se sklonem terénu do 1:2 obvodem kmene přes 283 cm</t>
  </si>
  <si>
    <t>64</t>
  </si>
  <si>
    <t>33</t>
  </si>
  <si>
    <t>5904040110</t>
  </si>
  <si>
    <t>Rizikové kácení stromů listnatých se sklonem terénu přes 1:2 obvodem kmene od 31 do 63 cm</t>
  </si>
  <si>
    <t>66</t>
  </si>
  <si>
    <t>5904040120</t>
  </si>
  <si>
    <t>Rizikové kácení stromů listnatých se sklonem terénu přes 1:2 obvodem kmene přes 63 do 80 cm</t>
  </si>
  <si>
    <t>68</t>
  </si>
  <si>
    <t>35</t>
  </si>
  <si>
    <t>5904040130</t>
  </si>
  <si>
    <t>Rizikové kácení stromů listnatých se sklonem terénu přes 1:2 obvodem kmene přes 80 do 157 cm</t>
  </si>
  <si>
    <t>70</t>
  </si>
  <si>
    <t>5904040140</t>
  </si>
  <si>
    <t>Rizikové kácení stromů listnatých se sklonem terénu přes 1:2 obvodem kmene přes 157 do 220 cm</t>
  </si>
  <si>
    <t>72</t>
  </si>
  <si>
    <t>37</t>
  </si>
  <si>
    <t>5904040150</t>
  </si>
  <si>
    <t>Rizikové kácení stromů listnatých se sklonem terénu přes 1:2 obvodem kmene přes 220 do 283 cm</t>
  </si>
  <si>
    <t>74</t>
  </si>
  <si>
    <t>5904040160</t>
  </si>
  <si>
    <t>Rizikové kácení stromů listnatých se sklonem terénu přes 1:2 obvodem kmene přes 283 cm</t>
  </si>
  <si>
    <t>76</t>
  </si>
  <si>
    <t>39</t>
  </si>
  <si>
    <t>5904040210</t>
  </si>
  <si>
    <t>Rizikové kácení stromů jehličnatých se sklonem terénu do 1:2 obvodem kmene od 31 do 63 cm</t>
  </si>
  <si>
    <t>78</t>
  </si>
  <si>
    <t>5904040220</t>
  </si>
  <si>
    <t>Rizikové kácení stromů jehličnatých se sklonem terénu do 1:2 obvodem kmene přes 63 do 80 cm</t>
  </si>
  <si>
    <t>80</t>
  </si>
  <si>
    <t>41</t>
  </si>
  <si>
    <t>5904040230</t>
  </si>
  <si>
    <t>Rizikové kácení stromů jehličnatých se sklonem terénu do 1:2 obvodem kmene přes 80 do 157 cm</t>
  </si>
  <si>
    <t>82</t>
  </si>
  <si>
    <t>5904040240</t>
  </si>
  <si>
    <t>Rizikové kácení stromů jehličnatých se sklonem terénu do 1:2 obvodem kmene přes 157 do 220 cm</t>
  </si>
  <si>
    <t>84</t>
  </si>
  <si>
    <t>43</t>
  </si>
  <si>
    <t>5904040250</t>
  </si>
  <si>
    <t>Rizikové kácení stromů jehličnatých se sklonem terénu do 1:2 obvodem kmene přes 220 do 283 cm</t>
  </si>
  <si>
    <t>86</t>
  </si>
  <si>
    <t>5904040260</t>
  </si>
  <si>
    <t>Rizikové kácení stromů jehličnatých se sklonem terénu do 1:2 obvodem kmene přes 283 cm</t>
  </si>
  <si>
    <t>88</t>
  </si>
  <si>
    <t>45</t>
  </si>
  <si>
    <t>5904040310</t>
  </si>
  <si>
    <t>Rizikové kácení stromů jehličnatých se sklonem terénu přes 1:2 obvodem kmene od 31 do 63 cm</t>
  </si>
  <si>
    <t>90</t>
  </si>
  <si>
    <t>5904040320</t>
  </si>
  <si>
    <t>Rizikové kácení stromů jehličnatých se sklonem terénu přes 1:2 obvodem kmene přes 63 do 80 cm</t>
  </si>
  <si>
    <t>92</t>
  </si>
  <si>
    <t>47</t>
  </si>
  <si>
    <t>5904040330</t>
  </si>
  <si>
    <t>Rizikové kácení stromů jehličnatých se sklonem terénu přes 1:2 obvodem kmene přes 80 do 157 cm</t>
  </si>
  <si>
    <t>94</t>
  </si>
  <si>
    <t>5904040340</t>
  </si>
  <si>
    <t>Rizikové kácení stromů jehličnatých se sklonem terénu přes 1:2 obvodem kmene přes 157 do 220 cm</t>
  </si>
  <si>
    <t>96</t>
  </si>
  <si>
    <t>49</t>
  </si>
  <si>
    <t>5904040350</t>
  </si>
  <si>
    <t>Rizikové kácení stromů jehličnatých se sklonem terénu přes 1:2 obvodem kmene přes 220 do 283 cm</t>
  </si>
  <si>
    <t>98</t>
  </si>
  <si>
    <t>5904040360</t>
  </si>
  <si>
    <t>Rizikové kácení stromů jehličnatých se sklonem terénu přes 1:2 obvodem kmene přes 283 cm</t>
  </si>
  <si>
    <t>100</t>
  </si>
  <si>
    <t>51</t>
  </si>
  <si>
    <t>5904050010</t>
  </si>
  <si>
    <t>Ošetření řezné plochy pařezu herbicidem průměru do 10 cm</t>
  </si>
  <si>
    <t>102</t>
  </si>
  <si>
    <t>5904050020</t>
  </si>
  <si>
    <t>Ošetření řezné plochy pařezu herbicidem průměru přes 10 cm do 30 cm</t>
  </si>
  <si>
    <t>104</t>
  </si>
  <si>
    <t>53</t>
  </si>
  <si>
    <t>5904050030</t>
  </si>
  <si>
    <t>Ošetření řezné plochy pařezu herbicidem průměru přes 30 cm do 60 cm</t>
  </si>
  <si>
    <t>106</t>
  </si>
  <si>
    <t>5904050040</t>
  </si>
  <si>
    <t>Ošetření řezné plochy pařezu herbicidem průměru přes 60 cm do 100 cm</t>
  </si>
  <si>
    <t>108</t>
  </si>
  <si>
    <t>55</t>
  </si>
  <si>
    <t>5904050050</t>
  </si>
  <si>
    <t>Ošetření řezné plochy pařezu herbicidem průměru přes 100 cm</t>
  </si>
  <si>
    <t>110</t>
  </si>
  <si>
    <t>5905005010</t>
  </si>
  <si>
    <t>Odstranění plevelů a buřiny z koleje nebo výhybky</t>
  </si>
  <si>
    <t>112</t>
  </si>
  <si>
    <t>57</t>
  </si>
  <si>
    <t>5905010010</t>
  </si>
  <si>
    <t>Odstranění nánosu nad horní plochou pražce</t>
  </si>
  <si>
    <t>114</t>
  </si>
  <si>
    <t>5905020010</t>
  </si>
  <si>
    <t>Oprava stezky strojně s odstraněním drnu a nánosu do 10 cm</t>
  </si>
  <si>
    <t>116</t>
  </si>
  <si>
    <t>59</t>
  </si>
  <si>
    <t>5905020020</t>
  </si>
  <si>
    <t>Oprava stezky strojně s odstraněním drnu a nánosu přes 10 cm do 20 cm</t>
  </si>
  <si>
    <t>118</t>
  </si>
  <si>
    <t>5905025010</t>
  </si>
  <si>
    <t>Doplnění stezky štěrkodrtí ojediněle ručně</t>
  </si>
  <si>
    <t>m3</t>
  </si>
  <si>
    <t>120</t>
  </si>
  <si>
    <t>61</t>
  </si>
  <si>
    <t>5905025110</t>
  </si>
  <si>
    <t>Doplnění stezky štěrkodrtí souvislé</t>
  </si>
  <si>
    <t>122</t>
  </si>
  <si>
    <t>5905030010</t>
  </si>
  <si>
    <t>Ojedinělá výměna KL mimo lavičku lože otevřené</t>
  </si>
  <si>
    <t>124</t>
  </si>
  <si>
    <t>63</t>
  </si>
  <si>
    <t>5905030020</t>
  </si>
  <si>
    <t>Ojedinělá výměna KL mimo lavičku lože zapuštěné</t>
  </si>
  <si>
    <t>126</t>
  </si>
  <si>
    <t>5905035010</t>
  </si>
  <si>
    <t>Výměna KL malou těžící mechanizací mimo lavičku lože otevřené</t>
  </si>
  <si>
    <t>128</t>
  </si>
  <si>
    <t>65</t>
  </si>
  <si>
    <t>5905035020</t>
  </si>
  <si>
    <t>Výměna KL malou těžící mechanizací mimo lavičku lože zapuštěné</t>
  </si>
  <si>
    <t>130</t>
  </si>
  <si>
    <t>5905035110</t>
  </si>
  <si>
    <t>Výměna KL malou těžící mechanizací včetně lavičky pod ložnou plochou pražce lože otevřené</t>
  </si>
  <si>
    <t>132</t>
  </si>
  <si>
    <t>67</t>
  </si>
  <si>
    <t>5905035120</t>
  </si>
  <si>
    <t>Výměna KL malou těžící mechanizací včetně lavičky pod ložnou plochou pražce lože zapuštěné</t>
  </si>
  <si>
    <t>134</t>
  </si>
  <si>
    <t>5905050010</t>
  </si>
  <si>
    <t>Souvislá výměna KL se snesením KR koleje pražce dřevěné rozdělení "c"</t>
  </si>
  <si>
    <t>136</t>
  </si>
  <si>
    <t>69</t>
  </si>
  <si>
    <t>5905050020</t>
  </si>
  <si>
    <t>Souvislá výměna KL se snesením KR koleje pražce dřevěné rozdělení "d"</t>
  </si>
  <si>
    <t>138</t>
  </si>
  <si>
    <t>5905050030</t>
  </si>
  <si>
    <t>Souvislá výměna KL se snesením KR koleje pražce dřevěné rozdělení "u"</t>
  </si>
  <si>
    <t>140</t>
  </si>
  <si>
    <t>71</t>
  </si>
  <si>
    <t>5905050050</t>
  </si>
  <si>
    <t>Souvislá výměna KL se snesením KR koleje pražce betonové rozdělení "c"</t>
  </si>
  <si>
    <t>142</t>
  </si>
  <si>
    <t>5905050060</t>
  </si>
  <si>
    <t>Souvislá výměna KL se snesením KR koleje pražce betonové rozdělení "d"</t>
  </si>
  <si>
    <t>144</t>
  </si>
  <si>
    <t>73</t>
  </si>
  <si>
    <t>5905050070</t>
  </si>
  <si>
    <t>Souvislá výměna KL se snesením KR koleje pražce betonové rozdělení "u"</t>
  </si>
  <si>
    <t>146</t>
  </si>
  <si>
    <t>5905050210</t>
  </si>
  <si>
    <t>Souvislá výměna KL se snesením KR výhybky pražce dřevěné</t>
  </si>
  <si>
    <t>148</t>
  </si>
  <si>
    <t>75</t>
  </si>
  <si>
    <t>5905050220</t>
  </si>
  <si>
    <t>Souvislá výměna KL se snesením KR výhybky pražce betonové</t>
  </si>
  <si>
    <t>150</t>
  </si>
  <si>
    <t>5905055010</t>
  </si>
  <si>
    <t>Odstranění stávajícího kolejového lože odtěžením v koleji</t>
  </si>
  <si>
    <t>152</t>
  </si>
  <si>
    <t>77</t>
  </si>
  <si>
    <t>5905055020</t>
  </si>
  <si>
    <t>Odstranění stávajícího kolejového lože odtěžením ve výhybce</t>
  </si>
  <si>
    <t>154</t>
  </si>
  <si>
    <t>5905060010</t>
  </si>
  <si>
    <t>Zřízení nového kolejového lože v koleji</t>
  </si>
  <si>
    <t>156</t>
  </si>
  <si>
    <t>79</t>
  </si>
  <si>
    <t>5905060020</t>
  </si>
  <si>
    <t>Zřízení nového kolejového lože ve výhybce</t>
  </si>
  <si>
    <t>158</t>
  </si>
  <si>
    <t>5905065010</t>
  </si>
  <si>
    <t>Samostatná úprava vrstvy kolejového lože pod ložnou plochou pražců v koleji</t>
  </si>
  <si>
    <t>160</t>
  </si>
  <si>
    <t>81</t>
  </si>
  <si>
    <t>5905070010</t>
  </si>
  <si>
    <t>Odsunutí koleje od osy do 0,50 m</t>
  </si>
  <si>
    <t>162</t>
  </si>
  <si>
    <t>5905070020</t>
  </si>
  <si>
    <t>Odsunutí koleje od osy přes 0,50 m</t>
  </si>
  <si>
    <t>164</t>
  </si>
  <si>
    <t>83</t>
  </si>
  <si>
    <t>5905075010</t>
  </si>
  <si>
    <t>Zasunutí koleje do osy do 0,50 m</t>
  </si>
  <si>
    <t>166</t>
  </si>
  <si>
    <t>5905075020</t>
  </si>
  <si>
    <t>Zasunutí koleje do osy přes 0,50 m</t>
  </si>
  <si>
    <t>168</t>
  </si>
  <si>
    <t>85</t>
  </si>
  <si>
    <t>5905080010</t>
  </si>
  <si>
    <t>Ojedinělé čištění KL mimo lavičku lože otevřené</t>
  </si>
  <si>
    <t>170</t>
  </si>
  <si>
    <t>5905080020</t>
  </si>
  <si>
    <t>Ojedinělé čištění KL mimo lavičku lože zapuštěné</t>
  </si>
  <si>
    <t>172</t>
  </si>
  <si>
    <t>87</t>
  </si>
  <si>
    <t>5905080110</t>
  </si>
  <si>
    <t>Ojedinělé čištění KL včetně lavičky (pod ložnou plochou pražce) lože otevřené</t>
  </si>
  <si>
    <t>174</t>
  </si>
  <si>
    <t>5905080120</t>
  </si>
  <si>
    <t>Ojedinělé čištění KL včetně lavičky (pod ložnou plochou pražce) lože zapuštěné</t>
  </si>
  <si>
    <t>176</t>
  </si>
  <si>
    <t>89</t>
  </si>
  <si>
    <t>5905085010</t>
  </si>
  <si>
    <t>Souvislé čištění KL strojně koleje pražce dřevěné rozdělení "c"</t>
  </si>
  <si>
    <t>178</t>
  </si>
  <si>
    <t>5905085020</t>
  </si>
  <si>
    <t>Souvislé čištění KL strojně koleje pražce dřevěné rozdělení "d"</t>
  </si>
  <si>
    <t>180</t>
  </si>
  <si>
    <t>91</t>
  </si>
  <si>
    <t>5905085025</t>
  </si>
  <si>
    <t>Souvislé čištění KL strojně koleje pražce dřevěné rozdělení "u"</t>
  </si>
  <si>
    <t>182</t>
  </si>
  <si>
    <t>5905085040</t>
  </si>
  <si>
    <t>Souvislé čištění KL strojně koleje pražce betonové rozdělení "c"</t>
  </si>
  <si>
    <t>184</t>
  </si>
  <si>
    <t>93</t>
  </si>
  <si>
    <t>5905085050</t>
  </si>
  <si>
    <t>Souvislé čištění KL strojně koleje pražce betonové rozdělení "d"</t>
  </si>
  <si>
    <t>186</t>
  </si>
  <si>
    <t>5905085055</t>
  </si>
  <si>
    <t>Souvislé čištění KL strojně koleje pražce betonové rozdělení "u"</t>
  </si>
  <si>
    <t>188</t>
  </si>
  <si>
    <t>95</t>
  </si>
  <si>
    <t>5905095010</t>
  </si>
  <si>
    <t>Úprava kolejového lože ojediněle ručně v koleji lože otevřené</t>
  </si>
  <si>
    <t>190</t>
  </si>
  <si>
    <t>5905095020</t>
  </si>
  <si>
    <t>Úprava kolejového lože ojediněle ručně v koleji lože zapuštěné</t>
  </si>
  <si>
    <t>192</t>
  </si>
  <si>
    <t>97</t>
  </si>
  <si>
    <t>5905095030</t>
  </si>
  <si>
    <t>Úprava kolejového lože ojediněle ručně ve výhybce lože otevřené</t>
  </si>
  <si>
    <t>194</t>
  </si>
  <si>
    <t>5905095040</t>
  </si>
  <si>
    <t>Úprava kolejového lože ojediněle ručně ve výhybce lože zapuštěné</t>
  </si>
  <si>
    <t>196</t>
  </si>
  <si>
    <t>99</t>
  </si>
  <si>
    <t>5905100010</t>
  </si>
  <si>
    <t>Úprava kolejového lože souvisle strojně v koleji lože otevřené</t>
  </si>
  <si>
    <t>198</t>
  </si>
  <si>
    <t>5905100020</t>
  </si>
  <si>
    <t>Úprava kolejového lože souvisle strojně v koleji lože zapuštěné</t>
  </si>
  <si>
    <t>200</t>
  </si>
  <si>
    <t>101</t>
  </si>
  <si>
    <t>5905105010</t>
  </si>
  <si>
    <t>Doplnění KL kamenivem ojediněle ručně v koleji</t>
  </si>
  <si>
    <t>202</t>
  </si>
  <si>
    <t>5905105020</t>
  </si>
  <si>
    <t>Doplnění KL kamenivem ojediněle ručně ve výhybce</t>
  </si>
  <si>
    <t>204</t>
  </si>
  <si>
    <t>103</t>
  </si>
  <si>
    <t>5905105030</t>
  </si>
  <si>
    <t>Doplnění KL kamenivem souvisle strojně v koleji</t>
  </si>
  <si>
    <t>206</t>
  </si>
  <si>
    <t>5905105040</t>
  </si>
  <si>
    <t>Doplnění KL kamenivem souvisle strojně ve výhybce</t>
  </si>
  <si>
    <t>208</t>
  </si>
  <si>
    <t>105</t>
  </si>
  <si>
    <t>5905110010</t>
  </si>
  <si>
    <t>Snížení KL pod patou kolejnice v koleji</t>
  </si>
  <si>
    <t>210</t>
  </si>
  <si>
    <t>5905110020</t>
  </si>
  <si>
    <t>Snížení KL pod patou kolejnice ve výhybce</t>
  </si>
  <si>
    <t>212</t>
  </si>
  <si>
    <t>107</t>
  </si>
  <si>
    <t>5905115010</t>
  </si>
  <si>
    <t>Příplatek za úpravu nadvýšení KL v oblouku o malém poloměru</t>
  </si>
  <si>
    <t>214</t>
  </si>
  <si>
    <t>5906005010</t>
  </si>
  <si>
    <t>Ruční výměna pražce v KL otevřeném pražec dřevěný příčný nevystrojený</t>
  </si>
  <si>
    <t>216</t>
  </si>
  <si>
    <t>109</t>
  </si>
  <si>
    <t>5906005020</t>
  </si>
  <si>
    <t>Ruční výměna pražce v KL otevřeném pražec dřevěný příčný vystrojený</t>
  </si>
  <si>
    <t>218</t>
  </si>
  <si>
    <t>5906005120</t>
  </si>
  <si>
    <t>Ruční výměna pražce v KL otevřeném pražec betonový příčný nevystrojený</t>
  </si>
  <si>
    <t>220</t>
  </si>
  <si>
    <t>111</t>
  </si>
  <si>
    <t>5906005125</t>
  </si>
  <si>
    <t>Ruční výměna pražce v KL otevřeném pražec betonový příčný vystrojený</t>
  </si>
  <si>
    <t>222</t>
  </si>
  <si>
    <t>5906010010</t>
  </si>
  <si>
    <t>Ruční výměna pražce v KL zapuštěném pražec dřevěný příčný nevystrojený</t>
  </si>
  <si>
    <t>224</t>
  </si>
  <si>
    <t>113</t>
  </si>
  <si>
    <t>5906010020</t>
  </si>
  <si>
    <t>Ruční výměna pražce v KL zapuštěném pražec dřevěný příčný vystrojený</t>
  </si>
  <si>
    <t>226</t>
  </si>
  <si>
    <t>5906010030</t>
  </si>
  <si>
    <t>Ruční výměna pražce v KL zapuštěném pražec dřevěný výhybkový délky do 3 m</t>
  </si>
  <si>
    <t>228</t>
  </si>
  <si>
    <t>115</t>
  </si>
  <si>
    <t>5906010040</t>
  </si>
  <si>
    <t>Ruční výměna pražce v KL zapuštěném pražec dřevěný výhybkový délky přes 3 do 4 m</t>
  </si>
  <si>
    <t>230</t>
  </si>
  <si>
    <t>5906010050</t>
  </si>
  <si>
    <t>Ruční výměna pražce v KL zapuštěném pražec dřevěný výhybkový délky přes 4 do 5 m</t>
  </si>
  <si>
    <t>232</t>
  </si>
  <si>
    <t>117</t>
  </si>
  <si>
    <t>5906010120</t>
  </si>
  <si>
    <t>Ruční výměna pražce v KL zapuštěném pražec betonový příčný nevystrojený</t>
  </si>
  <si>
    <t>234</t>
  </si>
  <si>
    <t>5906010125</t>
  </si>
  <si>
    <t>Ruční výměna pražce v KL zapuštěném pražec betonový příčný vystrojený</t>
  </si>
  <si>
    <t>236</t>
  </si>
  <si>
    <t>119</t>
  </si>
  <si>
    <t>5906015010</t>
  </si>
  <si>
    <t>Výměna pražce malou těžící mechanizací v KL otevřeném i zapuštěném pražec dřevěný příčný nevystrojený</t>
  </si>
  <si>
    <t>238</t>
  </si>
  <si>
    <t>5906015020</t>
  </si>
  <si>
    <t>Výměna pražce malou těžící mechanizací v KL otevřeném i zapuštěném pražec dřevěný příčný vystrojený</t>
  </si>
  <si>
    <t>240</t>
  </si>
  <si>
    <t>121</t>
  </si>
  <si>
    <t>5906015030</t>
  </si>
  <si>
    <t>Výměna pražce malou těžící mechanizací v KL otevřeném i zapuštěném pražec dřevěný výhybkový délky do 3 m</t>
  </si>
  <si>
    <t>242</t>
  </si>
  <si>
    <t>5906015040</t>
  </si>
  <si>
    <t>Výměna pražce malou těžící mechanizací v KL otevřeném i zapuštěném pražec dřevěný výhybkový délky přes 3 do 4 m</t>
  </si>
  <si>
    <t>244</t>
  </si>
  <si>
    <t>123</t>
  </si>
  <si>
    <t>5906015050</t>
  </si>
  <si>
    <t>Výměna pražce malou těžící mechanizací v KL otevřeném i zapuštěném pražec dřevěný výhybkový délky přes 4 do 5 m</t>
  </si>
  <si>
    <t>246</t>
  </si>
  <si>
    <t>5906015060</t>
  </si>
  <si>
    <t>Výměna pražce malou těžící mechanizací v KL otevřeném i zapuštěném pražec dřevěný výhybkový délky přes 5 m</t>
  </si>
  <si>
    <t>248</t>
  </si>
  <si>
    <t>125</t>
  </si>
  <si>
    <t>5906015110</t>
  </si>
  <si>
    <t>Výměna pražce malou těžící mechanizací v KL otevřeném i zapuštěném pražec betonový příčný nevystrojený</t>
  </si>
  <si>
    <t>250</t>
  </si>
  <si>
    <t>5906015120</t>
  </si>
  <si>
    <t>Výměna pražce malou těžící mechanizací v KL otevřeném i zapuštěném pražec betonový příčný vystrojený</t>
  </si>
  <si>
    <t>252</t>
  </si>
  <si>
    <t>127</t>
  </si>
  <si>
    <t>5906020010</t>
  </si>
  <si>
    <t>Souvislá výměna pražců v KL otevřeném i zapuštěném pražce dřevěné příčné nevystrojené</t>
  </si>
  <si>
    <t>254</t>
  </si>
  <si>
    <t>5906020020</t>
  </si>
  <si>
    <t>Souvislá výměna pražců v KL otevřeném i zapuštěném pražce dřevěné příčné vystrojené</t>
  </si>
  <si>
    <t>256</t>
  </si>
  <si>
    <t>129</t>
  </si>
  <si>
    <t>5906020030</t>
  </si>
  <si>
    <t>Souvislá výměna pražců v KL otevřeném i zapuštěném pražce dřevěné výhybkové délky do 3 m</t>
  </si>
  <si>
    <t>258</t>
  </si>
  <si>
    <t>5906020040</t>
  </si>
  <si>
    <t>Souvislá výměna pražců v KL otevřeném i zapuštěném pražce dřevěné výhybkové délky přes 3 do 4 m</t>
  </si>
  <si>
    <t>260</t>
  </si>
  <si>
    <t>131</t>
  </si>
  <si>
    <t>5906020050</t>
  </si>
  <si>
    <t>Souvislá výměna pražců v KL otevřeném i zapuštěném pražce dřevěné výhybkové délky přes 4 do 5 m</t>
  </si>
  <si>
    <t>262</t>
  </si>
  <si>
    <t>5906020110</t>
  </si>
  <si>
    <t>Souvislá výměna pražců v KL otevřeném i zapuštěném pražce betonové příčné nevystrojené</t>
  </si>
  <si>
    <t>264</t>
  </si>
  <si>
    <t>133</t>
  </si>
  <si>
    <t>5906020120</t>
  </si>
  <si>
    <t>Souvislá výměna pražců v KL otevřeném i zapuštěném pražce betonové příčné vystrojené</t>
  </si>
  <si>
    <t>266</t>
  </si>
  <si>
    <t>5906025010</t>
  </si>
  <si>
    <t>Výměna pražců po vyjmutí KR pražce dřevěné příčné nevystrojené</t>
  </si>
  <si>
    <t>268</t>
  </si>
  <si>
    <t>135</t>
  </si>
  <si>
    <t>5906025020</t>
  </si>
  <si>
    <t>Výměna pražců po vyjmutí KR pražce dřevěné příčné vystrojené</t>
  </si>
  <si>
    <t>270</t>
  </si>
  <si>
    <t>5906025030</t>
  </si>
  <si>
    <t>Výměna pražců po vyjmutí KR pražce dřevěné výhybkové délky do 3 m</t>
  </si>
  <si>
    <t>272</t>
  </si>
  <si>
    <t>137</t>
  </si>
  <si>
    <t>5906025040</t>
  </si>
  <si>
    <t>Výměna pražců po vyjmutí KR pražce dřevěné výhybkové délky přes 3 do 4 m</t>
  </si>
  <si>
    <t>274</t>
  </si>
  <si>
    <t>5906025050</t>
  </si>
  <si>
    <t>Výměna pražců po vyjmutí KR pražce dřevěné výhybkové délky přes 4 do 5 m</t>
  </si>
  <si>
    <t>276</t>
  </si>
  <si>
    <t>139</t>
  </si>
  <si>
    <t>5906025110</t>
  </si>
  <si>
    <t>Výměna pražců po vyjmutí KR pražce betonové příčné nevystrojené</t>
  </si>
  <si>
    <t>278</t>
  </si>
  <si>
    <t>5906025120</t>
  </si>
  <si>
    <t>Výměna pražců po vyjmutí KR pražce betonové příčné vystrojené</t>
  </si>
  <si>
    <t>280</t>
  </si>
  <si>
    <t>141</t>
  </si>
  <si>
    <t>5906045010</t>
  </si>
  <si>
    <t>Příplatek za překážku po jedné straně koleje</t>
  </si>
  <si>
    <t>282</t>
  </si>
  <si>
    <t>5906045020</t>
  </si>
  <si>
    <t>Příplatek za překážku po obou stranách koleje</t>
  </si>
  <si>
    <t>284</t>
  </si>
  <si>
    <t>143</t>
  </si>
  <si>
    <t>5906050010</t>
  </si>
  <si>
    <t>Příplatek za obtížnost ruční výměny pražce dřevěný za betonový</t>
  </si>
  <si>
    <t>286</t>
  </si>
  <si>
    <t>5906050020</t>
  </si>
  <si>
    <t>Příplatek za obtížnost ruční výměny pražce betonový za dřevěný</t>
  </si>
  <si>
    <t>288</t>
  </si>
  <si>
    <t>145</t>
  </si>
  <si>
    <t>5906052010</t>
  </si>
  <si>
    <t>Příplatek za výměnu pražce současně s podkladnicemi</t>
  </si>
  <si>
    <t>290</t>
  </si>
  <si>
    <t>5906055010</t>
  </si>
  <si>
    <t>Příplatek za současnou výměnu pražce s podkladnicovým upevněním a kompletů</t>
  </si>
  <si>
    <t>292</t>
  </si>
  <si>
    <t>147</t>
  </si>
  <si>
    <t>5906055020</t>
  </si>
  <si>
    <t>Příplatek za současnou výměnu pražce s podkladnicovým upevněním a kompletů a pryžových podložek</t>
  </si>
  <si>
    <t>294</t>
  </si>
  <si>
    <t>5906055030</t>
  </si>
  <si>
    <t>Příplatek za současnou výměnu pražce s podkladnicovým upevněním a kompletů, pryžových a polyetylenových podložek</t>
  </si>
  <si>
    <t>296</t>
  </si>
  <si>
    <t>149</t>
  </si>
  <si>
    <t>5906065010</t>
  </si>
  <si>
    <t>Regenerace dřevěného pražce nevystrojeného</t>
  </si>
  <si>
    <t>298</t>
  </si>
  <si>
    <t>5906070010</t>
  </si>
  <si>
    <t>Regenerace betonového pražce nevystrojeného</t>
  </si>
  <si>
    <t>300</t>
  </si>
  <si>
    <t>151</t>
  </si>
  <si>
    <t>5906080015</t>
  </si>
  <si>
    <t>Vystrojení pražce dřevěného s podkladnicovým upevněním čtyři vrtule</t>
  </si>
  <si>
    <t>úl.pl.</t>
  </si>
  <si>
    <t>302</t>
  </si>
  <si>
    <t>5906080115</t>
  </si>
  <si>
    <t>Vystrojení pražce betonového s podkladnicovým upevněním čtyři vrtule</t>
  </si>
  <si>
    <t>304</t>
  </si>
  <si>
    <t>5906093020</t>
  </si>
  <si>
    <t>Výměna hmoždinky pražec nevystrojený betonový</t>
  </si>
  <si>
    <t>306</t>
  </si>
  <si>
    <t>155</t>
  </si>
  <si>
    <t>5906105010</t>
  </si>
  <si>
    <t>Demontáž pražce dřevěný</t>
  </si>
  <si>
    <t>308</t>
  </si>
  <si>
    <t>5906105020</t>
  </si>
  <si>
    <t>Demontáž pražce betonový</t>
  </si>
  <si>
    <t>310</t>
  </si>
  <si>
    <t>157</t>
  </si>
  <si>
    <t>5906110005</t>
  </si>
  <si>
    <t>Oprava rozdělení pražců příčných dřevěných posun do 5 cm</t>
  </si>
  <si>
    <t>312</t>
  </si>
  <si>
    <t>5906110007</t>
  </si>
  <si>
    <t>Oprava rozdělení pražců příčných dřevěných posun přes 5 do 10 cm</t>
  </si>
  <si>
    <t>314</t>
  </si>
  <si>
    <t>159</t>
  </si>
  <si>
    <t>5906110010</t>
  </si>
  <si>
    <t>Oprava rozdělení pražců příčných dřevěných posun přes 10 cm</t>
  </si>
  <si>
    <t>316</t>
  </si>
  <si>
    <t>5906110015</t>
  </si>
  <si>
    <t>Oprava rozdělení pražců příčných betonových posun do 5 cm</t>
  </si>
  <si>
    <t>318</t>
  </si>
  <si>
    <t>161</t>
  </si>
  <si>
    <t>5906110017</t>
  </si>
  <si>
    <t>Oprava rozdělení pražců příčných betonových posun přes 5 do 10 cm</t>
  </si>
  <si>
    <t>320</t>
  </si>
  <si>
    <t>5906110020</t>
  </si>
  <si>
    <t>Oprava rozdělení pražců příčných betonových posun přes 10 cm</t>
  </si>
  <si>
    <t>322</t>
  </si>
  <si>
    <t>163</t>
  </si>
  <si>
    <t>5906115010</t>
  </si>
  <si>
    <t>Odsunutí pražce pro umožnění provedení svaru</t>
  </si>
  <si>
    <t>324</t>
  </si>
  <si>
    <t>5906120010</t>
  </si>
  <si>
    <t>Zkrácení dřevěného pražce odřezáním</t>
  </si>
  <si>
    <t>326</t>
  </si>
  <si>
    <t>165</t>
  </si>
  <si>
    <t>5906125020</t>
  </si>
  <si>
    <t>Montáž kolejového roštu na úložišti pražce dřevěné nevystrojené tv. UIC60 rozdělení "c"</t>
  </si>
  <si>
    <t>328</t>
  </si>
  <si>
    <t>5906125040</t>
  </si>
  <si>
    <t>Montáž kolejového roštu na úložišti pražce dřevěné nevystrojené tv. UIC60 rozdělení "u"</t>
  </si>
  <si>
    <t>330</t>
  </si>
  <si>
    <t>167</t>
  </si>
  <si>
    <t>5906125050</t>
  </si>
  <si>
    <t>Montáž kolejového roštu na úložišti pražce dřevěné nevystrojené tv. R65 rozdělení "c"</t>
  </si>
  <si>
    <t>332</t>
  </si>
  <si>
    <t>5906125060</t>
  </si>
  <si>
    <t>Montáž kolejového roštu na úložišti pražce dřevěné nevystrojené tv. R65 rozdělení "d"</t>
  </si>
  <si>
    <t>334</t>
  </si>
  <si>
    <t>169</t>
  </si>
  <si>
    <t>5906125070</t>
  </si>
  <si>
    <t>Montáž kolejového roštu na úložišti pražce dřevěné nevystrojené tv. S49 rozdělení "c"</t>
  </si>
  <si>
    <t>336</t>
  </si>
  <si>
    <t>5906125080</t>
  </si>
  <si>
    <t>Montáž kolejového roštu na úložišti pražce dřevěné nevystrojené tv. S49 rozdělení "d"</t>
  </si>
  <si>
    <t>338</t>
  </si>
  <si>
    <t>171</t>
  </si>
  <si>
    <t>5906125090</t>
  </si>
  <si>
    <t>Montáž kolejového roštu na úložišti pražce dřevěné nevystrojené tv. S49 rozdělení "u"</t>
  </si>
  <si>
    <t>340</t>
  </si>
  <si>
    <t>5906125210</t>
  </si>
  <si>
    <t>Montáž kolejového roštu na úložišti pražce betonové nevystrojené tv. UIC60 rozdělení "c"</t>
  </si>
  <si>
    <t>342</t>
  </si>
  <si>
    <t>173</t>
  </si>
  <si>
    <t>5906125230</t>
  </si>
  <si>
    <t>Montáž kolejového roštu na úložišti pražce betonové nevystrojené tv. UIC60 rozdělení "u"</t>
  </si>
  <si>
    <t>344</t>
  </si>
  <si>
    <t>5906125240</t>
  </si>
  <si>
    <t>Montáž kolejového roštu na úložišti pražce betonové nevystrojené tv. R65 rozdělení "c"</t>
  </si>
  <si>
    <t>346</t>
  </si>
  <si>
    <t>175</t>
  </si>
  <si>
    <t>5906125250</t>
  </si>
  <si>
    <t>Montáž kolejového roštu na úložišti pražce betonové nevystrojené tv. R65 rozdělení "d"</t>
  </si>
  <si>
    <t>348</t>
  </si>
  <si>
    <t>5906125260</t>
  </si>
  <si>
    <t>Montáž kolejového roštu na úložišti pražce betonové nevystrojené tv. S49 rozdělení "c"</t>
  </si>
  <si>
    <t>350</t>
  </si>
  <si>
    <t>177</t>
  </si>
  <si>
    <t>5906125270</t>
  </si>
  <si>
    <t>Montáž kolejového roštu na úložišti pražce betonové nevystrojené tv. S49 rozdělení "d"</t>
  </si>
  <si>
    <t>352</t>
  </si>
  <si>
    <t>5906125280</t>
  </si>
  <si>
    <t>Montáž kolejového roštu na úložišti pražce betonové nevystrojené tv. S49 rozdělení "u"</t>
  </si>
  <si>
    <t>354</t>
  </si>
  <si>
    <t>179</t>
  </si>
  <si>
    <t>5906125310</t>
  </si>
  <si>
    <t>Montáž kolejového roštu na úložišti pražce betonové vystrojené tv. UIC60 rozdělení "c"</t>
  </si>
  <si>
    <t>356</t>
  </si>
  <si>
    <t>5906125330</t>
  </si>
  <si>
    <t>Montáž kolejového roštu na úložišti pražce betonové vystrojené tv. UIC60 rozdělení "u"</t>
  </si>
  <si>
    <t>358</t>
  </si>
  <si>
    <t>181</t>
  </si>
  <si>
    <t>5906125340</t>
  </si>
  <si>
    <t>Montáž kolejového roštu na úložišti pražce betonové vystrojené tv. R65 rozdělení "c"</t>
  </si>
  <si>
    <t>360</t>
  </si>
  <si>
    <t>5906125350</t>
  </si>
  <si>
    <t>Montáž kolejového roštu na úložišti pražce betonové vystrojené tv. R65 rozdělení "d"</t>
  </si>
  <si>
    <t>362</t>
  </si>
  <si>
    <t>183</t>
  </si>
  <si>
    <t>5906125360</t>
  </si>
  <si>
    <t>Montáž kolejového roštu na úložišti pražce betonové vystrojené tv. S49 rozdělení "c"</t>
  </si>
  <si>
    <t>364</t>
  </si>
  <si>
    <t>5906125370</t>
  </si>
  <si>
    <t>Montáž kolejového roštu na úložišti pražce betonové vystrojené tv. S49 rozdělení"d"</t>
  </si>
  <si>
    <t>366</t>
  </si>
  <si>
    <t>185</t>
  </si>
  <si>
    <t>5906125380</t>
  </si>
  <si>
    <t>Montáž kolejového roštu na úložišti pražce betonové vystrojené tv. S49 rozdělení "u"</t>
  </si>
  <si>
    <t>368</t>
  </si>
  <si>
    <t>5906130040</t>
  </si>
  <si>
    <t>Montáž kolejového roštu v ose koleje pražce dřevěné nevystrojené tv. R65 rozdělení"c"</t>
  </si>
  <si>
    <t>370</t>
  </si>
  <si>
    <t>187</t>
  </si>
  <si>
    <t>5906130050</t>
  </si>
  <si>
    <t>Montáž kolejového roštu v ose koleje pražce dřevěné nevystrojené tv. R65 rozdělení "d"</t>
  </si>
  <si>
    <t>372</t>
  </si>
  <si>
    <t>5906130060</t>
  </si>
  <si>
    <t>Montáž kolejového roštu v ose koleje pražce dřevěné nevystrojené tv. R65 rozdělení "u"</t>
  </si>
  <si>
    <t>374</t>
  </si>
  <si>
    <t>189</t>
  </si>
  <si>
    <t>5906130070</t>
  </si>
  <si>
    <t>Montáž kolejového roštu v ose koleje pražce dřevěné nevystrojené tv. S49 rozdělení "c"</t>
  </si>
  <si>
    <t>376</t>
  </si>
  <si>
    <t>5906130080</t>
  </si>
  <si>
    <t>Montáž kolejového roštu v ose koleje pražce dřevěné nevystrojené tv. S49 rozdělení "d"</t>
  </si>
  <si>
    <t>378</t>
  </si>
  <si>
    <t>191</t>
  </si>
  <si>
    <t>5906130090</t>
  </si>
  <si>
    <t>Montáž kolejového roštu v ose koleje pražce dřevěné nevystrojené tv. S49 rozdělení "u"</t>
  </si>
  <si>
    <t>380</t>
  </si>
  <si>
    <t>5906130350</t>
  </si>
  <si>
    <t>Montáž kolejového roštu v ose koleje pražce betonové vystrojené tv. R65 rozdělení "c"</t>
  </si>
  <si>
    <t>382</t>
  </si>
  <si>
    <t>193</t>
  </si>
  <si>
    <t>5906130360</t>
  </si>
  <si>
    <t>Montáž kolejového roštu v ose koleje pražce betonové vystrojené tv. R65 rozdělení "d"</t>
  </si>
  <si>
    <t>384</t>
  </si>
  <si>
    <t>5906130370</t>
  </si>
  <si>
    <t>Montáž kolejového roštu v ose koleje pražce betonové vystrojené tv. R65 rozdělení "u"</t>
  </si>
  <si>
    <t>386</t>
  </si>
  <si>
    <t>195</t>
  </si>
  <si>
    <t>5906130380</t>
  </si>
  <si>
    <t>Montáž kolejového roštu v ose koleje pražce betonové vystrojené tv. S49 rozdělení "c"</t>
  </si>
  <si>
    <t>388</t>
  </si>
  <si>
    <t>5906130390</t>
  </si>
  <si>
    <t>Montáž kolejového roštu v ose koleje pražce betonové vystrojené tv. S49 rozdělení "d"</t>
  </si>
  <si>
    <t>390</t>
  </si>
  <si>
    <t>197</t>
  </si>
  <si>
    <t>5906130400</t>
  </si>
  <si>
    <t>Montáž kolejového roštu v ose koleje pražce betonové vystrojené tv. S49 rozdělení "u"</t>
  </si>
  <si>
    <t>392</t>
  </si>
  <si>
    <t>5906135010</t>
  </si>
  <si>
    <t>Demontáž kolejového roštu koleje na úložišti pražce dřevěné tv. UIC60 rozdělení "c"</t>
  </si>
  <si>
    <t>394</t>
  </si>
  <si>
    <t>199</t>
  </si>
  <si>
    <t>5906135020</t>
  </si>
  <si>
    <t>Demontáž kolejového roštu koleje na úložišti pražce dřevěné tv. UIC60 rozdělení "d"</t>
  </si>
  <si>
    <t>396</t>
  </si>
  <si>
    <t>5906135030</t>
  </si>
  <si>
    <t>Demontáž kolejového roštu koleje na úložišti pražce dřevěné tv. UIC60 rozdělení "u"</t>
  </si>
  <si>
    <t>398</t>
  </si>
  <si>
    <t>201</t>
  </si>
  <si>
    <t>5906135040</t>
  </si>
  <si>
    <t>Demontáž kolejového roštu koleje na úložišti pražce dřevěné tv. R65 rozdělení"c"</t>
  </si>
  <si>
    <t>400</t>
  </si>
  <si>
    <t>5906135050</t>
  </si>
  <si>
    <t>Demontáž kolejového roštu koleje na úložišti pražce dřevěné tv. R65 rozdělení "d"</t>
  </si>
  <si>
    <t>402</t>
  </si>
  <si>
    <t>203</t>
  </si>
  <si>
    <t>5906135055</t>
  </si>
  <si>
    <t>Demontáž kolejového roštu koleje na úložišti pražce dřevěné tv. R65 rozdělení "u"</t>
  </si>
  <si>
    <t>404</t>
  </si>
  <si>
    <t>5906135060</t>
  </si>
  <si>
    <t>Demontáž kolejového roštu koleje na úložišti pražce dřevěné tv. R65 rozdělení "e"</t>
  </si>
  <si>
    <t>406</t>
  </si>
  <si>
    <t>205</t>
  </si>
  <si>
    <t>5906135070</t>
  </si>
  <si>
    <t>Demontáž kolejového roštu koleje na úložišti pražce dřevěné tv. S49 rozdělení "c"</t>
  </si>
  <si>
    <t>408</t>
  </si>
  <si>
    <t>5906135080</t>
  </si>
  <si>
    <t>Demontáž kolejového roštu koleje na úložišti pražce dřevěné tv. S49 rozdělení "d"</t>
  </si>
  <si>
    <t>410</t>
  </si>
  <si>
    <t>207</t>
  </si>
  <si>
    <t>5906135090</t>
  </si>
  <si>
    <t>Demontáž kolejového roštu koleje na úložišti pražce dřevěné tv. S49 rozdělení "u"</t>
  </si>
  <si>
    <t>412</t>
  </si>
  <si>
    <t>5906135100</t>
  </si>
  <si>
    <t>Demontáž kolejového roštu koleje na úložišti pražce dřevěné tv. T nebo A rozdělení "c"</t>
  </si>
  <si>
    <t>414</t>
  </si>
  <si>
    <t>209</t>
  </si>
  <si>
    <t>5906135110</t>
  </si>
  <si>
    <t>Demontáž kolejového roštu koleje na úložišti pražce dřevěné tv. T nebo A rozdělení "d"</t>
  </si>
  <si>
    <t>416</t>
  </si>
  <si>
    <t>5906135130</t>
  </si>
  <si>
    <t>Demontáž kolejového roštu koleje na úložišti pražce betonové tv. UIC60 "c"</t>
  </si>
  <si>
    <t>418</t>
  </si>
  <si>
    <t>211</t>
  </si>
  <si>
    <t>5906135140</t>
  </si>
  <si>
    <t>Demontáž kolejového roštu koleje na úložišti pražce betonové tv. UIC60 "d"</t>
  </si>
  <si>
    <t>420</t>
  </si>
  <si>
    <t>5906135150</t>
  </si>
  <si>
    <t>Demontáž kolejového roštu koleje na úložišti pražce betonové tv. UIC60 "u"</t>
  </si>
  <si>
    <t>422</t>
  </si>
  <si>
    <t>213</t>
  </si>
  <si>
    <t>5906135160</t>
  </si>
  <si>
    <t>Demontáž kolejového roštu koleje na úložišti pražce betonové tv. R65 rozdělení"c"</t>
  </si>
  <si>
    <t>424</t>
  </si>
  <si>
    <t>5906135170</t>
  </si>
  <si>
    <t>Demontáž kolejového roštu koleje na úložišti pražce betonové tv. R65 rozdělení "d"</t>
  </si>
  <si>
    <t>426</t>
  </si>
  <si>
    <t>215</t>
  </si>
  <si>
    <t>5906135175</t>
  </si>
  <si>
    <t>Demontáž kolejového roštu koleje na úložišti pražce betonové tv. R65 rozdělení "u"</t>
  </si>
  <si>
    <t>428</t>
  </si>
  <si>
    <t>5906135180</t>
  </si>
  <si>
    <t>Demontáž kolejového roštu koleje na úložišti pražce betonové tv. R65 rozdělení "e"</t>
  </si>
  <si>
    <t>430</t>
  </si>
  <si>
    <t>217</t>
  </si>
  <si>
    <t>5906135190</t>
  </si>
  <si>
    <t>Demontáž kolejového roštu koleje na úložišti pražce betonové tv. S49 "c"</t>
  </si>
  <si>
    <t>432</t>
  </si>
  <si>
    <t>5906135200</t>
  </si>
  <si>
    <t>Demontáž kolejového roštu koleje na úložišti pražce betonové tv. S49 "d"</t>
  </si>
  <si>
    <t>434</t>
  </si>
  <si>
    <t>219</t>
  </si>
  <si>
    <t>5906135210</t>
  </si>
  <si>
    <t>Demontáž kolejového roštu koleje na úložišti pražce betonové tv. S49 "u"</t>
  </si>
  <si>
    <t>436</t>
  </si>
  <si>
    <t>5906135220</t>
  </si>
  <si>
    <t>Demontáž kolejového roštu koleje na úložišti pražce betonové tv. T nebo A rozdělení "c"</t>
  </si>
  <si>
    <t>438</t>
  </si>
  <si>
    <t>221</t>
  </si>
  <si>
    <t>5906135230</t>
  </si>
  <si>
    <t>Demontáž kolejového roštu koleje na úložišti pražce betonové tv. T nebo A rozdělení "d"</t>
  </si>
  <si>
    <t>440</t>
  </si>
  <si>
    <t>5906140010</t>
  </si>
  <si>
    <t>Demontáž kolejového roštu koleje v ose koleje pražce dřevěné tv. UIC60 rozdělení "c"</t>
  </si>
  <si>
    <t>442</t>
  </si>
  <si>
    <t>223</t>
  </si>
  <si>
    <t>5906140020</t>
  </si>
  <si>
    <t>Demontáž kolejového roštu koleje v ose koleje pražce dřevěné tv. UIC60 rozdělení "d"</t>
  </si>
  <si>
    <t>444</t>
  </si>
  <si>
    <t>5906140030</t>
  </si>
  <si>
    <t>Demontáž kolejového roštu koleje v ose koleje pražce dřevěné tv. UIC60 rozdělení "u"</t>
  </si>
  <si>
    <t>446</t>
  </si>
  <si>
    <t>225</t>
  </si>
  <si>
    <t>5906140040</t>
  </si>
  <si>
    <t>Demontáž kolejového roštu koleje v ose koleje pražce dřevěné tv. R65 rozdělení"c"</t>
  </si>
  <si>
    <t>448</t>
  </si>
  <si>
    <t>5906140050</t>
  </si>
  <si>
    <t>Demontáž kolejového roštu koleje v ose koleje pražce dřevěné tv. R65 rozdělení "d"</t>
  </si>
  <si>
    <t>450</t>
  </si>
  <si>
    <t>227</t>
  </si>
  <si>
    <t>5906140055</t>
  </si>
  <si>
    <t>Demontáž kolejového roštu koleje v ose koleje pražce dřevěné tv. R65 rozdělení "u"</t>
  </si>
  <si>
    <t>452</t>
  </si>
  <si>
    <t>5906140060</t>
  </si>
  <si>
    <t>Demontáž kolejového roštu koleje v ose koleje pražce dřevěné tv. R65 rozdělení "e"</t>
  </si>
  <si>
    <t>454</t>
  </si>
  <si>
    <t>229</t>
  </si>
  <si>
    <t>5906140070</t>
  </si>
  <si>
    <t>Demontáž kolejového roštu koleje v ose koleje pražce dřevěné tv. S49 rozdělení "c"</t>
  </si>
  <si>
    <t>456</t>
  </si>
  <si>
    <t>5906140080</t>
  </si>
  <si>
    <t>Demontáž kolejového roštu koleje v ose koleje pražce dřevěné tv. S49 rozdělení "d"</t>
  </si>
  <si>
    <t>458</t>
  </si>
  <si>
    <t>231</t>
  </si>
  <si>
    <t>5906140090</t>
  </si>
  <si>
    <t>Demontáž kolejového roštu koleje v ose koleje pražce dřevěné tv. S49 rozdělení "u"</t>
  </si>
  <si>
    <t>460</t>
  </si>
  <si>
    <t>5906140100</t>
  </si>
  <si>
    <t>Demontáž kolejového roštu koleje v ose koleje pražce dřevěné tv. T rozdělení "c"</t>
  </si>
  <si>
    <t>462</t>
  </si>
  <si>
    <t>233</t>
  </si>
  <si>
    <t>5906140105</t>
  </si>
  <si>
    <t>Demontáž kolejového roštu koleje v ose koleje pražce dřevěné tv. T rozdělení "d"</t>
  </si>
  <si>
    <t>464</t>
  </si>
  <si>
    <t>5906140110</t>
  </si>
  <si>
    <t>Demontáž kolejového roštu koleje v ose koleje pražce dřevěné tv. A rozdělení "c"</t>
  </si>
  <si>
    <t>466</t>
  </si>
  <si>
    <t>235</t>
  </si>
  <si>
    <t>5906140120</t>
  </si>
  <si>
    <t>Demontáž kolejového roštu koleje v ose koleje pražce dřevěné tv. A rozdělení "d"</t>
  </si>
  <si>
    <t>468</t>
  </si>
  <si>
    <t>5906140130</t>
  </si>
  <si>
    <t>Demontáž kolejového roštu koleje v ose koleje pražce betonové tv. UIC60 rozdělení "c"</t>
  </si>
  <si>
    <t>470</t>
  </si>
  <si>
    <t>237</t>
  </si>
  <si>
    <t>5906140140</t>
  </si>
  <si>
    <t>Demontáž kolejového roštu koleje v ose koleje pražce betonové tv. UIC60 rozdělení "d"</t>
  </si>
  <si>
    <t>472</t>
  </si>
  <si>
    <t>5906140150</t>
  </si>
  <si>
    <t>Demontáž kolejového roštu koleje v ose koleje pražce betonové tv. UIC60 rozdělení "u"</t>
  </si>
  <si>
    <t>474</t>
  </si>
  <si>
    <t>239</t>
  </si>
  <si>
    <t>5906140160</t>
  </si>
  <si>
    <t>Demontáž kolejového roštu koleje v ose koleje pražce betonové tv. R65 rozdělení "c"</t>
  </si>
  <si>
    <t>476</t>
  </si>
  <si>
    <t>5906140170</t>
  </si>
  <si>
    <t>Demontáž kolejového roštu koleje v ose koleje pražce betonové tv. R65 rozdělení "d"</t>
  </si>
  <si>
    <t>478</t>
  </si>
  <si>
    <t>241</t>
  </si>
  <si>
    <t>5906140175</t>
  </si>
  <si>
    <t>Demontáž kolejového roštu koleje v ose koleje pražce betonové tv. R65 rozdělení "u"</t>
  </si>
  <si>
    <t>480</t>
  </si>
  <si>
    <t>5906140180</t>
  </si>
  <si>
    <t>Demontáž kolejového roštu koleje v ose koleje pražce betonové tv. R65 rozdělení "e"</t>
  </si>
  <si>
    <t>482</t>
  </si>
  <si>
    <t>243</t>
  </si>
  <si>
    <t>5906140190</t>
  </si>
  <si>
    <t>Demontáž kolejového roštu koleje v ose koleje pražce betonové tv. S49 rozdělení "c"</t>
  </si>
  <si>
    <t>484</t>
  </si>
  <si>
    <t>5906140200</t>
  </si>
  <si>
    <t>Demontáž kolejového roštu koleje v ose koleje pražce betonové tv. S49 rozdělení "d"</t>
  </si>
  <si>
    <t>486</t>
  </si>
  <si>
    <t>245</t>
  </si>
  <si>
    <t>5906140210</t>
  </si>
  <si>
    <t>Demontáž kolejového roštu koleje v ose koleje pražce betonové tv. S49 rozdělení "u"</t>
  </si>
  <si>
    <t>488</t>
  </si>
  <si>
    <t>5906140235</t>
  </si>
  <si>
    <t>Demontáž kolejového roštu koleje v ose koleje pražce betonové tv. T rozdělení "c"</t>
  </si>
  <si>
    <t>490</t>
  </si>
  <si>
    <t>247</t>
  </si>
  <si>
    <t>5906140240</t>
  </si>
  <si>
    <t>Demontáž kolejového roštu koleje v ose koleje pražce betonové tv. T rozdělení "d"</t>
  </si>
  <si>
    <t>492</t>
  </si>
  <si>
    <t>5906140243</t>
  </si>
  <si>
    <t>Demontáž kolejového roštu koleje v ose koleje pražce betonové tv. A rozdělení "c"</t>
  </si>
  <si>
    <t>494</t>
  </si>
  <si>
    <t>249</t>
  </si>
  <si>
    <t>5906140247</t>
  </si>
  <si>
    <t>Demontáž kolejového roštu koleje v ose koleje pražce betonové tv. A rozdělení "d"</t>
  </si>
  <si>
    <t>496</t>
  </si>
  <si>
    <t>5907010010</t>
  </si>
  <si>
    <t>Výměna LISŮ tv. UIC60 rozdělení "d"</t>
  </si>
  <si>
    <t>498</t>
  </si>
  <si>
    <t>251</t>
  </si>
  <si>
    <t>5907010020</t>
  </si>
  <si>
    <t>Výměna LISŮ tv. UIC60 rozdělení "u"</t>
  </si>
  <si>
    <t>500</t>
  </si>
  <si>
    <t>5907010030</t>
  </si>
  <si>
    <t>Výměna LISŮ tv. R65 rozdělení "c"</t>
  </si>
  <si>
    <t>502</t>
  </si>
  <si>
    <t>253</t>
  </si>
  <si>
    <t>5907010040</t>
  </si>
  <si>
    <t>Výměna LISŮ tv. R65 rozdělení "d"</t>
  </si>
  <si>
    <t>504</t>
  </si>
  <si>
    <t>5907010050</t>
  </si>
  <si>
    <t>Výměna LISŮ tv. R65 rozdělení "u"</t>
  </si>
  <si>
    <t>506</t>
  </si>
  <si>
    <t>255</t>
  </si>
  <si>
    <t>5907010060</t>
  </si>
  <si>
    <t>Výměna LISŮ tv. R65 rozdělení "e"</t>
  </si>
  <si>
    <t>508</t>
  </si>
  <si>
    <t>5907010070</t>
  </si>
  <si>
    <t>Výměna LISŮ tv. S49 rozdělení "c"</t>
  </si>
  <si>
    <t>510</t>
  </si>
  <si>
    <t>257</t>
  </si>
  <si>
    <t>5907010080</t>
  </si>
  <si>
    <t>Výměna LISŮ tv. S49 rozdělení "d"</t>
  </si>
  <si>
    <t>512</t>
  </si>
  <si>
    <t>5907010090</t>
  </si>
  <si>
    <t>Výměna LISŮ tv. S49 rozdělení "u"</t>
  </si>
  <si>
    <t>514</t>
  </si>
  <si>
    <t>259</t>
  </si>
  <si>
    <t>5907010095</t>
  </si>
  <si>
    <t>Výměna LISŮ tv. S49 rozdělení "e"</t>
  </si>
  <si>
    <t>516</t>
  </si>
  <si>
    <t>5907015005</t>
  </si>
  <si>
    <t>Ojedinělá výměna kolejnic stávající upevnění tv. UIC60 rozdělení "d"</t>
  </si>
  <si>
    <t>518</t>
  </si>
  <si>
    <t>261</t>
  </si>
  <si>
    <t>5907015010</t>
  </si>
  <si>
    <t>Ojedinělá výměna kolejnic stávající upevnění tv. UIC60 rozdělení "u"</t>
  </si>
  <si>
    <t>520</t>
  </si>
  <si>
    <t>5907015015</t>
  </si>
  <si>
    <t>Ojedinělá výměna kolejnic stávající upevnění tv. R65 rozdělení "c"</t>
  </si>
  <si>
    <t>522</t>
  </si>
  <si>
    <t>263</t>
  </si>
  <si>
    <t>5907015020</t>
  </si>
  <si>
    <t>Ojedinělá výměna kolejnic stávající upevnění tv. R65 rozdělení "d"</t>
  </si>
  <si>
    <t>524</t>
  </si>
  <si>
    <t>5907015025</t>
  </si>
  <si>
    <t>Ojedinělá výměna kolejnic stávající upevnění tv. R65 rozdělení "u"</t>
  </si>
  <si>
    <t>526</t>
  </si>
  <si>
    <t>265</t>
  </si>
  <si>
    <t>5907015030</t>
  </si>
  <si>
    <t>Ojedinělá výměna kolejnic stávající upevnění tv. R65 rozdělení "e"</t>
  </si>
  <si>
    <t>528</t>
  </si>
  <si>
    <t>5907015035</t>
  </si>
  <si>
    <t>Ojedinělá výměna kolejnic stávající upevnění tv. S49 rozdělení "c"</t>
  </si>
  <si>
    <t>530</t>
  </si>
  <si>
    <t>267</t>
  </si>
  <si>
    <t>5907015040</t>
  </si>
  <si>
    <t>Ojedinělá výměna kolejnic stávající upevnění tv. S49 rozdělení "d"</t>
  </si>
  <si>
    <t>532</t>
  </si>
  <si>
    <t>5907015045</t>
  </si>
  <si>
    <t>Ojedinělá výměna kolejnic stávající upevnění tv. S49 rozdělení "u"</t>
  </si>
  <si>
    <t>534</t>
  </si>
  <si>
    <t>269</t>
  </si>
  <si>
    <t>5907015047</t>
  </si>
  <si>
    <t>Ojedinělá výměna kolejnic stávající upevnění tv. S49 rozdělení "e"</t>
  </si>
  <si>
    <t>536</t>
  </si>
  <si>
    <t>5907015160</t>
  </si>
  <si>
    <t>Ojedinělá výměna kolejnic současně s výměnou kompletů tv. UIC60 rozdělení "u"</t>
  </si>
  <si>
    <t>538</t>
  </si>
  <si>
    <t>271</t>
  </si>
  <si>
    <t>5907015165</t>
  </si>
  <si>
    <t>Ojedinělá výměna kolejnic současně s výměnou kompletů tv. R65 rozdělení "c"</t>
  </si>
  <si>
    <t>540</t>
  </si>
  <si>
    <t>5907015170</t>
  </si>
  <si>
    <t>Ojedinělá výměna kolejnic současně s výměnou kompletů tv. R65 rozdělení "d"</t>
  </si>
  <si>
    <t>542</t>
  </si>
  <si>
    <t>273</t>
  </si>
  <si>
    <t>5907015180</t>
  </si>
  <si>
    <t>Ojedinělá výměna kolejnic současně s výměnou kompletů tv. R65 rozdělení "e"</t>
  </si>
  <si>
    <t>544</t>
  </si>
  <si>
    <t>5907015185</t>
  </si>
  <si>
    <t>Ojedinělá výměna kolejnic současně s výměnou kompletů tv. S49 rozdělení "c"</t>
  </si>
  <si>
    <t>546</t>
  </si>
  <si>
    <t>275</t>
  </si>
  <si>
    <t>5907015190</t>
  </si>
  <si>
    <t>Ojedinělá výměna kolejnic současně s výměnou kompletů tv. S49 rozdělení "d"</t>
  </si>
  <si>
    <t>548</t>
  </si>
  <si>
    <t>5907015195</t>
  </si>
  <si>
    <t>Ojedinělá výměna kolejnic současně s výměnou kompletů tv. S49 rozdělení "u"</t>
  </si>
  <si>
    <t>550</t>
  </si>
  <si>
    <t>277</t>
  </si>
  <si>
    <t>5907015380</t>
  </si>
  <si>
    <t>Ojedinělá výměna kolejnic současně s výměnou kompletů a pryžové podložky tv. UIC60 rozdělení "d"</t>
  </si>
  <si>
    <t>552</t>
  </si>
  <si>
    <t>5907015385</t>
  </si>
  <si>
    <t>Ojedinělá výměna kolejnic současně s výměnou kompletů a pryžové podložky tv. UIC60 rozdělení "u"</t>
  </si>
  <si>
    <t>554</t>
  </si>
  <si>
    <t>279</t>
  </si>
  <si>
    <t>5907015390</t>
  </si>
  <si>
    <t>Ojedinělá výměna kolejnic současně s výměnou kompletů a pryžové podložky tv. R65 rozdělení "c"</t>
  </si>
  <si>
    <t>556</t>
  </si>
  <si>
    <t>5907015395</t>
  </si>
  <si>
    <t>Ojedinělá výměna kolejnic současně s výměnou kompletů a pryžové podložky tv. R65 rozdělení "d"</t>
  </si>
  <si>
    <t>558</t>
  </si>
  <si>
    <t>281</t>
  </si>
  <si>
    <t>5907015400</t>
  </si>
  <si>
    <t>Ojedinělá výměna kolejnic současně s výměnou kompletů a pryžové podložky tv. R65 rozdělení "u"</t>
  </si>
  <si>
    <t>560</t>
  </si>
  <si>
    <t>5907015405</t>
  </si>
  <si>
    <t>Ojedinělá výměna kolejnic současně s výměnou kompletů a pryžové podložky tv. R65 rozdělení "e"</t>
  </si>
  <si>
    <t>562</t>
  </si>
  <si>
    <t>283</t>
  </si>
  <si>
    <t>5907015410</t>
  </si>
  <si>
    <t>Ojedinělá výměna kolejnic současně s výměnou kompletů a pryžové podložky tv. S49 rozdělení "c"</t>
  </si>
  <si>
    <t>564</t>
  </si>
  <si>
    <t>5907015415</t>
  </si>
  <si>
    <t>Ojedinělá výměna kolejnic současně s výměnou kompletů a pryžové podložky tv. S49 rozdělení "d"</t>
  </si>
  <si>
    <t>566</t>
  </si>
  <si>
    <t>285</t>
  </si>
  <si>
    <t>5907015420</t>
  </si>
  <si>
    <t>Ojedinělá výměna kolejnic současně s výměnou kompletů a pryžové podložky tv. S49 rozdělení "u"</t>
  </si>
  <si>
    <t>568</t>
  </si>
  <si>
    <t>5907015422</t>
  </si>
  <si>
    <t>Ojedinělá výměna kolejnic současně s výměnou kompletů a pryžové podložky tv. S49 rozdělení "e"</t>
  </si>
  <si>
    <t>570</t>
  </si>
  <si>
    <t>287</t>
  </si>
  <si>
    <t>5907015460</t>
  </si>
  <si>
    <t>Ojedinělá výměna kolejnic současně s výměnou pryžové podložky tv. UIC60 rozdělení "u"</t>
  </si>
  <si>
    <t>572</t>
  </si>
  <si>
    <t>5907015465</t>
  </si>
  <si>
    <t>Ojedinělá výměna kolejnic současně s výměnou pryžové podložky tv. R65 rozdělení "c"</t>
  </si>
  <si>
    <t>574</t>
  </si>
  <si>
    <t>289</t>
  </si>
  <si>
    <t>5907015470</t>
  </si>
  <si>
    <t>Ojedinělá výměna kolejnic současně s výměnou pryžové podložky tv. R65 rozdělení "d"</t>
  </si>
  <si>
    <t>576</t>
  </si>
  <si>
    <t>5907015480</t>
  </si>
  <si>
    <t>Ojedinělá výměna kolejnic současně s výměnou pryžové podložky tv. R65 rozdělení "e"</t>
  </si>
  <si>
    <t>578</t>
  </si>
  <si>
    <t>291</t>
  </si>
  <si>
    <t>5907015485</t>
  </si>
  <si>
    <t>Ojedinělá výměna kolejnic současně s výměnou pryžové podložky tv. S49 rozdělení "c"</t>
  </si>
  <si>
    <t>580</t>
  </si>
  <si>
    <t>5907015490</t>
  </si>
  <si>
    <t>Ojedinělá výměna kolejnic současně s výměnou pryžové podložky tv. S49 rozdělení "d"</t>
  </si>
  <si>
    <t>582</t>
  </si>
  <si>
    <t>293</t>
  </si>
  <si>
    <t>5907015495</t>
  </si>
  <si>
    <t>Ojedinělá výměna kolejnic současně s výměnou pryžové podložky tv. S49 rozdělení "u"</t>
  </si>
  <si>
    <t>584</t>
  </si>
  <si>
    <t>5907020005</t>
  </si>
  <si>
    <t>Souvislá výměna kolejnic stávající upevnění tv. UIC60 rozdělení "d"</t>
  </si>
  <si>
    <t>586</t>
  </si>
  <si>
    <t>295</t>
  </si>
  <si>
    <t>5907020010</t>
  </si>
  <si>
    <t>Souvislá výměna kolejnic stávající upevnění tv. UIC60 rozdělení "u"</t>
  </si>
  <si>
    <t>588</t>
  </si>
  <si>
    <t>5907020015</t>
  </si>
  <si>
    <t>Souvislá výměna kolejnic stávající upevnění tv. R65 rozdělení "c"</t>
  </si>
  <si>
    <t>590</t>
  </si>
  <si>
    <t>297</t>
  </si>
  <si>
    <t>5907020020</t>
  </si>
  <si>
    <t>Souvislá výměna kolejnic stávající upevnění tv. R65 rozdělení "d"</t>
  </si>
  <si>
    <t>592</t>
  </si>
  <si>
    <t>5907020025</t>
  </si>
  <si>
    <t>Souvislá výměna kolejnic stávající upevnění tv. R65 rozdělení "u"</t>
  </si>
  <si>
    <t>594</t>
  </si>
  <si>
    <t>299</t>
  </si>
  <si>
    <t>5907020030</t>
  </si>
  <si>
    <t>Souvislá výměna kolejnic stávající upevnění tv. R65 rozdělení "e"</t>
  </si>
  <si>
    <t>596</t>
  </si>
  <si>
    <t>5907020035</t>
  </si>
  <si>
    <t>Souvislá výměna kolejnic stávající upevnění tv. S49 rozdělení "c"</t>
  </si>
  <si>
    <t>598</t>
  </si>
  <si>
    <t>301</t>
  </si>
  <si>
    <t>5907020040</t>
  </si>
  <si>
    <t>Souvislá výměna kolejnic stávající upevnění tv. S49 rozdělení "d"</t>
  </si>
  <si>
    <t>600</t>
  </si>
  <si>
    <t>5907020045</t>
  </si>
  <si>
    <t>Souvislá výměna kolejnic stávající upevnění tv. S49 rozdělení "u"</t>
  </si>
  <si>
    <t>602</t>
  </si>
  <si>
    <t>303</t>
  </si>
  <si>
    <t>5907020160</t>
  </si>
  <si>
    <t>Souvislá výměna kolejnic současně s výměnou kompletů tv. UIC60 rozdělení "u"</t>
  </si>
  <si>
    <t>604</t>
  </si>
  <si>
    <t>5907020165</t>
  </si>
  <si>
    <t>Souvislá výměna kolejnic současně s výměnou kompletů tv. R65 rozdělení "c"</t>
  </si>
  <si>
    <t>606</t>
  </si>
  <si>
    <t>305</t>
  </si>
  <si>
    <t>5907020170</t>
  </si>
  <si>
    <t>Souvislá výměna kolejnic současně s výměnou kompletů tv. R65 rozdělení "d"</t>
  </si>
  <si>
    <t>608</t>
  </si>
  <si>
    <t>5907020180</t>
  </si>
  <si>
    <t>Souvislá výměna kolejnic současně s výměnou kompletů tv. R65 rozdělení "e"</t>
  </si>
  <si>
    <t>610</t>
  </si>
  <si>
    <t>307</t>
  </si>
  <si>
    <t>5907020185</t>
  </si>
  <si>
    <t>Souvislá výměna kolejnic současně s výměnou kompletů tv. S49 rozdělení "c"</t>
  </si>
  <si>
    <t>612</t>
  </si>
  <si>
    <t>5907020190</t>
  </si>
  <si>
    <t>Souvislá výměna kolejnic současně s výměnou kompletů tv. S49 rozdělení "d"</t>
  </si>
  <si>
    <t>614</t>
  </si>
  <si>
    <t>309</t>
  </si>
  <si>
    <t>5907020195</t>
  </si>
  <si>
    <t>Souvislá výměna kolejnic současně s výměnou kompletů tv. S49 rozdělení "u"</t>
  </si>
  <si>
    <t>616</t>
  </si>
  <si>
    <t>5907020380</t>
  </si>
  <si>
    <t>Souvislá výměna kolejnic současně s výměnou kompletů a pryžové podložky tv. UIC60 rozdělení "d"</t>
  </si>
  <si>
    <t>618</t>
  </si>
  <si>
    <t>311</t>
  </si>
  <si>
    <t>5907020385</t>
  </si>
  <si>
    <t>Souvislá výměna kolejnic současně s výměnou kompletů a pryžové podložky tv. UIC60 rozdělení "u"</t>
  </si>
  <si>
    <t>620</t>
  </si>
  <si>
    <t>5907020390</t>
  </si>
  <si>
    <t>Souvislá výměna kolejnic současně s výměnou kompletů a pryžové podložky tv. R65 rozdělení "c"</t>
  </si>
  <si>
    <t>622</t>
  </si>
  <si>
    <t>313</t>
  </si>
  <si>
    <t>5907020395</t>
  </si>
  <si>
    <t>Souvislá výměna kolejnic současně s výměnou kompletů a pryžové podložky tv. R65 rozdělení "d"</t>
  </si>
  <si>
    <t>624</t>
  </si>
  <si>
    <t>5907020400</t>
  </si>
  <si>
    <t>Souvislá výměna kolejnic současně s výměnou kompletů a pryžové podložky tv. R65 rozdělení "u"</t>
  </si>
  <si>
    <t>626</t>
  </si>
  <si>
    <t>315</t>
  </si>
  <si>
    <t>5907020405</t>
  </si>
  <si>
    <t>Souvislá výměna kolejnic současně s výměnou kompletů a pryžové podložky tv. R65 rozdělení "e"</t>
  </si>
  <si>
    <t>628</t>
  </si>
  <si>
    <t>5907020410</t>
  </si>
  <si>
    <t>Souvislá výměna kolejnic současně s výměnou kompletů a pryžové podložky tv. S49 rozdělení "c"</t>
  </si>
  <si>
    <t>630</t>
  </si>
  <si>
    <t>317</t>
  </si>
  <si>
    <t>5907020415</t>
  </si>
  <si>
    <t>Souvislá výměna kolejnic současně s výměnou kompletů a pryžové podložky tv. S49 rozdělení "d"</t>
  </si>
  <si>
    <t>632</t>
  </si>
  <si>
    <t>5907020420</t>
  </si>
  <si>
    <t>Souvislá výměna kolejnic současně s výměnou kompletů a pryžové podložky tv. S49 rozdělení "u"</t>
  </si>
  <si>
    <t>634</t>
  </si>
  <si>
    <t>319</t>
  </si>
  <si>
    <t>5907020460</t>
  </si>
  <si>
    <t>Souvislá výměna kolejnic současně s výměnou pryžové podložky tv. UIC60 rozdělení "u"</t>
  </si>
  <si>
    <t>636</t>
  </si>
  <si>
    <t>5907020465</t>
  </si>
  <si>
    <t>Souvislá výměna kolejnic současně s výměnou pryžové podložky tv. R65 rozdělení "c"</t>
  </si>
  <si>
    <t>638</t>
  </si>
  <si>
    <t>321</t>
  </si>
  <si>
    <t>5907020470</t>
  </si>
  <si>
    <t>Souvislá výměna kolejnic současně s výměnou pryžové podložky tv. R65 rozdělení "d"</t>
  </si>
  <si>
    <t>640</t>
  </si>
  <si>
    <t>5907020480</t>
  </si>
  <si>
    <t>Souvislá výměna kolejnic současně s výměnou pryžové podložky tv. R65 rozdělení "e"</t>
  </si>
  <si>
    <t>642</t>
  </si>
  <si>
    <t>323</t>
  </si>
  <si>
    <t>5907020485</t>
  </si>
  <si>
    <t>Souvislá výměna kolejnic současně s výměnou pryžové podložky tv. S49 rozdělení "c"</t>
  </si>
  <si>
    <t>644</t>
  </si>
  <si>
    <t>5907020490</t>
  </si>
  <si>
    <t>Souvislá výměna kolejnic současně s výměnou pryžové podložky tv. S49 rozdělení "d"</t>
  </si>
  <si>
    <t>646</t>
  </si>
  <si>
    <t>325</t>
  </si>
  <si>
    <t>5907020495</t>
  </si>
  <si>
    <t>Souvislá výměna kolejnic současně s výměnou pryžové podložky tv. S49 rozdělení "u"</t>
  </si>
  <si>
    <t>648</t>
  </si>
  <si>
    <t>5907025010</t>
  </si>
  <si>
    <t>Výměna kolejnicových pásů stávající upevnění tv. UIC60 rozdělení "u"</t>
  </si>
  <si>
    <t>650</t>
  </si>
  <si>
    <t>327</t>
  </si>
  <si>
    <t>5907025015</t>
  </si>
  <si>
    <t>Výměna kolejnicových pásů stávající upevnění tv. R65 rozdělení "c"</t>
  </si>
  <si>
    <t>652</t>
  </si>
  <si>
    <t>5907025020</t>
  </si>
  <si>
    <t>Výměna kolejnicových pásů stávající upevnění tv. R65 rozdělení "d"</t>
  </si>
  <si>
    <t>654</t>
  </si>
  <si>
    <t>329</t>
  </si>
  <si>
    <t>5907025030</t>
  </si>
  <si>
    <t>Výměna kolejnicových pásů stávající upevnění tv. R65 rozdělení "e"</t>
  </si>
  <si>
    <t>656</t>
  </si>
  <si>
    <t>5907025035</t>
  </si>
  <si>
    <t>Výměna kolejnicových pásů stávající upevnění tv. S49 rozdělení "c"</t>
  </si>
  <si>
    <t>658</t>
  </si>
  <si>
    <t>331</t>
  </si>
  <si>
    <t>5907025040</t>
  </si>
  <si>
    <t>Výměna kolejnicových pásů stávající upevnění tv. S49 rozdělení "d"</t>
  </si>
  <si>
    <t>660</t>
  </si>
  <si>
    <t>5907025045</t>
  </si>
  <si>
    <t>Výměna kolejnicových pásů stávající upevnění tv. S49 rozdělení "u"</t>
  </si>
  <si>
    <t>662</t>
  </si>
  <si>
    <t>333</t>
  </si>
  <si>
    <t>5907025385</t>
  </si>
  <si>
    <t>Výměna kolejnicových pásů současně s výměnou kompletů a pryžové podložky tv. UIC60 rozdělení "u"</t>
  </si>
  <si>
    <t>664</t>
  </si>
  <si>
    <t>5907025390</t>
  </si>
  <si>
    <t>Výměna kolejnicových pásů současně s výměnou kompletů a pryžové podložky tv. R65 rozdělení "c"</t>
  </si>
  <si>
    <t>666</t>
  </si>
  <si>
    <t>335</t>
  </si>
  <si>
    <t>5907025395</t>
  </si>
  <si>
    <t>Výměna kolejnicových pásů současně s výměnou kompletů a pryžové podložky tv. R65 rozdělení "d"</t>
  </si>
  <si>
    <t>668</t>
  </si>
  <si>
    <t>5907025405</t>
  </si>
  <si>
    <t>Výměna kolejnicových pásů současně s výměnou kompletů a pryžové podložky tv. R65 rozdělení "e"</t>
  </si>
  <si>
    <t>670</t>
  </si>
  <si>
    <t>337</t>
  </si>
  <si>
    <t>5907025410</t>
  </si>
  <si>
    <t>Výměna kolejnicových pásů současně s výměnou kompletů a pryžové podložky tv. S49 rozdělení "c"</t>
  </si>
  <si>
    <t>672</t>
  </si>
  <si>
    <t>5907025415</t>
  </si>
  <si>
    <t>Výměna kolejnicových pásů současně s výměnou kompletů a pryžové podložky tv. S49 rozdělení "d"</t>
  </si>
  <si>
    <t>674</t>
  </si>
  <si>
    <t>339</t>
  </si>
  <si>
    <t>5907025420</t>
  </si>
  <si>
    <t>Výměna kolejnicových pásů současně s výměnou kompletů a pryžové podložky tv. S49 rozdělení "u"</t>
  </si>
  <si>
    <t>676</t>
  </si>
  <si>
    <t>5907030010</t>
  </si>
  <si>
    <t>Záměna kolejnic stávající upevnění tv. UIC60 rozdělení "u"</t>
  </si>
  <si>
    <t>678</t>
  </si>
  <si>
    <t>341</t>
  </si>
  <si>
    <t>5907030015</t>
  </si>
  <si>
    <t>Záměna kolejnic stávající upevnění tv. R65 rozdělení "c"</t>
  </si>
  <si>
    <t>680</t>
  </si>
  <si>
    <t>5907030020</t>
  </si>
  <si>
    <t>Záměna kolejnic stávající upevnění tv. R65 rozdělení "d"</t>
  </si>
  <si>
    <t>682</t>
  </si>
  <si>
    <t>343</t>
  </si>
  <si>
    <t>5907030030</t>
  </si>
  <si>
    <t>Záměna kolejnic stávající upevnění tv. R65 rozdělení "e"</t>
  </si>
  <si>
    <t>684</t>
  </si>
  <si>
    <t>5907030035</t>
  </si>
  <si>
    <t>Záměna kolejnic stávající upevnění tv. S49 rozdělení "c"</t>
  </si>
  <si>
    <t>686</t>
  </si>
  <si>
    <t>345</t>
  </si>
  <si>
    <t>5907030040</t>
  </si>
  <si>
    <t>Záměna kolejnic stávající upevnění tv. S49 rozdělení "d"</t>
  </si>
  <si>
    <t>688</t>
  </si>
  <si>
    <t>5907030045</t>
  </si>
  <si>
    <t>Záměna kolejnic stávající upevnění tv. S49 rozdělení "u"</t>
  </si>
  <si>
    <t>690</t>
  </si>
  <si>
    <t>347</t>
  </si>
  <si>
    <t>5907030385</t>
  </si>
  <si>
    <t>Záměna kolejnic současně s výměnou kompletů a pryžové podložky tv. UIC60 rozdělení "u"</t>
  </si>
  <si>
    <t>692</t>
  </si>
  <si>
    <t>5907030390</t>
  </si>
  <si>
    <t>Záměna kolejnic současně s výměnou kompletů a pryžové podložky tv. R65 rozdělení "c"</t>
  </si>
  <si>
    <t>694</t>
  </si>
  <si>
    <t>349</t>
  </si>
  <si>
    <t>5907030395</t>
  </si>
  <si>
    <t>Záměna kolejnic současně s výměnou kompletů a pryžové podložky tv. R65 rozdělení "d"</t>
  </si>
  <si>
    <t>696</t>
  </si>
  <si>
    <t>5907030405</t>
  </si>
  <si>
    <t>Záměna kolejnic současně s výměnou kompletů a pryžové podložky tv. R65 rozdělení "e"</t>
  </si>
  <si>
    <t>698</t>
  </si>
  <si>
    <t>351</t>
  </si>
  <si>
    <t>5907030410</t>
  </si>
  <si>
    <t>Záměna kolejnic současně s výměnou kompletů a pryžové podložky tv. S49 rozdělení "c"</t>
  </si>
  <si>
    <t>700</t>
  </si>
  <si>
    <t>5907030415</t>
  </si>
  <si>
    <t>Záměna kolejnic současně s výměnou kompletů a pryžové podložky tv. S49 rozdělení "d"</t>
  </si>
  <si>
    <t>702</t>
  </si>
  <si>
    <t>353</t>
  </si>
  <si>
    <t>5907030420</t>
  </si>
  <si>
    <t>Záměna kolejnic současně s výměnou kompletů a pryžové podložky tv. S49 rozdělení "u"</t>
  </si>
  <si>
    <t>704</t>
  </si>
  <si>
    <t>5907035020</t>
  </si>
  <si>
    <t>Úprava dilatačních spár kolejnic tv. UIC60 rozdělení "d"</t>
  </si>
  <si>
    <t>706</t>
  </si>
  <si>
    <t>355</t>
  </si>
  <si>
    <t>5907035030</t>
  </si>
  <si>
    <t>Úprava dilatačních spár kolejnic tv. UIC60 rozdělení "u"</t>
  </si>
  <si>
    <t>708</t>
  </si>
  <si>
    <t>5907035040</t>
  </si>
  <si>
    <t>Úprava dilatačních spár kolejnic tv. UIC60 rozdělení "e"</t>
  </si>
  <si>
    <t>710</t>
  </si>
  <si>
    <t>357</t>
  </si>
  <si>
    <t>5907035120</t>
  </si>
  <si>
    <t>Úprava dilatačních spár kolejnic tv. R65 rozdělení "c"</t>
  </si>
  <si>
    <t>712</t>
  </si>
  <si>
    <t>5907035130</t>
  </si>
  <si>
    <t>Úprava dilatačních spár kolejnic tv. R65 rozdělení "d"</t>
  </si>
  <si>
    <t>714</t>
  </si>
  <si>
    <t>359</t>
  </si>
  <si>
    <t>5907035140</t>
  </si>
  <si>
    <t>Úprava dilatačních spár kolejnic tv. R65 rozdělení "u"</t>
  </si>
  <si>
    <t>716</t>
  </si>
  <si>
    <t>5907035150</t>
  </si>
  <si>
    <t>Úprava dilatačních spár kolejnic tv. R65 rozdělení "e"</t>
  </si>
  <si>
    <t>718</t>
  </si>
  <si>
    <t>361</t>
  </si>
  <si>
    <t>5907035210</t>
  </si>
  <si>
    <t>Úprava dilatačních spár kolejnic tv. S49 rozdělení "c"</t>
  </si>
  <si>
    <t>720</t>
  </si>
  <si>
    <t>5907035220</t>
  </si>
  <si>
    <t>Úprava dilatačních spár kolejnic tv. S49 rozdělení "d"</t>
  </si>
  <si>
    <t>722</t>
  </si>
  <si>
    <t>363</t>
  </si>
  <si>
    <t>5907035230</t>
  </si>
  <si>
    <t>Úprava dilatačních spár kolejnic tv. S49 rozdělení "u"</t>
  </si>
  <si>
    <t>724</t>
  </si>
  <si>
    <t>5907035240</t>
  </si>
  <si>
    <t>Úprava dilatačních spár kolejnic tv. S49 rozdělení "e"</t>
  </si>
  <si>
    <t>726</t>
  </si>
  <si>
    <t>365</t>
  </si>
  <si>
    <t>5907040010</t>
  </si>
  <si>
    <t>Posun kolejnic před svařováním tv. UIC60</t>
  </si>
  <si>
    <t>728</t>
  </si>
  <si>
    <t>5907040020</t>
  </si>
  <si>
    <t>Posun kolejnic před svařováním tv. R65</t>
  </si>
  <si>
    <t>730</t>
  </si>
  <si>
    <t>367</t>
  </si>
  <si>
    <t>5907040030</t>
  </si>
  <si>
    <t>Posun kolejnic před svařováním tv. S49</t>
  </si>
  <si>
    <t>732</t>
  </si>
  <si>
    <t>5907040040</t>
  </si>
  <si>
    <t>Posun kolejnic před svařováním tv. A</t>
  </si>
  <si>
    <t>734</t>
  </si>
  <si>
    <t>369</t>
  </si>
  <si>
    <t>5907045010</t>
  </si>
  <si>
    <t>Příplatek za obtížnost při výměně kolejnic v oblouku o poloměru menším než 200 m tv. UIC60</t>
  </si>
  <si>
    <t>736</t>
  </si>
  <si>
    <t>5907045020</t>
  </si>
  <si>
    <t>Příplatek za obtížnost při výměně kolejnic v oblouku o poloměru menším než 200 m tv. R65</t>
  </si>
  <si>
    <t>738</t>
  </si>
  <si>
    <t>371</t>
  </si>
  <si>
    <t>5907045110</t>
  </si>
  <si>
    <t>Příplatek za obtížnost při výměně kolejnic na rozponových podkladnicích tv. R65</t>
  </si>
  <si>
    <t>740</t>
  </si>
  <si>
    <t>5907045120</t>
  </si>
  <si>
    <t>Příplatek za obtížnost při výměně kolejnic na rozponových podkladnicích tv. S49</t>
  </si>
  <si>
    <t>742</t>
  </si>
  <si>
    <t>373</t>
  </si>
  <si>
    <t>5907050010</t>
  </si>
  <si>
    <t>Dělení kolejnic řezáním nebo rozbroušením soustavy UIC60 nebo R65</t>
  </si>
  <si>
    <t>744</t>
  </si>
  <si>
    <t>5907050020</t>
  </si>
  <si>
    <t>Dělení kolejnic řezáním nebo rozbroušením soustavy S49 nebo T</t>
  </si>
  <si>
    <t>746</t>
  </si>
  <si>
    <t>375</t>
  </si>
  <si>
    <t>5907050030</t>
  </si>
  <si>
    <t>Dělení kolejnic řezáním nebo rozbroušením soustavy A</t>
  </si>
  <si>
    <t>748</t>
  </si>
  <si>
    <t>5907050110</t>
  </si>
  <si>
    <t>Dělení kolejnic kyslíkem soustavy UIC60 nebo R65</t>
  </si>
  <si>
    <t>750</t>
  </si>
  <si>
    <t>377</t>
  </si>
  <si>
    <t>5907050120</t>
  </si>
  <si>
    <t>Dělení kolejnic kyslíkem soustavy S49 nebo T</t>
  </si>
  <si>
    <t>752</t>
  </si>
  <si>
    <t>5907050130</t>
  </si>
  <si>
    <t>Dělení kolejnic kyslíkem soustavy A</t>
  </si>
  <si>
    <t>754</t>
  </si>
  <si>
    <t>379</t>
  </si>
  <si>
    <t>5907055010</t>
  </si>
  <si>
    <t>Vrtání kolejnic otvor o průměru do 10 mm</t>
  </si>
  <si>
    <t>756</t>
  </si>
  <si>
    <t>5907055020</t>
  </si>
  <si>
    <t>Vrtání kolejnic otvor o průměru přes 10 do 23 mm</t>
  </si>
  <si>
    <t>758</t>
  </si>
  <si>
    <t>381</t>
  </si>
  <si>
    <t>5907055030</t>
  </si>
  <si>
    <t>Vrtání kolejnic otvor o průměru přes 23 mm</t>
  </si>
  <si>
    <t>760</t>
  </si>
  <si>
    <t>5908005010</t>
  </si>
  <si>
    <t>Oprava kolejnicového styku výměna spojky tv. UIC60</t>
  </si>
  <si>
    <t>762</t>
  </si>
  <si>
    <t>383</t>
  </si>
  <si>
    <t>5908005020</t>
  </si>
  <si>
    <t>Oprava kolejnicového styku výměna spojky tv. R65</t>
  </si>
  <si>
    <t>764</t>
  </si>
  <si>
    <t>5908005030</t>
  </si>
  <si>
    <t>Oprava kolejnicového styku výměna spojky tv. S49</t>
  </si>
  <si>
    <t>766</t>
  </si>
  <si>
    <t>385</t>
  </si>
  <si>
    <t>5908005110</t>
  </si>
  <si>
    <t>Oprava kolejnicového styku demontáž spojky tv. UIC60</t>
  </si>
  <si>
    <t>768</t>
  </si>
  <si>
    <t>5908005120</t>
  </si>
  <si>
    <t>Oprava kolejnicového styku demontáž spojky tv. R65</t>
  </si>
  <si>
    <t>770</t>
  </si>
  <si>
    <t>387</t>
  </si>
  <si>
    <t>5908005130</t>
  </si>
  <si>
    <t>Oprava kolejnicového styku demontáž spojky tv. S49</t>
  </si>
  <si>
    <t>772</t>
  </si>
  <si>
    <t>5908005210</t>
  </si>
  <si>
    <t>Oprava kolejnicového styku montáž spojky tv. UIC60</t>
  </si>
  <si>
    <t>774</t>
  </si>
  <si>
    <t>389</t>
  </si>
  <si>
    <t>5908005220</t>
  </si>
  <si>
    <t>Oprava kolejnicového styku montáž spojky tv. R65</t>
  </si>
  <si>
    <t>776</t>
  </si>
  <si>
    <t>5908005230</t>
  </si>
  <si>
    <t>Oprava kolejnicového styku montáž spojky tv. S49</t>
  </si>
  <si>
    <t>778</t>
  </si>
  <si>
    <t>391</t>
  </si>
  <si>
    <t>5908005410</t>
  </si>
  <si>
    <t>Oprava kolejnicového styku demontáž spojek tv. UIC60</t>
  </si>
  <si>
    <t>styk</t>
  </si>
  <si>
    <t>780</t>
  </si>
  <si>
    <t>5908005420</t>
  </si>
  <si>
    <t>Oprava kolejnicového styku demontáž spojek tv. R65</t>
  </si>
  <si>
    <t>782</t>
  </si>
  <si>
    <t>393</t>
  </si>
  <si>
    <t>5908005430</t>
  </si>
  <si>
    <t>Oprava kolejnicového styku demontáž spojek tv. S49</t>
  </si>
  <si>
    <t>784</t>
  </si>
  <si>
    <t>5908005440</t>
  </si>
  <si>
    <t>Oprava kolejnicového styku demontáž spojek tv. A</t>
  </si>
  <si>
    <t>786</t>
  </si>
  <si>
    <t>395</t>
  </si>
  <si>
    <t>5908005510</t>
  </si>
  <si>
    <t>Oprava kolejnicového styku montáž spojek tv. UIC60</t>
  </si>
  <si>
    <t>788</t>
  </si>
  <si>
    <t>5908005520</t>
  </si>
  <si>
    <t>Oprava kolejnicového styku montáž spojek tv. R65</t>
  </si>
  <si>
    <t>790</t>
  </si>
  <si>
    <t>397</t>
  </si>
  <si>
    <t>5908005530</t>
  </si>
  <si>
    <t>Oprava kolejnicového styku montáž spojek tv. S49</t>
  </si>
  <si>
    <t>792</t>
  </si>
  <si>
    <t>5908005540</t>
  </si>
  <si>
    <t>Oprava kolejnicového styku montáž spojek tv. A</t>
  </si>
  <si>
    <t>794</t>
  </si>
  <si>
    <t>399</t>
  </si>
  <si>
    <t>5908010010</t>
  </si>
  <si>
    <t>Zřízení kolejnicového styku bez rozřezu tv. UIC60</t>
  </si>
  <si>
    <t>796</t>
  </si>
  <si>
    <t>5908010020</t>
  </si>
  <si>
    <t>Zřízení kolejnicového styku bez rozřezu tv. R65</t>
  </si>
  <si>
    <t>798</t>
  </si>
  <si>
    <t>401</t>
  </si>
  <si>
    <t>5908010030</t>
  </si>
  <si>
    <t>Zřízení kolejnicového styku bez rozřezu tv. S49</t>
  </si>
  <si>
    <t>800</t>
  </si>
  <si>
    <t>5908010040</t>
  </si>
  <si>
    <t>Zřízení kolejnicového styku bez rozřezu tv. A</t>
  </si>
  <si>
    <t>802</t>
  </si>
  <si>
    <t>403</t>
  </si>
  <si>
    <t>5908010110</t>
  </si>
  <si>
    <t>Zřízení kolejnicového styku s rozřezem a vrtáním - 4 otvory tv. UIC60</t>
  </si>
  <si>
    <t>804</t>
  </si>
  <si>
    <t>5908010120</t>
  </si>
  <si>
    <t>Zřízení kolejnicového styku s rozřezem a vrtáním - 4 otvory tv. R65</t>
  </si>
  <si>
    <t>806</t>
  </si>
  <si>
    <t>405</t>
  </si>
  <si>
    <t>5908010130</t>
  </si>
  <si>
    <t>Zřízení kolejnicového styku s rozřezem a vrtáním - 4 otvory tv. S49</t>
  </si>
  <si>
    <t>808</t>
  </si>
  <si>
    <t>5908010140</t>
  </si>
  <si>
    <t>Zřízení kolejnicového styku s rozřezem a vrtáním - 4 otvory tv. A</t>
  </si>
  <si>
    <t>810</t>
  </si>
  <si>
    <t>407</t>
  </si>
  <si>
    <t>5908010210</t>
  </si>
  <si>
    <t>Zřízení kolejnicového styku s rozřezem a vrtáním - 2 otvory tv. UIC60</t>
  </si>
  <si>
    <t>812</t>
  </si>
  <si>
    <t>5908010220</t>
  </si>
  <si>
    <t>Zřízení kolejnicového styku s rozřezem a vrtáním - 2 otvory tv. R65</t>
  </si>
  <si>
    <t>814</t>
  </si>
  <si>
    <t>409</t>
  </si>
  <si>
    <t>5908010230</t>
  </si>
  <si>
    <t>Zřízení kolejnicového styku s rozřezem a vrtáním - 2 otvory tv. S49</t>
  </si>
  <si>
    <t>816</t>
  </si>
  <si>
    <t>5908010240</t>
  </si>
  <si>
    <t>Zřízení kolejnicového styku s rozřezem a vrtáním - 2 otvory tv. A</t>
  </si>
  <si>
    <t>818</t>
  </si>
  <si>
    <t>411</t>
  </si>
  <si>
    <t>5908025110</t>
  </si>
  <si>
    <t>Zřízení izolovaného styku (IS) s rozřezem kolejnice tv. UIC60</t>
  </si>
  <si>
    <t>820</t>
  </si>
  <si>
    <t>5908025120</t>
  </si>
  <si>
    <t>Zřízení izolovaného styku (IS) s rozřezem kolejnice tv. R65</t>
  </si>
  <si>
    <t>822</t>
  </si>
  <si>
    <t>413</t>
  </si>
  <si>
    <t>5908025130</t>
  </si>
  <si>
    <t>Zřízení izolovaného styku (IS) s rozřezem kolejnice tv. S49</t>
  </si>
  <si>
    <t>824</t>
  </si>
  <si>
    <t>5908030010</t>
  </si>
  <si>
    <t>Zřízení A-LISU soupravou in-sittu tv. UIC60</t>
  </si>
  <si>
    <t>826</t>
  </si>
  <si>
    <t>415</t>
  </si>
  <si>
    <t>5908030020</t>
  </si>
  <si>
    <t>Zřízení A-LISU soupravou in-sittu tv. R65</t>
  </si>
  <si>
    <t>828</t>
  </si>
  <si>
    <t>5908030030</t>
  </si>
  <si>
    <t>Zřízení A-LISU soupravou in-sittu tv. S49</t>
  </si>
  <si>
    <t>830</t>
  </si>
  <si>
    <t>417</t>
  </si>
  <si>
    <t>5908040010</t>
  </si>
  <si>
    <t>Výměna můstkové desky za podkladnice pražce dřevěné</t>
  </si>
  <si>
    <t>832</t>
  </si>
  <si>
    <t>5908040020</t>
  </si>
  <si>
    <t>Výměna můstkové desky za podkladnice pražce betonové</t>
  </si>
  <si>
    <t>834</t>
  </si>
  <si>
    <t>419</t>
  </si>
  <si>
    <t>5908045020</t>
  </si>
  <si>
    <t>Výměna podkladnice dvě vrtule pražce betonové</t>
  </si>
  <si>
    <t>836</t>
  </si>
  <si>
    <t>5908045025</t>
  </si>
  <si>
    <t>Výměna podkladnice čtyři vrtule pražce dřevěné</t>
  </si>
  <si>
    <t>838</t>
  </si>
  <si>
    <t>421</t>
  </si>
  <si>
    <t>5908045030</t>
  </si>
  <si>
    <t>Výměna podkladnice čtyři vrtule pražce betonové</t>
  </si>
  <si>
    <t>840</t>
  </si>
  <si>
    <t>5908050010</t>
  </si>
  <si>
    <t>Výměna upevnění podkladnicového komplety a pryžová podložka</t>
  </si>
  <si>
    <t>842</t>
  </si>
  <si>
    <t>5908050040</t>
  </si>
  <si>
    <t>Výměna upevnění bezpokladnicového komplet</t>
  </si>
  <si>
    <t>844</t>
  </si>
  <si>
    <t>425</t>
  </si>
  <si>
    <t>5908050050</t>
  </si>
  <si>
    <t>Výměna upevnění bezpokladnicového komplety a pryžová podložka</t>
  </si>
  <si>
    <t>846</t>
  </si>
  <si>
    <t>5908050060</t>
  </si>
  <si>
    <t>Výměna upevnění bezpokladnicového komplety a úhlové vodicí vložky</t>
  </si>
  <si>
    <t>848</t>
  </si>
  <si>
    <t>427</t>
  </si>
  <si>
    <t>5908050070</t>
  </si>
  <si>
    <t>Výměna upevnění bezpokladnicového komplety, pryžová podložka a úhlové vodicí vložky nebo boční izolátory</t>
  </si>
  <si>
    <t>850</t>
  </si>
  <si>
    <t>5908052010</t>
  </si>
  <si>
    <t>Výměna podložky pryžové pod patu kolejnice</t>
  </si>
  <si>
    <t>852</t>
  </si>
  <si>
    <t>429</t>
  </si>
  <si>
    <t>5908052020</t>
  </si>
  <si>
    <t>Výměna podložky plastové pod patu kolejnice</t>
  </si>
  <si>
    <t>854</t>
  </si>
  <si>
    <t>5908052030</t>
  </si>
  <si>
    <t>Výměna podložky pryžové pod roznášecí desku</t>
  </si>
  <si>
    <t>856</t>
  </si>
  <si>
    <t>431</t>
  </si>
  <si>
    <t>5908052040</t>
  </si>
  <si>
    <t>Výměna podložky polyetylenové pod podkladnici</t>
  </si>
  <si>
    <t>858</t>
  </si>
  <si>
    <t>5908052060</t>
  </si>
  <si>
    <t>Výměna podložky penefolové pod podkladnici</t>
  </si>
  <si>
    <t>860</t>
  </si>
  <si>
    <t>433</t>
  </si>
  <si>
    <t>5908052070</t>
  </si>
  <si>
    <t>Výměna podložky plastové klínové pro úpravu rozchodu</t>
  </si>
  <si>
    <t>862</t>
  </si>
  <si>
    <t>5908053050</t>
  </si>
  <si>
    <t>Výměna drobného kolejiva vložka vodící úhlová</t>
  </si>
  <si>
    <t>864</t>
  </si>
  <si>
    <t>435</t>
  </si>
  <si>
    <t>5908053060</t>
  </si>
  <si>
    <t>Výměna drobného kolejiva vložka vodící úhlová vnější</t>
  </si>
  <si>
    <t>866</t>
  </si>
  <si>
    <t>5908053070</t>
  </si>
  <si>
    <t>Výměna drobného kolejiva vložka vodící úhlová vnitřní</t>
  </si>
  <si>
    <t>868</t>
  </si>
  <si>
    <t>437</t>
  </si>
  <si>
    <t>5908053090</t>
  </si>
  <si>
    <t>Výměna drobného kolejiva svěrka rozponová</t>
  </si>
  <si>
    <t>870</t>
  </si>
  <si>
    <t>5908053100</t>
  </si>
  <si>
    <t>Výměna drobného kolejiva svěrka tuhá</t>
  </si>
  <si>
    <t>872</t>
  </si>
  <si>
    <t>439</t>
  </si>
  <si>
    <t>5908053110</t>
  </si>
  <si>
    <t>Výměna drobného kolejiva svěrka pružná</t>
  </si>
  <si>
    <t>874</t>
  </si>
  <si>
    <t>5908053120</t>
  </si>
  <si>
    <t>Výměna drobného kolejiva svěrka výhybková VT</t>
  </si>
  <si>
    <t>876</t>
  </si>
  <si>
    <t>441</t>
  </si>
  <si>
    <t>5908053150</t>
  </si>
  <si>
    <t>Výměna drobného kolejiva šroub svěrkový tv. T</t>
  </si>
  <si>
    <t>878</t>
  </si>
  <si>
    <t>5908053160</t>
  </si>
  <si>
    <t>Výměna drobného kolejiva šroub svěrkový tv. RS</t>
  </si>
  <si>
    <t>880</t>
  </si>
  <si>
    <t>443</t>
  </si>
  <si>
    <t>5908053170</t>
  </si>
  <si>
    <t>Výměna drobného kolejiva šroub svěrkový jiný tvar</t>
  </si>
  <si>
    <t>882</t>
  </si>
  <si>
    <t>5908053200</t>
  </si>
  <si>
    <t>Výměna drobného kolejiva šroub pražcový</t>
  </si>
  <si>
    <t>884</t>
  </si>
  <si>
    <t>445</t>
  </si>
  <si>
    <t>5908053210</t>
  </si>
  <si>
    <t>Výměna drobného kolejiva vrtule do pražce</t>
  </si>
  <si>
    <t>886</t>
  </si>
  <si>
    <t>5908053220</t>
  </si>
  <si>
    <t>Výměna drobného kolejiva podložka Uls 6</t>
  </si>
  <si>
    <t>888</t>
  </si>
  <si>
    <t>447</t>
  </si>
  <si>
    <t>5908053250</t>
  </si>
  <si>
    <t>Výměna drobného kolejiva kroužek dvojitý pružný</t>
  </si>
  <si>
    <t>890</t>
  </si>
  <si>
    <t>5908053270</t>
  </si>
  <si>
    <t>Výměna drobného kolejiva vložka "M"</t>
  </si>
  <si>
    <t>892</t>
  </si>
  <si>
    <t>449</t>
  </si>
  <si>
    <t>5908055010</t>
  </si>
  <si>
    <t>Příplatek za výměnu částí upevňovadel - deformovaného šroubu</t>
  </si>
  <si>
    <t>894</t>
  </si>
  <si>
    <t>5908055020</t>
  </si>
  <si>
    <t>Příplatek za výměnu částí upevňovadel - deformované vrtule</t>
  </si>
  <si>
    <t>896</t>
  </si>
  <si>
    <t>451</t>
  </si>
  <si>
    <t>5908060020</t>
  </si>
  <si>
    <t>Oprava rozchodu koleje převrtáním podkladnice 4 vrtule</t>
  </si>
  <si>
    <t>898</t>
  </si>
  <si>
    <t>5908063010</t>
  </si>
  <si>
    <t>Oprava rozchodu koleje otočením podkladnice</t>
  </si>
  <si>
    <t>900</t>
  </si>
  <si>
    <t>453</t>
  </si>
  <si>
    <t>5908063020</t>
  </si>
  <si>
    <t>Oprava rozchodu koleje otočením nebo záměnou rozponových svěrek</t>
  </si>
  <si>
    <t>902</t>
  </si>
  <si>
    <t>5908063030</t>
  </si>
  <si>
    <t>Oprava rozchodu koleje výměnou úhlových vodicích vložek</t>
  </si>
  <si>
    <t>904</t>
  </si>
  <si>
    <t>455</t>
  </si>
  <si>
    <t>5908063040</t>
  </si>
  <si>
    <t>Oprava rozchodu koleje výměnou bočních izolátorů</t>
  </si>
  <si>
    <t>906</t>
  </si>
  <si>
    <t>5908063050</t>
  </si>
  <si>
    <t>Oprava rozchodu koleje vložením klínové podložky</t>
  </si>
  <si>
    <t>908</t>
  </si>
  <si>
    <t>457</t>
  </si>
  <si>
    <t>5908065020</t>
  </si>
  <si>
    <t>Ojedinělé dotahování upevňovadel bez protáčení závitů šroub svěrkový</t>
  </si>
  <si>
    <t>910</t>
  </si>
  <si>
    <t>5908065040</t>
  </si>
  <si>
    <t>Ojedinělé dotahování upevňovadel bez protáčení závitů vrtule</t>
  </si>
  <si>
    <t>912</t>
  </si>
  <si>
    <t>459</t>
  </si>
  <si>
    <t>5908065120</t>
  </si>
  <si>
    <t>Ojedinělé dotahování upevňovadel s protáčením závitů šroub svěrkový</t>
  </si>
  <si>
    <t>914</t>
  </si>
  <si>
    <t>5908065140</t>
  </si>
  <si>
    <t>Ojedinělé dotahování upevňovadel s protáčením závitů vrtule</t>
  </si>
  <si>
    <t>916</t>
  </si>
  <si>
    <t>461</t>
  </si>
  <si>
    <t>5908070010</t>
  </si>
  <si>
    <t>Souvislé dotahování upevňovadel v koleji bez protáčení závitů šrouby svěrkové rozdělení "c"</t>
  </si>
  <si>
    <t>918</t>
  </si>
  <si>
    <t>5908070020</t>
  </si>
  <si>
    <t>Souvislé dotahování upevňovadel v koleji bez protáčení závitů šrouby svěrkové rozdělení "d"</t>
  </si>
  <si>
    <t>920</t>
  </si>
  <si>
    <t>463</t>
  </si>
  <si>
    <t>5908070025</t>
  </si>
  <si>
    <t>Souvislé dotahování upevňovadel v koleji bez protáčení závitů šrouby svěrkové rozdělení "u"</t>
  </si>
  <si>
    <t>922</t>
  </si>
  <si>
    <t>5908070030</t>
  </si>
  <si>
    <t>Souvislé dotahování upevňovadel v koleji bez protáčení závitů šrouby svěrkové rozdělení "e"</t>
  </si>
  <si>
    <t>924</t>
  </si>
  <si>
    <t>465</t>
  </si>
  <si>
    <t>5908070110</t>
  </si>
  <si>
    <t>Souvislé dotahování upevňovadel v koleji bez protáčení závitů vrtule rozdělení "c"</t>
  </si>
  <si>
    <t>926</t>
  </si>
  <si>
    <t>5908070120</t>
  </si>
  <si>
    <t>Souvislé dotahování upevňovadel v koleji bez protáčení závitů vrtule rozdělení "d"</t>
  </si>
  <si>
    <t>928</t>
  </si>
  <si>
    <t>467</t>
  </si>
  <si>
    <t>5908070125</t>
  </si>
  <si>
    <t>Souvislé dotahování upevňovadel v koleji bez protáčení závitů vrtule rozdělení "u"</t>
  </si>
  <si>
    <t>930</t>
  </si>
  <si>
    <t>5908070130</t>
  </si>
  <si>
    <t>Souvislé dotahování upevňovadel v koleji bez protáčení závitů vrtule rozdělení "e"</t>
  </si>
  <si>
    <t>932</t>
  </si>
  <si>
    <t>469</t>
  </si>
  <si>
    <t>5908070210</t>
  </si>
  <si>
    <t>Souvislé dotahování upevňovadel v koleji bez protáčení závitů šrouby svěrkové a vrtule rozdělení "c"</t>
  </si>
  <si>
    <t>934</t>
  </si>
  <si>
    <t>5908070220</t>
  </si>
  <si>
    <t>Souvislé dotahování upevňovadel v koleji bez protáčení závitů šrouby svěrkové a vrtule rozdělení "d"</t>
  </si>
  <si>
    <t>936</t>
  </si>
  <si>
    <t>471</t>
  </si>
  <si>
    <t>5908070225</t>
  </si>
  <si>
    <t>Souvislé dotahování upevňovadel v koleji bez protáčení závitů šrouby svěrkové a vrtule rozdělení "u"</t>
  </si>
  <si>
    <t>938</t>
  </si>
  <si>
    <t>5908070230</t>
  </si>
  <si>
    <t>Souvislé dotahování upevňovadel v koleji bez protáčení závitů šrouby svěrkové a vrtule rozdělení "e"</t>
  </si>
  <si>
    <t>940</t>
  </si>
  <si>
    <t>473</t>
  </si>
  <si>
    <t>5908070320</t>
  </si>
  <si>
    <t>Souvislé dotahování upevňovadel v koleji s protáčením závitů šrouby svěrkové rozdělení "c"</t>
  </si>
  <si>
    <t>942</t>
  </si>
  <si>
    <t>5908070330</t>
  </si>
  <si>
    <t>Souvislé dotahování upevňovadel v koleji s protáčením závitů šrouby svěrkové rozdělení "d"</t>
  </si>
  <si>
    <t>944</t>
  </si>
  <si>
    <t>475</t>
  </si>
  <si>
    <t>5908070335</t>
  </si>
  <si>
    <t>Souvislé dotahování upevňovadel v koleji s protáčením závitů šrouby svěrkové rozdělení "u"</t>
  </si>
  <si>
    <t>946</t>
  </si>
  <si>
    <t>5908070340</t>
  </si>
  <si>
    <t>Souvislé dotahování upevňovadel v koleji s protáčením závitů šrouby svěrkové rozdělení "e"</t>
  </si>
  <si>
    <t>948</t>
  </si>
  <si>
    <t>477</t>
  </si>
  <si>
    <t>5908070410</t>
  </si>
  <si>
    <t>Souvislé dotahování upevňovadel v koleji s protáčením závitů vrtule rozdělení "c"</t>
  </si>
  <si>
    <t>950</t>
  </si>
  <si>
    <t>5908070420</t>
  </si>
  <si>
    <t>Souvislé dotahování upevňovadel v koleji s protáčením závitů vrtule rozdělení "d"</t>
  </si>
  <si>
    <t>952</t>
  </si>
  <si>
    <t>479</t>
  </si>
  <si>
    <t>5908070425</t>
  </si>
  <si>
    <t>Souvislé dotahování upevňovadel v koleji s protáčením závitů vrtule rozdělení "u"</t>
  </si>
  <si>
    <t>954</t>
  </si>
  <si>
    <t>5908070430</t>
  </si>
  <si>
    <t>Souvislé dotahování upevňovadel v koleji s protáčením závitů vrtule rozdělení "e"</t>
  </si>
  <si>
    <t>956</t>
  </si>
  <si>
    <t>481</t>
  </si>
  <si>
    <t>5908070510</t>
  </si>
  <si>
    <t>Souvislé dotahování upevňovadel v koleji s protáčením závitů šrouby svěrkové a vrtule rozdělení "c"</t>
  </si>
  <si>
    <t>958</t>
  </si>
  <si>
    <t>5908070520</t>
  </si>
  <si>
    <t>Souvislé dotahování upevňovadel v koleji s protáčením závitů šrouby svěrkové a vrtule rozdělení "d"</t>
  </si>
  <si>
    <t>960</t>
  </si>
  <si>
    <t>483</t>
  </si>
  <si>
    <t>5908070525</t>
  </si>
  <si>
    <t>Souvislé dotahování upevňovadel v koleji s protáčením závitů šrouby svěrkové a vrtule rozdělení "u"</t>
  </si>
  <si>
    <t>962</t>
  </si>
  <si>
    <t>5908070530</t>
  </si>
  <si>
    <t>Souvislé dotahování upevňovadel v koleji s protáčením závitů šrouby svěrkové a vrtule rozdělení "e"</t>
  </si>
  <si>
    <t>964</t>
  </si>
  <si>
    <t>485</t>
  </si>
  <si>
    <t>5908075010</t>
  </si>
  <si>
    <t>Souvislé dotahování upevňovadel ve výhybce bez protáčení závitů šrouby svěrkové výhybka I. generace</t>
  </si>
  <si>
    <t>966</t>
  </si>
  <si>
    <t>5908075020</t>
  </si>
  <si>
    <t>Souvislé dotahování upevňovadel ve výhybce bez protáčení závitů šrouby svěrkové výhybka II. generace</t>
  </si>
  <si>
    <t>968</t>
  </si>
  <si>
    <t>487</t>
  </si>
  <si>
    <t>5908075050</t>
  </si>
  <si>
    <t>Souvislé dotahování upevňovadel ve výhybce bez protáčení závitů vrtule výhybka I. generace</t>
  </si>
  <si>
    <t>970</t>
  </si>
  <si>
    <t>5908075060</t>
  </si>
  <si>
    <t>Souvislé dotahování upevňovadel ve výhybce bez protáčení závitů pražcové šrouby výhybka II. generace</t>
  </si>
  <si>
    <t>972</t>
  </si>
  <si>
    <t>489</t>
  </si>
  <si>
    <t>5908075080</t>
  </si>
  <si>
    <t>Souvislé dotahování upevňovadel ve výhybce bez protáčení závitů šrouby svěrkové a vrtule výhybka I. generace</t>
  </si>
  <si>
    <t>974</t>
  </si>
  <si>
    <t>5908075090</t>
  </si>
  <si>
    <t>Souvislé dotahování upevňovadel ve výhybce bez protáčení závitů šrouby svěrkové a vrtule výhybka II. generace</t>
  </si>
  <si>
    <t>976</t>
  </si>
  <si>
    <t>491</t>
  </si>
  <si>
    <t>5908075110</t>
  </si>
  <si>
    <t>Souvislé dotahování upevňovadel ve výhybce bez protáčení závitů šrouby svěrkové a pražcové šrouby výhybka II. generace</t>
  </si>
  <si>
    <t>978</t>
  </si>
  <si>
    <t>5908075210</t>
  </si>
  <si>
    <t>Souvislé dotahování upevňovadel ve výhybce s protáčením závitů šrouby svěrkové výhybka I. generace</t>
  </si>
  <si>
    <t>980</t>
  </si>
  <si>
    <t>493</t>
  </si>
  <si>
    <t>5908075220</t>
  </si>
  <si>
    <t>Souvislé dotahování upevňovadel ve výhybce s protáčením závitů šrouby svěrkové výhybka II. generace</t>
  </si>
  <si>
    <t>982</t>
  </si>
  <si>
    <t>5908075250</t>
  </si>
  <si>
    <t>Souvislé dotahování upevňovadel ve výhybce s protáčením závitů vrtule výhybka I. generace</t>
  </si>
  <si>
    <t>984</t>
  </si>
  <si>
    <t>495</t>
  </si>
  <si>
    <t>5908075300</t>
  </si>
  <si>
    <t>Souvislé dotahování upevňovadel ve výhybce s protáčením závitů šrouby svěrkové a vrtule výhybka I. generace</t>
  </si>
  <si>
    <t>986</t>
  </si>
  <si>
    <t>5908075310</t>
  </si>
  <si>
    <t>Souvislé dotahování upevňovadel ve výhybce s protáčením závitů šrouby svěrkové a vrtule výhybka II. generace</t>
  </si>
  <si>
    <t>988</t>
  </si>
  <si>
    <t>497</t>
  </si>
  <si>
    <t>5908085010</t>
  </si>
  <si>
    <t>Ojedinělá montáž kolejiva (podkladnice, můstkové desky, spojky)</t>
  </si>
  <si>
    <t>990</t>
  </si>
  <si>
    <t>5908085020</t>
  </si>
  <si>
    <t>Ojedinělá montáž drobného kolejiva (svěrky, spony, šrouby, kroužky, vložky, podložky)</t>
  </si>
  <si>
    <t>992</t>
  </si>
  <si>
    <t>499</t>
  </si>
  <si>
    <t>5908087010</t>
  </si>
  <si>
    <t>Ojedinělá demontáž kolejiva (podkladnice, můstkové desky, spojky)</t>
  </si>
  <si>
    <t>994</t>
  </si>
  <si>
    <t>5908087020</t>
  </si>
  <si>
    <t>Ojedinělá demontáž drobného kolejiva (svěrky, spony, šrouby, kroužky, vložky, podložky)</t>
  </si>
  <si>
    <t>996</t>
  </si>
  <si>
    <t>501</t>
  </si>
  <si>
    <t>5909010020</t>
  </si>
  <si>
    <t>Ojedinělé ruční podbití pražců příčných dřevěných</t>
  </si>
  <si>
    <t>998</t>
  </si>
  <si>
    <t>5909010030</t>
  </si>
  <si>
    <t>Ojedinělé ruční podbití pražců příčných betonových</t>
  </si>
  <si>
    <t>1000</t>
  </si>
  <si>
    <t>503</t>
  </si>
  <si>
    <t>5909010040</t>
  </si>
  <si>
    <t>Ojedinělé ruční podbití pražců příčných ocelových válcovaných</t>
  </si>
  <si>
    <t>1002</t>
  </si>
  <si>
    <t>5909010110</t>
  </si>
  <si>
    <t>Ojedinělé ruční podbití pražců výhybkových dřevěných délky do 3 m</t>
  </si>
  <si>
    <t>1004</t>
  </si>
  <si>
    <t>505</t>
  </si>
  <si>
    <t>5909010120</t>
  </si>
  <si>
    <t>Ojedinělé ruční podbití pražců výhybkových dřevěných délky přes 3 do 4 m</t>
  </si>
  <si>
    <t>1006</t>
  </si>
  <si>
    <t>5909010130</t>
  </si>
  <si>
    <t>Ojedinělé ruční podbití pražců výhybkových dřevěných délky přes 4 m</t>
  </si>
  <si>
    <t>1008</t>
  </si>
  <si>
    <t>507</t>
  </si>
  <si>
    <t>5909010210</t>
  </si>
  <si>
    <t>Ojedinělé ruční podbití pražců výhybkových ocelových válcovaných délky do 3 m</t>
  </si>
  <si>
    <t>1010</t>
  </si>
  <si>
    <t>5909010220</t>
  </si>
  <si>
    <t>Ojedinělé ruční podbití pražců výhybkových ocelových válcovaných délky přes 3 do 4 m</t>
  </si>
  <si>
    <t>1012</t>
  </si>
  <si>
    <t>509</t>
  </si>
  <si>
    <t>5909010230</t>
  </si>
  <si>
    <t>Ojedinělé ruční podbití pražců výhybkových ocelových válcovaných délky přes 4 m</t>
  </si>
  <si>
    <t>1014</t>
  </si>
  <si>
    <t>5909010410</t>
  </si>
  <si>
    <t>Ojedinělé ruční podbití pražců výhybkových betonových délky do 3 m</t>
  </si>
  <si>
    <t>1016</t>
  </si>
  <si>
    <t>511</t>
  </si>
  <si>
    <t>5909010420</t>
  </si>
  <si>
    <t>Ojedinělé ruční podbití pražců výhybkových betonových délky přes 3 do 4 m</t>
  </si>
  <si>
    <t>1018</t>
  </si>
  <si>
    <t>5909010430</t>
  </si>
  <si>
    <t>Ojedinělé ruční podbití pražců výhybkových betonových délky přes 4 m</t>
  </si>
  <si>
    <t>1020</t>
  </si>
  <si>
    <t>513</t>
  </si>
  <si>
    <t>5909015510</t>
  </si>
  <si>
    <t>Příplatek k cenám za podbití dvojčitých pražců</t>
  </si>
  <si>
    <t>1022</t>
  </si>
  <si>
    <t>5909020020</t>
  </si>
  <si>
    <t>Oprava nivelety do 100 mm ručně koleje zdvih</t>
  </si>
  <si>
    <t>1024</t>
  </si>
  <si>
    <t>515</t>
  </si>
  <si>
    <t>5909020120</t>
  </si>
  <si>
    <t>Oprava nivelety do 100 mm ručně výhybky zdvih</t>
  </si>
  <si>
    <t>1026</t>
  </si>
  <si>
    <t>5909025010</t>
  </si>
  <si>
    <t>Odstranění lokálních závad koleje pražce dřevěné nebo ocelové</t>
  </si>
  <si>
    <t>1028</t>
  </si>
  <si>
    <t>517</t>
  </si>
  <si>
    <t>5909025020</t>
  </si>
  <si>
    <t>Odstranění lokálních závad koleje pražce betonové</t>
  </si>
  <si>
    <t>1030</t>
  </si>
  <si>
    <t>5909030010</t>
  </si>
  <si>
    <t>Následná úprava GPK koleje směrové a výškové uspořádání pražce dřevěné nebo ocelové</t>
  </si>
  <si>
    <t>1032</t>
  </si>
  <si>
    <t>519</t>
  </si>
  <si>
    <t>5909030020</t>
  </si>
  <si>
    <t>Následná úprava GPK koleje směrové a výškové uspořádání pražce betonové</t>
  </si>
  <si>
    <t>1034</t>
  </si>
  <si>
    <t>5909031010</t>
  </si>
  <si>
    <t>Úprava GPK koleje směrové a výškové uspořádání pražce dřevěné nebo ocelové</t>
  </si>
  <si>
    <t>1036</t>
  </si>
  <si>
    <t>521</t>
  </si>
  <si>
    <t>5909031020</t>
  </si>
  <si>
    <t>Úprava GPK koleje směrové a výškové uspořádání pražce betonové</t>
  </si>
  <si>
    <t>1038</t>
  </si>
  <si>
    <t>5909032010</t>
  </si>
  <si>
    <t>Přesná úprava GPK koleje směrové a výškové uspořádání pražce dřevěné nebo ocelové</t>
  </si>
  <si>
    <t>1040</t>
  </si>
  <si>
    <t>523</t>
  </si>
  <si>
    <t>5909032020</t>
  </si>
  <si>
    <t>Přesná úprava GPK koleje směrové a výškové uspořádání pražce betonové</t>
  </si>
  <si>
    <t>1042</t>
  </si>
  <si>
    <t>5909035010</t>
  </si>
  <si>
    <t>Odstranění lokálních závad výhybky pražce dřevěné nebo ocelové</t>
  </si>
  <si>
    <t>1044</t>
  </si>
  <si>
    <t>525</t>
  </si>
  <si>
    <t>5909035020</t>
  </si>
  <si>
    <t>Odstranění lokálních závad výhybky pražce betonové</t>
  </si>
  <si>
    <t>1046</t>
  </si>
  <si>
    <t>5909040010</t>
  </si>
  <si>
    <t>Následná úprava GPK výhybky směrové a výškové uspořádání pražce dřevěné nebo ocelové</t>
  </si>
  <si>
    <t>1048</t>
  </si>
  <si>
    <t>527</t>
  </si>
  <si>
    <t>5909040020</t>
  </si>
  <si>
    <t>Následná úprava GPK výhybky směrové a výškové uspořádání pražce betonové</t>
  </si>
  <si>
    <t>1050</t>
  </si>
  <si>
    <t>5909041010</t>
  </si>
  <si>
    <t>Úprava GPK výhybky směrové a výškové uspořádání pražce dřevěné nebo ocelové</t>
  </si>
  <si>
    <t>1052</t>
  </si>
  <si>
    <t>529</t>
  </si>
  <si>
    <t>5909041020</t>
  </si>
  <si>
    <t>Úprava GPK výhybky směrové a výškové uspořádání pražce betonové</t>
  </si>
  <si>
    <t>1054</t>
  </si>
  <si>
    <t>5909042010</t>
  </si>
  <si>
    <t>Přesná úprava GPK výhybky směrové a výškové uspořádání pražce dřevěné nebo ocelové</t>
  </si>
  <si>
    <t>1056</t>
  </si>
  <si>
    <t>531</t>
  </si>
  <si>
    <t>5909042020</t>
  </si>
  <si>
    <t>Přesná úprava GPK výhybky směrové a výškové uspořádání pražce betonové</t>
  </si>
  <si>
    <t>1058</t>
  </si>
  <si>
    <t>5909050010</t>
  </si>
  <si>
    <t>Stabilizace kolejového lože koleje nově zřízeného nebo čistého</t>
  </si>
  <si>
    <t>1060</t>
  </si>
  <si>
    <t>533</t>
  </si>
  <si>
    <t>5909050020</t>
  </si>
  <si>
    <t>Stabilizace kolejového lože koleje stávajícího</t>
  </si>
  <si>
    <t>1062</t>
  </si>
  <si>
    <t>5909050030</t>
  </si>
  <si>
    <t>Stabilizace kolejového lože výhybky nově zřízeného nebo čistého</t>
  </si>
  <si>
    <t>1064</t>
  </si>
  <si>
    <t>535</t>
  </si>
  <si>
    <t>5909050040</t>
  </si>
  <si>
    <t>Stabilizace kolejového lože výhybky stávajícího</t>
  </si>
  <si>
    <t>1066</t>
  </si>
  <si>
    <t>5910010010</t>
  </si>
  <si>
    <t>Odtavovací stykové svařování kolejnic užitých ve stabilní svařovně vstupní délky do 10 m tv. UIC60</t>
  </si>
  <si>
    <t>1068</t>
  </si>
  <si>
    <t>537</t>
  </si>
  <si>
    <t>5910010020</t>
  </si>
  <si>
    <t>Odtavovací stykové svařování kolejnic užitých ve stabilní svařovně vstupní délky do 10 m tv. R65</t>
  </si>
  <si>
    <t>1070</t>
  </si>
  <si>
    <t>5910010030</t>
  </si>
  <si>
    <t>Odtavovací stykové svařování kolejnic užitých ve stabilní svařovně vstupní délky do 10 m tv. S49</t>
  </si>
  <si>
    <t>1072</t>
  </si>
  <si>
    <t>539</t>
  </si>
  <si>
    <t>5910010110</t>
  </si>
  <si>
    <t>Odtavovací stykové svařování kolejnic užitých ve stabilní svařovně vstupní délky přes 10 m tv. UIC60</t>
  </si>
  <si>
    <t>1074</t>
  </si>
  <si>
    <t>5910010120</t>
  </si>
  <si>
    <t>Odtavovací stykové svařování kolejnic užitých ve stabilní svařovně vstupní délky přes 10 m tv. R65</t>
  </si>
  <si>
    <t>1076</t>
  </si>
  <si>
    <t>541</t>
  </si>
  <si>
    <t>5910010130</t>
  </si>
  <si>
    <t>Odtavovací stykové svařování kolejnic užitých ve stabilní svařovně vstupní délky přes 10 m tv. S49</t>
  </si>
  <si>
    <t>1078</t>
  </si>
  <si>
    <t>5910015010</t>
  </si>
  <si>
    <t>Odtavovací stykové svařování mobilní svářečkou kolejnic nových délky do 150 m tv. UIC60</t>
  </si>
  <si>
    <t>svar</t>
  </si>
  <si>
    <t>1080</t>
  </si>
  <si>
    <t>543</t>
  </si>
  <si>
    <t>5910015020</t>
  </si>
  <si>
    <t>Odtavovací stykové svařování mobilní svářečkou kolejnic nových délky do 150 m tv. S49</t>
  </si>
  <si>
    <t>1082</t>
  </si>
  <si>
    <t>5910015110</t>
  </si>
  <si>
    <t>Odtavovací stykové svařování mobilní svářečkou kolejnic nových délky přes 150 m tv .UIC60</t>
  </si>
  <si>
    <t>1084</t>
  </si>
  <si>
    <t>545</t>
  </si>
  <si>
    <t>5910015120</t>
  </si>
  <si>
    <t>Odtavovací stykové svařování mobilní svářečkou kolejnic nových délky přes 150 m tv. S49</t>
  </si>
  <si>
    <t>1086</t>
  </si>
  <si>
    <t>5910015210</t>
  </si>
  <si>
    <t>Odtavovací stykové svařování mobilní svářečkou kolejnic užitých délky do 150 m tv. UIC60</t>
  </si>
  <si>
    <t>1088</t>
  </si>
  <si>
    <t>547</t>
  </si>
  <si>
    <t>5910015220</t>
  </si>
  <si>
    <t>Odtavovací stykové svařování mobilní svářečkou kolejnic užitých délky do 150 m tv. R65</t>
  </si>
  <si>
    <t>1090</t>
  </si>
  <si>
    <t>5910015230</t>
  </si>
  <si>
    <t>Odtavovací stykové svařování mobilní svářečkou kolejnic užitých délky do 150 m tv. S49</t>
  </si>
  <si>
    <t>1092</t>
  </si>
  <si>
    <t>549</t>
  </si>
  <si>
    <t>5910015310</t>
  </si>
  <si>
    <t>Odtavovací stykové svařování mobilní svářečkou kolejnic užitých délky přes 150 m tv. UIC60</t>
  </si>
  <si>
    <t>1094</t>
  </si>
  <si>
    <t>5910015320</t>
  </si>
  <si>
    <t>Odtavovací stykové svařování mobilní svářečkou kolejnic užitých délky přes 150 m tv. R65</t>
  </si>
  <si>
    <t>1096</t>
  </si>
  <si>
    <t>551</t>
  </si>
  <si>
    <t>5910015330</t>
  </si>
  <si>
    <t>Odtavovací stykové svařování mobilní svářečkou kolejnic užitých délky přes 150 m tv. S49</t>
  </si>
  <si>
    <t>1098</t>
  </si>
  <si>
    <t>5910020010</t>
  </si>
  <si>
    <t>Svařování kolejnic termitem plný předehřev standardní spára svar sériový tv. UIC60</t>
  </si>
  <si>
    <t>1100</t>
  </si>
  <si>
    <t>553</t>
  </si>
  <si>
    <t>5910020020</t>
  </si>
  <si>
    <t>Svařování kolejnic termitem plný předehřev standardní spára svar sériový tv. R65</t>
  </si>
  <si>
    <t>1102</t>
  </si>
  <si>
    <t>5910020030</t>
  </si>
  <si>
    <t>Svařování kolejnic termitem plný předehřev standardní spára svar sériový tv. S49</t>
  </si>
  <si>
    <t>1104</t>
  </si>
  <si>
    <t>555</t>
  </si>
  <si>
    <t>5910020110</t>
  </si>
  <si>
    <t>Svařování kolejnic termitem plný předehřev standardní spára svar jednotlivý tv. UIC60</t>
  </si>
  <si>
    <t>1106</t>
  </si>
  <si>
    <t>5910020120</t>
  </si>
  <si>
    <t>Svařování kolejnic termitem plný předehřev standardní spára svar jednotlivý tv. R65</t>
  </si>
  <si>
    <t>1108</t>
  </si>
  <si>
    <t>557</t>
  </si>
  <si>
    <t>5910020130</t>
  </si>
  <si>
    <t>Svařování kolejnic termitem plný předehřev standardní spára svar jednotlivý tv. S49</t>
  </si>
  <si>
    <t>1110</t>
  </si>
  <si>
    <t>5910020140</t>
  </si>
  <si>
    <t>Svařování kolejnic termitem plný předehřev standardní spára svar jednotlivý tv. A</t>
  </si>
  <si>
    <t>1112</t>
  </si>
  <si>
    <t>559</t>
  </si>
  <si>
    <t>5910020310</t>
  </si>
  <si>
    <t>Svařování kolejnic termitem plný předehřev standardní spára svar přechodový tv. R65/UIC60</t>
  </si>
  <si>
    <t>1114</t>
  </si>
  <si>
    <t>5910020320</t>
  </si>
  <si>
    <t>Svařování kolejnic termitem plný předehřev standardní spára svar přechodový tv. R65/S49</t>
  </si>
  <si>
    <t>1116</t>
  </si>
  <si>
    <t>561</t>
  </si>
  <si>
    <t>5910020330</t>
  </si>
  <si>
    <t>Svařování kolejnic termitem plný předehřev standardní spára svar přechodový tv. UIC60/S49</t>
  </si>
  <si>
    <t>1118</t>
  </si>
  <si>
    <t>5910020340</t>
  </si>
  <si>
    <t>Svařování kolejnic termitem plný předehřev standardní spára svar přechodový tv. S49/A</t>
  </si>
  <si>
    <t>1120</t>
  </si>
  <si>
    <t>563</t>
  </si>
  <si>
    <t>5910021010</t>
  </si>
  <si>
    <t>Svařování kolejnic termitem zkrácený předehřev standardní spára svar sériový tv. UIC60</t>
  </si>
  <si>
    <t>1122</t>
  </si>
  <si>
    <t>Svařování kolejnic termitem zkrácený předehřev standardní spára svar sériový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</si>
  <si>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5910021020</t>
  </si>
  <si>
    <t>Svařování kolejnic termitem zkrácený předehřev standardní spára svar sériový tv. S49</t>
  </si>
  <si>
    <t>1124</t>
  </si>
  <si>
    <t>Svařování kolejnic termitem zkrácený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</si>
  <si>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565</t>
  </si>
  <si>
    <t>5910021110</t>
  </si>
  <si>
    <t>Svařování kolejnic termitem zkrácený předehřev standardní spára svar jednotlivý tv. UIC60</t>
  </si>
  <si>
    <t>1126</t>
  </si>
  <si>
    <t>Svařování kolejnic termitem zkrácený předehřev standardní spára svar jednotlivý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</si>
  <si>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5910021120</t>
  </si>
  <si>
    <t>Svařování kolejnic termitem zkrácený předehřev standardní spára svar jednotlivý tv. S49</t>
  </si>
  <si>
    <t>1128</t>
  </si>
  <si>
    <t>Svařování kolejnic termitem zkrácený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</si>
  <si>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567</t>
  </si>
  <si>
    <t>5910022010</t>
  </si>
  <si>
    <t>Svařování kolejnic termitem krátký předehřev široká spára, krátký předehřev svar jednotlivý tv. UIC60</t>
  </si>
  <si>
    <t>1130</t>
  </si>
  <si>
    <t>Svařování kolejnic termitem krátký předehřev široká spára, krátký předehřev svar jednotlivý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</si>
  <si>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5910022020</t>
  </si>
  <si>
    <t>Svařování kolejnic termitem krátký předehřev široká spára, krátký předehřev svar jednotlivý tv. R65</t>
  </si>
  <si>
    <t>1132</t>
  </si>
  <si>
    <t>Svařování kolejnic termitem krátký předehřev široká spára, krátký předehřev svar jednotlivý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</si>
  <si>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569</t>
  </si>
  <si>
    <t>5910022030</t>
  </si>
  <si>
    <t>Svařování kolejnic termitem krátký předehřev široká spára, krátký předehřev svar jednotlivý tv. S49</t>
  </si>
  <si>
    <t>1134</t>
  </si>
  <si>
    <t>Svařování kolejnic termitem krátký předehřev široká spára, krátký předehřev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</si>
  <si>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1654</t>
  </si>
  <si>
    <t>5910020910</t>
  </si>
  <si>
    <t>Svařování kolejnic termitem plný předehřev příplatek typ kolejnic R350HT</t>
  </si>
  <si>
    <t>1136</t>
  </si>
  <si>
    <t>Svařování kolejnic termitem plný předehřev příplatek typ kolejnic R350HT.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</si>
  <si>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5910025010</t>
  </si>
  <si>
    <t>Svařování kolejnic elektrickým obloukem svar sériový tv. UIC60</t>
  </si>
  <si>
    <t>1138</t>
  </si>
  <si>
    <t>571</t>
  </si>
  <si>
    <t>5910025020</t>
  </si>
  <si>
    <t>Svařování kolejnic elektrickým obloukem svar sériový tv. R65</t>
  </si>
  <si>
    <t>1140</t>
  </si>
  <si>
    <t>5910025030</t>
  </si>
  <si>
    <t>Svařování kolejnic elektrickým obloukem svar sériový tv. S49</t>
  </si>
  <si>
    <t>1142</t>
  </si>
  <si>
    <t>573</t>
  </si>
  <si>
    <t>5910025040</t>
  </si>
  <si>
    <t>Svařování kolejnic elektrickým obloukem svar sériový tv. A</t>
  </si>
  <si>
    <t>1144</t>
  </si>
  <si>
    <t>5910025110</t>
  </si>
  <si>
    <t>Svařování kolejnic elektrickým obloukem svar jednotlivý tv. UIC60</t>
  </si>
  <si>
    <t>1146</t>
  </si>
  <si>
    <t>575</t>
  </si>
  <si>
    <t>5910025120</t>
  </si>
  <si>
    <t>Svařování kolejnic elektrickým obloukem svar jednotlivý tv. R65</t>
  </si>
  <si>
    <t>1148</t>
  </si>
  <si>
    <t>5910025130</t>
  </si>
  <si>
    <t>Svařování kolejnic elektrickým obloukem svar jednotlivý tv. S49</t>
  </si>
  <si>
    <t>1150</t>
  </si>
  <si>
    <t>577</t>
  </si>
  <si>
    <t>5910025140</t>
  </si>
  <si>
    <t>Svařování kolejnic elektrickým obloukem svar jednotlivý tv. A</t>
  </si>
  <si>
    <t>1152</t>
  </si>
  <si>
    <t>5910030310</t>
  </si>
  <si>
    <t>Příplatek za směrové vyrovnání kolejnic v obloucích o poloměru 300 m a menším</t>
  </si>
  <si>
    <t>1154</t>
  </si>
  <si>
    <t>579</t>
  </si>
  <si>
    <t>5910035010</t>
  </si>
  <si>
    <t>Dosažení dovolené upínací teploty v BK prodloužením kolejnicového pásu v koleji tv. UIC60</t>
  </si>
  <si>
    <t>1156</t>
  </si>
  <si>
    <t>5910035020</t>
  </si>
  <si>
    <t>Dosažení dovolené upínací teploty v BK prodloužením kolejnicového pásu v koleji tv. R65</t>
  </si>
  <si>
    <t>1158</t>
  </si>
  <si>
    <t>581</t>
  </si>
  <si>
    <t>5910035030</t>
  </si>
  <si>
    <t>Dosažení dovolené upínací teploty v BK prodloužením kolejnicového pásu v koleji tv. S49</t>
  </si>
  <si>
    <t>1160</t>
  </si>
  <si>
    <t>5910035110</t>
  </si>
  <si>
    <t>Dosažení dovolené upínací teploty v BK prodloužením kolejnicového pásu ve výhybce tv. UIC60</t>
  </si>
  <si>
    <t>1162</t>
  </si>
  <si>
    <t>583</t>
  </si>
  <si>
    <t>5910035120</t>
  </si>
  <si>
    <t>Dosažení dovolené upínací teploty v BK prodloužením kolejnicového pásu ve výhybce tv. R65</t>
  </si>
  <si>
    <t>1164</t>
  </si>
  <si>
    <t>5910035130</t>
  </si>
  <si>
    <t>Dosažení dovolené upínací teploty v BK prodloužením kolejnicového pásu ve výhybce tv. S49</t>
  </si>
  <si>
    <t>1166</t>
  </si>
  <si>
    <t>585</t>
  </si>
  <si>
    <t>5910040010</t>
  </si>
  <si>
    <t>Umožnění volné dilatace kolejnice demontáž upevňovadel bez osazení kluzných podložek rozdělení pražců "c"</t>
  </si>
  <si>
    <t>1168</t>
  </si>
  <si>
    <t>5910040020</t>
  </si>
  <si>
    <t>Umožnění volné dilatace kolejnice demontáž upevňovadel bez osazení kluzných podložek rozdělení pražců "d"</t>
  </si>
  <si>
    <t>1170</t>
  </si>
  <si>
    <t>587</t>
  </si>
  <si>
    <t>5910040030</t>
  </si>
  <si>
    <t>Umožnění volné dilatace kolejnice demontáž upevňovadel bez osazení kluzných podložek rozdělení pražců "u"</t>
  </si>
  <si>
    <t>1172</t>
  </si>
  <si>
    <t>5910040040</t>
  </si>
  <si>
    <t>Umožnění volné dilatace kolejnice demontáž upevňovadel bez osazení kluzných podložek rozdělení pražců "e"</t>
  </si>
  <si>
    <t>1174</t>
  </si>
  <si>
    <t>589</t>
  </si>
  <si>
    <t>5910040110</t>
  </si>
  <si>
    <t>Umožnění volné dilatace kolejnice montáž upevňovadel bez odstranění kluzných podložek rozdělení pražců "c"</t>
  </si>
  <si>
    <t>1176</t>
  </si>
  <si>
    <t>5910040120</t>
  </si>
  <si>
    <t>Umožnění volné dilatace kolejnice montáž upevňovadel bez odstranění kluzných podložek rozdělení pražců "d"</t>
  </si>
  <si>
    <t>1178</t>
  </si>
  <si>
    <t>591</t>
  </si>
  <si>
    <t>5910040130</t>
  </si>
  <si>
    <t>Umožnění volné dilatace kolejnice montáž upevňovadel bez odstranění kluzných podložek rozdělení pražců "u"</t>
  </si>
  <si>
    <t>1180</t>
  </si>
  <si>
    <t>5910040140</t>
  </si>
  <si>
    <t>Umožnění volné dilatace kolejnice montáž upevňovadel bez odstranění kluzných podložek rozdělení pražců "e"</t>
  </si>
  <si>
    <t>1182</t>
  </si>
  <si>
    <t>593</t>
  </si>
  <si>
    <t>5910040210</t>
  </si>
  <si>
    <t>Umožnění volné dilatace kolejnice bez demontáže nebo montáže upevňovadel s osazením a odstraněním kluzných podložek rozdělení pražců "c"</t>
  </si>
  <si>
    <t>1184</t>
  </si>
  <si>
    <t>5910040220</t>
  </si>
  <si>
    <t>Umožnění volné dilatace kolejnice bez demontáže nebo montáže upevňovadel s osazením a odstraněním kluzných podložek rozdělení pražců "d"</t>
  </si>
  <si>
    <t>1186</t>
  </si>
  <si>
    <t>595</t>
  </si>
  <si>
    <t>5910040230</t>
  </si>
  <si>
    <t>Umožnění volné dilatace kolejnice bez demontáže nebo montáže upevňovadel s osazením a odstraněním kluzných podložek rozdělení pražců "u"</t>
  </si>
  <si>
    <t>1188</t>
  </si>
  <si>
    <t>5910040240</t>
  </si>
  <si>
    <t>Umožnění volné dilatace kolejnice bez demontáže nebo montáže upevňovadel s osazením a odstraněním kluzných podložek rozdělení pražců "e"</t>
  </si>
  <si>
    <t>1190</t>
  </si>
  <si>
    <t>597</t>
  </si>
  <si>
    <t>5910040310</t>
  </si>
  <si>
    <t>Umožnění volné dilatace kolejnice demontáž upevňovadel s osazením kluzných podložek rozdělení pražců "c"</t>
  </si>
  <si>
    <t>1192</t>
  </si>
  <si>
    <t>5910040320</t>
  </si>
  <si>
    <t>Umožnění volné dilatace kolejnice demontáž upevňovadel s osazením kluzných podložek rozdělení pražců "d"</t>
  </si>
  <si>
    <t>1194</t>
  </si>
  <si>
    <t>599</t>
  </si>
  <si>
    <t>5910040330</t>
  </si>
  <si>
    <t>Umožnění volné dilatace kolejnice demontáž upevňovadel s osazením kluzných podložek rozdělení pražců "u"</t>
  </si>
  <si>
    <t>1196</t>
  </si>
  <si>
    <t>5910040340</t>
  </si>
  <si>
    <t>Umožnění volné dilatace kolejnice demontáž upevňovadel s osazením kluzných podložek rozdělení pražců "e"</t>
  </si>
  <si>
    <t>1198</t>
  </si>
  <si>
    <t>601</t>
  </si>
  <si>
    <t>5910040410</t>
  </si>
  <si>
    <t>Umožnění volné dilatace kolejnice montáž upevňovadel s odstraněním kluzných podložek rozdělení pražců "c"</t>
  </si>
  <si>
    <t>1200</t>
  </si>
  <si>
    <t>5910040420</t>
  </si>
  <si>
    <t>Umožnění volné dilatace kolejnice montáž upevňovadel s odstraněním kluzných podložek rozdělení pražců "d"</t>
  </si>
  <si>
    <t>1202</t>
  </si>
  <si>
    <t>603</t>
  </si>
  <si>
    <t>5910040430</t>
  </si>
  <si>
    <t>Umožnění volné dilatace kolejnice montáž upevňovadel s odstraněním kluzných podložek rozdělení pražců "u"</t>
  </si>
  <si>
    <t>1204</t>
  </si>
  <si>
    <t>5910040440</t>
  </si>
  <si>
    <t>Umožnění volné dilatace kolejnice montáž upevňovadel s odstraněním kluzných podložek rozdělení pražců "e"</t>
  </si>
  <si>
    <t>1206</t>
  </si>
  <si>
    <t>605</t>
  </si>
  <si>
    <t>5910045010</t>
  </si>
  <si>
    <t>Zajištění polohy kolejnice bočními válečkovými opěrkami rozdělení pražců "c"</t>
  </si>
  <si>
    <t>1208</t>
  </si>
  <si>
    <t>5910045020</t>
  </si>
  <si>
    <t>Zajištění polohy kolejnice bočními válečkovými opěrkami rozdělení pražců "d"</t>
  </si>
  <si>
    <t>1210</t>
  </si>
  <si>
    <t>607</t>
  </si>
  <si>
    <t>5910045030</t>
  </si>
  <si>
    <t>Zajištění polohy kolejnice bočními válečkovými opěrkami rozdělení pražců "u"</t>
  </si>
  <si>
    <t>1212</t>
  </si>
  <si>
    <t>5910045040</t>
  </si>
  <si>
    <t>Zajištění polohy kolejnice bočními válečkovými opěrkami rozdělení pražců "e"</t>
  </si>
  <si>
    <t>1214</t>
  </si>
  <si>
    <t>609</t>
  </si>
  <si>
    <t>5910050010</t>
  </si>
  <si>
    <t>Umožnění volné dilatace dílů výhybek demontáž upevňovadel výhybka I. generace</t>
  </si>
  <si>
    <t>1216</t>
  </si>
  <si>
    <t>5910050020</t>
  </si>
  <si>
    <t>Umožnění volné dilatace dílů výhybek demontáž upevňovadel výhybka II. generace</t>
  </si>
  <si>
    <t>1218</t>
  </si>
  <si>
    <t>611</t>
  </si>
  <si>
    <t>5910050110</t>
  </si>
  <si>
    <t>Umožnění volné dilatace dílů výhybek montáž upevňovadel výhybka I. generace</t>
  </si>
  <si>
    <t>1220</t>
  </si>
  <si>
    <t>5910050120</t>
  </si>
  <si>
    <t>Umožnění volné dilatace dílů výhybek montáž upevňovadel výhybka II. generace</t>
  </si>
  <si>
    <t>1222</t>
  </si>
  <si>
    <t>613</t>
  </si>
  <si>
    <t>5910060010</t>
  </si>
  <si>
    <t>Ojedinělé broušení kolejnic R260 do hloubky do 2 mm</t>
  </si>
  <si>
    <t>1224</t>
  </si>
  <si>
    <t>5910060020</t>
  </si>
  <si>
    <t>Ojedinělé broušení kolejnic R260 do hloubky přes 2 mm</t>
  </si>
  <si>
    <t>1226</t>
  </si>
  <si>
    <t>615</t>
  </si>
  <si>
    <t>5910060110</t>
  </si>
  <si>
    <t>Ojedinělé broušení kolejnic R350HT do hloubky do 2 mm</t>
  </si>
  <si>
    <t>1228</t>
  </si>
  <si>
    <t>5910060120</t>
  </si>
  <si>
    <t>Ojedinělé broušení kolejnic R350HT do hloubky přes 2 mm</t>
  </si>
  <si>
    <t>1230</t>
  </si>
  <si>
    <t>617</t>
  </si>
  <si>
    <t>5910063010</t>
  </si>
  <si>
    <t>Opravné souvislé broušení kolejnic R260 head checking, povrchové vady, příčný a podélný profil hloubky do 2 mm</t>
  </si>
  <si>
    <t>1232</t>
  </si>
  <si>
    <t>5910063020</t>
  </si>
  <si>
    <t>Opravné souvislé broušení kolejnic R260 head checking, povrchové vady, příčný a podélný profil hloubky přes 2 mm do 4 mm</t>
  </si>
  <si>
    <t>1234</t>
  </si>
  <si>
    <t>619</t>
  </si>
  <si>
    <t>5910063030</t>
  </si>
  <si>
    <t>Opravné souvislé broušení kolejnic R260 head checking, povrchové vady, příčný a podélný profil hloubky přes 4 mm</t>
  </si>
  <si>
    <t>1236</t>
  </si>
  <si>
    <t>5910063050</t>
  </si>
  <si>
    <t>Opravné souvislé broušení kolejnic R260 příčný a podélný profil oprava příčného a podélného profilu</t>
  </si>
  <si>
    <t>1238</t>
  </si>
  <si>
    <t>621</t>
  </si>
  <si>
    <t>5910063060</t>
  </si>
  <si>
    <t>Opravné souvislé broušení kolejnic R260 příčný a podélný profil vlnkovitost</t>
  </si>
  <si>
    <t>1240</t>
  </si>
  <si>
    <t>5910063110</t>
  </si>
  <si>
    <t>Opravné souvislé broušení kolejnic R350HT head checking, povrchové vady, příčný a podélný profil hloubky do 2 mm</t>
  </si>
  <si>
    <t>1242</t>
  </si>
  <si>
    <t>623</t>
  </si>
  <si>
    <t>5910063120</t>
  </si>
  <si>
    <t>Opravné souvislé broušení kolejnic R350HT head checking, povrchové vady, příčný a podélný profil hloubky přes 2 mm do 4 mm</t>
  </si>
  <si>
    <t>1244</t>
  </si>
  <si>
    <t>5910063130</t>
  </si>
  <si>
    <t>Opravné souvislé broušení kolejnic R350HT head checking, povrchové vady, příčný a podélný profil hloubky přes 4 mm</t>
  </si>
  <si>
    <t>1246</t>
  </si>
  <si>
    <t>625</t>
  </si>
  <si>
    <t>5910063150</t>
  </si>
  <si>
    <t>Opravné souvislé broušení kolejnic R350HT příčný a podélný profil oprava příčného a podélného profilu</t>
  </si>
  <si>
    <t>1248</t>
  </si>
  <si>
    <t>5910063160</t>
  </si>
  <si>
    <t>Opravné souvislé broušení kolejnic R350HT příčný a podélný profil vlnkovitost</t>
  </si>
  <si>
    <t>1250</t>
  </si>
  <si>
    <t>627</t>
  </si>
  <si>
    <t>5910065010</t>
  </si>
  <si>
    <t>Odstranění převalků izolovaného styku lepeného</t>
  </si>
  <si>
    <t>1252</t>
  </si>
  <si>
    <t>5910065020</t>
  </si>
  <si>
    <t>Odstranění převalků izolovaného styku montovaného</t>
  </si>
  <si>
    <t>1254</t>
  </si>
  <si>
    <t>629</t>
  </si>
  <si>
    <t>5910070010</t>
  </si>
  <si>
    <t>Základní broušení výhybky optimalizace příčného profilu</t>
  </si>
  <si>
    <t>1256</t>
  </si>
  <si>
    <t>5910075010</t>
  </si>
  <si>
    <t>Opravné broušení jazyka šíře plochy do 30 mm hloubky do 2 mm</t>
  </si>
  <si>
    <t>1258</t>
  </si>
  <si>
    <t>631</t>
  </si>
  <si>
    <t>5910075020</t>
  </si>
  <si>
    <t>Opravné broušení jazyka šíře plochy do 30 mm hloubky přes 2 mm</t>
  </si>
  <si>
    <t>1260</t>
  </si>
  <si>
    <t>5910075050</t>
  </si>
  <si>
    <t>Opravné broušení jazyka šíře plochy přes 30 mm hloubky do 2 mm</t>
  </si>
  <si>
    <t>1262</t>
  </si>
  <si>
    <t>633</t>
  </si>
  <si>
    <t>5910075060</t>
  </si>
  <si>
    <t>Opravné broušení jazyka šíře plochy přes 30 mm hloubky přes 2 mm</t>
  </si>
  <si>
    <t>1264</t>
  </si>
  <si>
    <t>5910075110</t>
  </si>
  <si>
    <t>Opravné broušení opornice šíře plochy do 30 mm hloubky do 2 mm</t>
  </si>
  <si>
    <t>1266</t>
  </si>
  <si>
    <t>635</t>
  </si>
  <si>
    <t>5910075120</t>
  </si>
  <si>
    <t>Opravné broušení opornice šíře plochy do 30 mm hloubky přes 2 mm</t>
  </si>
  <si>
    <t>1268</t>
  </si>
  <si>
    <t>5910075150</t>
  </si>
  <si>
    <t>Opravné broušení opornice šíře plochy přes 30 mm hloubky do 2 mm</t>
  </si>
  <si>
    <t>1270</t>
  </si>
  <si>
    <t>637</t>
  </si>
  <si>
    <t>5910075160</t>
  </si>
  <si>
    <t>Opravné broušení opornice šíře plochy přes 30 mm hloubky přes 2 mm</t>
  </si>
  <si>
    <t>1272</t>
  </si>
  <si>
    <t>5910075210</t>
  </si>
  <si>
    <t>Opravné broušení výhybkové kolejnice šíře plochy do 30 mm hloubky do 2 mm</t>
  </si>
  <si>
    <t>1274</t>
  </si>
  <si>
    <t>639</t>
  </si>
  <si>
    <t>5910075220</t>
  </si>
  <si>
    <t>Opravné broušení výhybkové kolejnice šíře plochy do 30 mm hloubky přes 2 mm</t>
  </si>
  <si>
    <t>1276</t>
  </si>
  <si>
    <t>5910075250</t>
  </si>
  <si>
    <t>Opravné broušení výhybkové kolejnice šíře plochy přes 30 mm hloubky do 2 mm</t>
  </si>
  <si>
    <t>1278</t>
  </si>
  <si>
    <t>641</t>
  </si>
  <si>
    <t>5910075260</t>
  </si>
  <si>
    <t>Opravné broušení výhybkové kolejnice šíře plochy přes 30 mm hloubky přes 2 mm</t>
  </si>
  <si>
    <t>1280</t>
  </si>
  <si>
    <t>5910075310</t>
  </si>
  <si>
    <t>Opravné broušení hrotnice PHS šíře plochy do 30 mm hloubky do 2 mm</t>
  </si>
  <si>
    <t>1282</t>
  </si>
  <si>
    <t>643</t>
  </si>
  <si>
    <t>5910075320</t>
  </si>
  <si>
    <t>Opravné broušení hrotnice PHS šíře plochy do 30 mm hloubky přes 2 mm</t>
  </si>
  <si>
    <t>1284</t>
  </si>
  <si>
    <t>5910075350</t>
  </si>
  <si>
    <t>Opravné broušení hrotnice PHS šíře plochy přes 30 mm hloubky do 2 mm</t>
  </si>
  <si>
    <t>1286</t>
  </si>
  <si>
    <t>645</t>
  </si>
  <si>
    <t>5910075360</t>
  </si>
  <si>
    <t>Opravné broušení hrotnice PHS šíře plochy přes 30 mm hloubky přes 2 mm</t>
  </si>
  <si>
    <t>1288</t>
  </si>
  <si>
    <t>5910080110</t>
  </si>
  <si>
    <t>Opravné broušení srdcovky jednoduché 1:7,5 a 1:9 hloubky do 2 mm</t>
  </si>
  <si>
    <t>1290</t>
  </si>
  <si>
    <t>649</t>
  </si>
  <si>
    <t>5910080120</t>
  </si>
  <si>
    <t>Opravné broušení srdcovky jednoduché 1:7,5 a 1:9 hloubky přes 2 mm</t>
  </si>
  <si>
    <t>1292</t>
  </si>
  <si>
    <t>5910080210</t>
  </si>
  <si>
    <t>Opravné broušení srdcovky jednoduché 1:11 a 1:12 hloubky do 2 mm</t>
  </si>
  <si>
    <t>1294</t>
  </si>
  <si>
    <t>651</t>
  </si>
  <si>
    <t>5910080220</t>
  </si>
  <si>
    <t>Opravné broušení srdcovky jednoduché 1:11 a 1:12 hloubky přes 2 mm</t>
  </si>
  <si>
    <t>1296</t>
  </si>
  <si>
    <t>5910080310</t>
  </si>
  <si>
    <t>Opravné broušení srdcovky jednoduché 1:14 a 1:18,5 hloubky do 2 mm</t>
  </si>
  <si>
    <t>1298</t>
  </si>
  <si>
    <t>653</t>
  </si>
  <si>
    <t>5910080320</t>
  </si>
  <si>
    <t>Opravné broušení srdcovky jednoduché 1:14 a 1:18,5 hloubky přes 2 mm</t>
  </si>
  <si>
    <t>1300</t>
  </si>
  <si>
    <t>5910085030</t>
  </si>
  <si>
    <t>Navaření hlavy kolejnice tv. S49</t>
  </si>
  <si>
    <t>cm2</t>
  </si>
  <si>
    <t>1302</t>
  </si>
  <si>
    <t>657</t>
  </si>
  <si>
    <t>5910085040</t>
  </si>
  <si>
    <t>Navaření hlavy kolejnice tv. T</t>
  </si>
  <si>
    <t>1304</t>
  </si>
  <si>
    <t>5910085050</t>
  </si>
  <si>
    <t>Navaření hlavy kolejnice tv. A</t>
  </si>
  <si>
    <t>1306</t>
  </si>
  <si>
    <t>659</t>
  </si>
  <si>
    <t>5910090010</t>
  </si>
  <si>
    <t>Navaření srdcovky jednoduché montované z kolejnic úhel odbočení přes 8° (1:5,7) hloubky do 10 mm</t>
  </si>
  <si>
    <t>1308</t>
  </si>
  <si>
    <t>5910090020</t>
  </si>
  <si>
    <t>Navaření srdcovky jednoduché montované z kolejnic úhel odbočení přes 8° (1:5,7) hloubky přes 10 do 20 mm</t>
  </si>
  <si>
    <t>1310</t>
  </si>
  <si>
    <t>661</t>
  </si>
  <si>
    <t>5910090030</t>
  </si>
  <si>
    <t>Navaření srdcovky jednoduché montované z kolejnic úhel odbočení přes 8° (1:5,7) hloubky přes 20 do 35 mm</t>
  </si>
  <si>
    <t>1312</t>
  </si>
  <si>
    <t>5910090050</t>
  </si>
  <si>
    <t>Navaření srdcovky jednoduché montované z kolejnic úhel odbočení 5°-7,9° (1:7,5 až 1:9) hloubky do 10 mm</t>
  </si>
  <si>
    <t>1314</t>
  </si>
  <si>
    <t>663</t>
  </si>
  <si>
    <t>5910090060</t>
  </si>
  <si>
    <t>Navaření srdcovky jednoduché montované z kolejnic úhel odbočení 5°-7,9° (1:7,5 až 1:9) hloubky přes 10 do 20 mm</t>
  </si>
  <si>
    <t>1316</t>
  </si>
  <si>
    <t>5910090070</t>
  </si>
  <si>
    <t>Navaření srdcovky jednoduché montované z kolejnic úhel odbočení 5°-7,9° (1:7,5 až 1:9) hloubky přes 20 do 35 mm</t>
  </si>
  <si>
    <t>1318</t>
  </si>
  <si>
    <t>665</t>
  </si>
  <si>
    <t>5910090110</t>
  </si>
  <si>
    <t>Navaření srdcovky jednoduché montované z kolejnic úhel odbočení 3,5°-4,9° (1:11 až 1:14) hloubky do 10 mm</t>
  </si>
  <si>
    <t>1320</t>
  </si>
  <si>
    <t>5910090120</t>
  </si>
  <si>
    <t>Navaření srdcovky jednoduché montované z kolejnic úhel odbočení 3,5°-4,9° (1:11 až 1:14) hloubky přes 10 do 20 mm</t>
  </si>
  <si>
    <t>1322</t>
  </si>
  <si>
    <t>667</t>
  </si>
  <si>
    <t>5910090130</t>
  </si>
  <si>
    <t>Navaření srdcovky jednoduché montované z kolejnic úhel odbočení 3,5°-4,9° (1:11 až 1:14) hloubky přes 20 do 35 mm</t>
  </si>
  <si>
    <t>1324</t>
  </si>
  <si>
    <t>5910090150</t>
  </si>
  <si>
    <t>Navaření srdcovky jednoduché montované z kolejnic hloubky úhel odbočení 3,4° (1:18,5) do 10 mm</t>
  </si>
  <si>
    <t>1326</t>
  </si>
  <si>
    <t>669</t>
  </si>
  <si>
    <t>5910090160</t>
  </si>
  <si>
    <t>Navaření srdcovky jednoduché montované z kolejnic hloubky úhel odbočení 3,4° (1:18,5) přes 10 do 20 mm</t>
  </si>
  <si>
    <t>1328</t>
  </si>
  <si>
    <t>5910090180</t>
  </si>
  <si>
    <t>Navaření srdcovky jednoduché montované z kolejnic hloubky úhel odbočení 3,4° (1:18,5) přes 20 do 35 mm</t>
  </si>
  <si>
    <t>1330</t>
  </si>
  <si>
    <t>671</t>
  </si>
  <si>
    <t>5910090210</t>
  </si>
  <si>
    <t>Navaření srdcovky jednoduché s kovaným klínem nebo s hrotem klínu z plnoprofilové kolejnice úhel odbočení 1:7,5 až 1:9 opotřebení do 10 mm</t>
  </si>
  <si>
    <t>1332</t>
  </si>
  <si>
    <t>5910090220</t>
  </si>
  <si>
    <t>Navaření srdcovky jednoduché s kovaným klínem nebo s hrotem klínu z plnoprofilové kolejnice úhel odbočení 1:7,5 až 1:9 opotřebení přes 10 do 20 mm</t>
  </si>
  <si>
    <t>1334</t>
  </si>
  <si>
    <t>673</t>
  </si>
  <si>
    <t>5910090230</t>
  </si>
  <si>
    <t>Navaření srdcovky jednoduché s kovaným klínem nebo s hrotem klínu z plnoprofilové kolejnice úhel odbočení 1:7,5 až 1:9 opotřebení přes 20 do 35 mm</t>
  </si>
  <si>
    <t>1336</t>
  </si>
  <si>
    <t>5910090250</t>
  </si>
  <si>
    <t>Navaření srdcovky jednoduché s kovaným klínem nebo s hrotem klínu z plnoprofilové kolejnice úhel odbočení 1:11 až 1:14 opotřebení do 10 mm</t>
  </si>
  <si>
    <t>1338</t>
  </si>
  <si>
    <t>675</t>
  </si>
  <si>
    <t>5910090260</t>
  </si>
  <si>
    <t>Navaření srdcovky jednoduché s kovaným klínem nebo s hrotem klínu z plnoprofilové kolejnice úhel odbočení 1:11 až 1:14 opotřebení přes 10 do 20 mm</t>
  </si>
  <si>
    <t>1340</t>
  </si>
  <si>
    <t>5910090270</t>
  </si>
  <si>
    <t>Navaření srdcovky jednoduché s kovaným klínem nebo s hrotem klínu z plnoprofilové kolejnice úhel odbočení 1:11 až 1:14 opotřebení přes 20 do 35 mm</t>
  </si>
  <si>
    <t>1342</t>
  </si>
  <si>
    <t>677</t>
  </si>
  <si>
    <t>5910090310</t>
  </si>
  <si>
    <t>Navaření srdcovky jednoduché s kovaným klínem nebo s hrotem klínu z plnoprofilové kolejnice úhel odbočení 1:18,5 opotřebení do 10 mm</t>
  </si>
  <si>
    <t>1344</t>
  </si>
  <si>
    <t>5910090320</t>
  </si>
  <si>
    <t>Navaření srdcovky jednoduché s kovaným klínem nebo s hrotem klínu z plnoprofilové kolejnice úhel odbočení 1:18,5 opotřebení přes 10 do 20 mm</t>
  </si>
  <si>
    <t>1346</t>
  </si>
  <si>
    <t>679</t>
  </si>
  <si>
    <t>5910090330</t>
  </si>
  <si>
    <t>Navaření srdcovky jednoduché s kovaným klínem nebo s hrotem klínu z plnoprofilové kolejnice úhel odbočení 1:18,5 opotřebení přes 20 do 35 mm</t>
  </si>
  <si>
    <t>1348</t>
  </si>
  <si>
    <t>5910090350</t>
  </si>
  <si>
    <t>Navaření srdcovky jednoduché lité z oceli bainitické úhel odbočení 1:7,5 až 1:9 opotřebení do 10 mm</t>
  </si>
  <si>
    <t>1350</t>
  </si>
  <si>
    <t>681</t>
  </si>
  <si>
    <t>5910090360</t>
  </si>
  <si>
    <t>Navaření srdcovky jednoduché lité z oceli bainitické úhel odbočení 1:7,5 až 1:9 opotřebení přes 10 do 20 mm</t>
  </si>
  <si>
    <t>1352</t>
  </si>
  <si>
    <t>5910090370</t>
  </si>
  <si>
    <t>Navaření srdcovky jednoduché lité z oceli bainitické úhel odbočení 1:7,5 až 1:9 opotřebení přes 20 do 35 mm</t>
  </si>
  <si>
    <t>1354</t>
  </si>
  <si>
    <t>683</t>
  </si>
  <si>
    <t>5910090410</t>
  </si>
  <si>
    <t>Navaření srdcovky jednoduché lité z oceli bainitické úhel odbočení 1:11 až 1:14 opotřebení do 10 mm</t>
  </si>
  <si>
    <t>1356</t>
  </si>
  <si>
    <t>5910090420</t>
  </si>
  <si>
    <t>Navaření srdcovky jednoduché lité z oceli bainitické úhel odbočení 1:11 až 1:14 opotřebení přes 10 do 20 mm</t>
  </si>
  <si>
    <t>1358</t>
  </si>
  <si>
    <t>685</t>
  </si>
  <si>
    <t>5910090430</t>
  </si>
  <si>
    <t>Navaření srdcovky jednoduché lité z oceli bainitické úhel odbočení 1:11 až 1:14 opotřebení přes 20 do 35 mm</t>
  </si>
  <si>
    <t>1360</t>
  </si>
  <si>
    <t>5910090450</t>
  </si>
  <si>
    <t>Navaření srdcovky jednoduché lité z oceli bainitické úhel odbočení 1:18,5 opotřebení do 10 mm</t>
  </si>
  <si>
    <t>1362</t>
  </si>
  <si>
    <t>687</t>
  </si>
  <si>
    <t>5910090460</t>
  </si>
  <si>
    <t>Navaření srdcovky jednoduché lité z oceli bainitické úhel odbočení 1:18,5 opotřebení přes 10 do 20 mm</t>
  </si>
  <si>
    <t>1364</t>
  </si>
  <si>
    <t>5910090470</t>
  </si>
  <si>
    <t>Navaření srdcovky jednoduché lité z oceli bainitické úhel odbočení 1:18,5 opotřebení přes 20 do 35 mm</t>
  </si>
  <si>
    <t>1366</t>
  </si>
  <si>
    <t>689</t>
  </si>
  <si>
    <t>5910090510</t>
  </si>
  <si>
    <t>Navaření srdcovky jednoduché lité z oceli manganové úhel odbočení 1:7,5 až 1:9 opotřebení do 4 mm</t>
  </si>
  <si>
    <t>1368</t>
  </si>
  <si>
    <t>5910090520</t>
  </si>
  <si>
    <t>Navaření srdcovky jednoduché lité z oceli manganové úhel odbočení 1:7,5 až 1:9 opotřebení přes 4 do 10 mm</t>
  </si>
  <si>
    <t>1370</t>
  </si>
  <si>
    <t>691</t>
  </si>
  <si>
    <t>5910090530</t>
  </si>
  <si>
    <t>Navaření srdcovky jednoduché lité z oceli manganové úhel odbočení 1:7,5 až 1:9 opotřebení přes 10 mm</t>
  </si>
  <si>
    <t>1372</t>
  </si>
  <si>
    <t>5910090550</t>
  </si>
  <si>
    <t>Navaření srdcovky jednoduché lité z oceli manganové úhel odbočení 1:11 až 1:14 opotřebení do 4 mm</t>
  </si>
  <si>
    <t>1374</t>
  </si>
  <si>
    <t>693</t>
  </si>
  <si>
    <t>5910090560</t>
  </si>
  <si>
    <t>Navaření srdcovky jednoduché lité z oceli manganové úhel odbočení 1:11 až 1:14 opotřebení přes 4 do 10 mm</t>
  </si>
  <si>
    <t>1376</t>
  </si>
  <si>
    <t>5910090570</t>
  </si>
  <si>
    <t>Navaření srdcovky jednoduché lité z oceli manganové úhel odbočení 1:11 až 1:14 opotřebení přes 10 mm</t>
  </si>
  <si>
    <t>1378</t>
  </si>
  <si>
    <t>695</t>
  </si>
  <si>
    <t>5910090610</t>
  </si>
  <si>
    <t>Navaření srdcovky jednoduché lité z oceli manganové úhel odbočení 1:18,5 opotřebení do 4 mm</t>
  </si>
  <si>
    <t>1380</t>
  </si>
  <si>
    <t>5910090620</t>
  </si>
  <si>
    <t>Navaření srdcovky jednoduché lité z oceli manganové úhel odbočení 1:18,5 opotřebení přes 4 do 10 mm</t>
  </si>
  <si>
    <t>1382</t>
  </si>
  <si>
    <t>697</t>
  </si>
  <si>
    <t>5910090630</t>
  </si>
  <si>
    <t>Navaření srdcovky jednoduché lité z oceli manganové úhel odbočení 1:18,5 opotřebení přes 10 mm</t>
  </si>
  <si>
    <t>1384</t>
  </si>
  <si>
    <t>5910095010</t>
  </si>
  <si>
    <t>Navaření srdcovky dvojité montované opotřebení do 10 mm</t>
  </si>
  <si>
    <t>1386</t>
  </si>
  <si>
    <t>699</t>
  </si>
  <si>
    <t>5910095020</t>
  </si>
  <si>
    <t>Navaření srdcovky dvojité montované opotřebení přes 10 do 20 mm</t>
  </si>
  <si>
    <t>1388</t>
  </si>
  <si>
    <t>5910095030</t>
  </si>
  <si>
    <t>Navaření srdcovky dvojité montované opotřebení přes 20 do 35 mm</t>
  </si>
  <si>
    <t>1390</t>
  </si>
  <si>
    <t>701</t>
  </si>
  <si>
    <t>5910105010</t>
  </si>
  <si>
    <t>Navaření lokální vady jazyka</t>
  </si>
  <si>
    <t>1392</t>
  </si>
  <si>
    <t>5910105020</t>
  </si>
  <si>
    <t>Navaření lokální vady opornice</t>
  </si>
  <si>
    <t>1394</t>
  </si>
  <si>
    <t>703</t>
  </si>
  <si>
    <t>5910110010</t>
  </si>
  <si>
    <t>Navaření přídržnice Kn 60 opotřebení do 10 mm</t>
  </si>
  <si>
    <t>1396</t>
  </si>
  <si>
    <t>5910110020</t>
  </si>
  <si>
    <t>Navaření přídržnice Kn 60 opotřebení přes 10 do 15 mm</t>
  </si>
  <si>
    <t>1398</t>
  </si>
  <si>
    <t>705</t>
  </si>
  <si>
    <t>5910110030</t>
  </si>
  <si>
    <t>Navaření přídržnice Kn 60 opotřebení přes 15 mm</t>
  </si>
  <si>
    <t>1400</t>
  </si>
  <si>
    <t>5910110110</t>
  </si>
  <si>
    <t>Navaření přídržnice tvar obrácené"T" (plech) opotřebení do 10 mm</t>
  </si>
  <si>
    <t>1402</t>
  </si>
  <si>
    <t>707</t>
  </si>
  <si>
    <t>5910110120</t>
  </si>
  <si>
    <t>Navaření přídržnice tvar obrácené"T" (plech) opotřebení přes 10 mm</t>
  </si>
  <si>
    <t>1404</t>
  </si>
  <si>
    <t>5910115020</t>
  </si>
  <si>
    <t>Oprava deformací rovnáním svaru</t>
  </si>
  <si>
    <t>1406</t>
  </si>
  <si>
    <t>709</t>
  </si>
  <si>
    <t>5910120010</t>
  </si>
  <si>
    <t>Ohýbání kolejnic hmotnosti do 50 kg/m</t>
  </si>
  <si>
    <t>1408</t>
  </si>
  <si>
    <t>5910130010</t>
  </si>
  <si>
    <t>Demontáž zádržné opěrky z jazyka</t>
  </si>
  <si>
    <t>1410</t>
  </si>
  <si>
    <t>711</t>
  </si>
  <si>
    <t>5910130020</t>
  </si>
  <si>
    <t>Demontáž zádržné opěrky z opornice</t>
  </si>
  <si>
    <t>1412</t>
  </si>
  <si>
    <t>5910130030</t>
  </si>
  <si>
    <t>Demontáž zádržné opěrky z jazyka i opornice</t>
  </si>
  <si>
    <t>pár</t>
  </si>
  <si>
    <t>1414</t>
  </si>
  <si>
    <t>713</t>
  </si>
  <si>
    <t>5910131010</t>
  </si>
  <si>
    <t>Montáž zádržné opěrky na jazyk</t>
  </si>
  <si>
    <t>1416</t>
  </si>
  <si>
    <t>5910131020</t>
  </si>
  <si>
    <t>Montáž zádržné opěrky na opornici</t>
  </si>
  <si>
    <t>1418</t>
  </si>
  <si>
    <t>715</t>
  </si>
  <si>
    <t>5910131030</t>
  </si>
  <si>
    <t>Montáž zádržné opěrky na jazyk i opornici</t>
  </si>
  <si>
    <t>1420</t>
  </si>
  <si>
    <t>5910132030</t>
  </si>
  <si>
    <t>Zřízení zádržné opěrky na jazyku i opornici</t>
  </si>
  <si>
    <t>1422</t>
  </si>
  <si>
    <t>717</t>
  </si>
  <si>
    <t>5910134010</t>
  </si>
  <si>
    <t>Výměna pražcové kotvy v koleji</t>
  </si>
  <si>
    <t>1424</t>
  </si>
  <si>
    <t>5910134020</t>
  </si>
  <si>
    <t>Výměna pražcové kotvy ve výhybce</t>
  </si>
  <si>
    <t>1426</t>
  </si>
  <si>
    <t>719</t>
  </si>
  <si>
    <t>5910135010</t>
  </si>
  <si>
    <t>Demontáž pražcové kotvy v koleji</t>
  </si>
  <si>
    <t>1428</t>
  </si>
  <si>
    <t>5910135020</t>
  </si>
  <si>
    <t>Demontáž pražcové kotvy ve výhybce</t>
  </si>
  <si>
    <t>1430</t>
  </si>
  <si>
    <t>721</t>
  </si>
  <si>
    <t>5910136010</t>
  </si>
  <si>
    <t>Montáž pražcové kotvy v koleji</t>
  </si>
  <si>
    <t>1432</t>
  </si>
  <si>
    <t>5910136020</t>
  </si>
  <si>
    <t>Montáž pražcové kotvy ve výhybce</t>
  </si>
  <si>
    <t>1434</t>
  </si>
  <si>
    <t>723</t>
  </si>
  <si>
    <t>5910137010</t>
  </si>
  <si>
    <t>Kontrola pražcové kotvy v koleji</t>
  </si>
  <si>
    <t>1436</t>
  </si>
  <si>
    <t>5910137020</t>
  </si>
  <si>
    <t>Kontrola pražcové kotvy ve výhybce</t>
  </si>
  <si>
    <t>1438</t>
  </si>
  <si>
    <t>725</t>
  </si>
  <si>
    <t>5911001010</t>
  </si>
  <si>
    <t>Čištění a mazání výhybky jednoduché s úhlem odbočení 1:5,7 až 1:11 nebo 8° až 5°</t>
  </si>
  <si>
    <t>1440</t>
  </si>
  <si>
    <t>5911001020</t>
  </si>
  <si>
    <t>Čištění a mazání výhybky jednoduché s úhlem odbočení 1:12 až 1:18,5 nebo 3° až 4,5°</t>
  </si>
  <si>
    <t>1442</t>
  </si>
  <si>
    <t>727</t>
  </si>
  <si>
    <t>5911001110</t>
  </si>
  <si>
    <t>Čištění a mazání výhybky křižovatkové celé</t>
  </si>
  <si>
    <t>1444</t>
  </si>
  <si>
    <t>5911001130</t>
  </si>
  <si>
    <t>Čištění a mazání výhybky křižovatkové s pohyblivým hrotem srdcovky</t>
  </si>
  <si>
    <t>1446</t>
  </si>
  <si>
    <t>729</t>
  </si>
  <si>
    <t>5911005010</t>
  </si>
  <si>
    <t>Válečková stolička jazyka nadzvedávací výměna s upevněním na patu kolejnice</t>
  </si>
  <si>
    <t>1448</t>
  </si>
  <si>
    <t>5911005110</t>
  </si>
  <si>
    <t>Válečková stolička jazyka nadzvedávací demontáž s upevněním na patu kolejnice</t>
  </si>
  <si>
    <t>1450</t>
  </si>
  <si>
    <t>731</t>
  </si>
  <si>
    <t>5911005210</t>
  </si>
  <si>
    <t>Válečková stolička jazyka nadzvedávací montáž s upevněním na patu kolejnice</t>
  </si>
  <si>
    <t>1452</t>
  </si>
  <si>
    <t>5911005310</t>
  </si>
  <si>
    <t>Válečková stolička jazyka nadzvedávací seřízení s upevněním na patu kolejnice</t>
  </si>
  <si>
    <t>1454</t>
  </si>
  <si>
    <t>733</t>
  </si>
  <si>
    <t>5911011010</t>
  </si>
  <si>
    <t>Výměna jazyků a opornic výhybky jednoduché s jedním hákovým závěrem soustavy R65</t>
  </si>
  <si>
    <t>1456</t>
  </si>
  <si>
    <t>5911011020</t>
  </si>
  <si>
    <t>Výměna jazyků a opornic výhybky jednoduché s jedním hákovým závěrem soustavy S49</t>
  </si>
  <si>
    <t>1458</t>
  </si>
  <si>
    <t>735</t>
  </si>
  <si>
    <t>5911013010</t>
  </si>
  <si>
    <t>Výměna jazyka a opornice výhybky jednoduché s jedním hákovým závěrem soustavy R65</t>
  </si>
  <si>
    <t>1460</t>
  </si>
  <si>
    <t>5911013020</t>
  </si>
  <si>
    <t>Výměna jazyka a opornice výhybky jednoduché s jedním hákovým závěrem soustavy S49</t>
  </si>
  <si>
    <t>1462</t>
  </si>
  <si>
    <t>737</t>
  </si>
  <si>
    <t>5911013030</t>
  </si>
  <si>
    <t>Výměna jazyka a opornice výhybky jednoduché s jedním hákovým závěrem soustavy T</t>
  </si>
  <si>
    <t>1464</t>
  </si>
  <si>
    <t>5911013040</t>
  </si>
  <si>
    <t>Výměna jazyka a opornice výhybky jednoduché s jedním hákovým závěrem soustavy A</t>
  </si>
  <si>
    <t>1466</t>
  </si>
  <si>
    <t>739</t>
  </si>
  <si>
    <t>5911015010</t>
  </si>
  <si>
    <t>Výměna jazyka výhybky jednoduché s jedním hákovým závěrem soustavy R65</t>
  </si>
  <si>
    <t>1468</t>
  </si>
  <si>
    <t>5911015020</t>
  </si>
  <si>
    <t>Výměna jazyka výhybky jednoduché s jedním hákovým závěrem soustavy S49</t>
  </si>
  <si>
    <t>1470</t>
  </si>
  <si>
    <t>741</t>
  </si>
  <si>
    <t>5911015030</t>
  </si>
  <si>
    <t>Výměna jazyka výhybky jednoduché s jedním hákovým závěrem soustavy T</t>
  </si>
  <si>
    <t>1472</t>
  </si>
  <si>
    <t>5911015040</t>
  </si>
  <si>
    <t>Výměna jazyka výhybky jednoduché s jedním hákovým závěrem soustavy A</t>
  </si>
  <si>
    <t>1474</t>
  </si>
  <si>
    <t>743</t>
  </si>
  <si>
    <t>5911017010</t>
  </si>
  <si>
    <t>Výměna opornice výhybky jednoduché s jedním hákovým závěrem soustavy R65</t>
  </si>
  <si>
    <t>1476</t>
  </si>
  <si>
    <t>5911017020</t>
  </si>
  <si>
    <t>Výměna opornice výhybky jednoduché s jedním hákovým závěrem soustavy S49</t>
  </si>
  <si>
    <t>1478</t>
  </si>
  <si>
    <t>745</t>
  </si>
  <si>
    <t>5911017040</t>
  </si>
  <si>
    <t>Výměna opornice výhybky jednoduché s jedním hákovým závěrem soustavy A</t>
  </si>
  <si>
    <t>1480</t>
  </si>
  <si>
    <t>5911019010</t>
  </si>
  <si>
    <t>Výměna jazyků a opornic výhybky jednoduché s dvěma hákovými závěry soustavy R65</t>
  </si>
  <si>
    <t>1482</t>
  </si>
  <si>
    <t>747</t>
  </si>
  <si>
    <t>5911019020</t>
  </si>
  <si>
    <t>Výměna jazyků a opornic výhybky jednoduché s dvěma hákovými závěry soustavy S49</t>
  </si>
  <si>
    <t>1484</t>
  </si>
  <si>
    <t>5911019030</t>
  </si>
  <si>
    <t>Výměna jazyků a opornic výhybky jednoduché s dvěma hákovými závěry soustavy T</t>
  </si>
  <si>
    <t>1486</t>
  </si>
  <si>
    <t>749</t>
  </si>
  <si>
    <t>5911021010</t>
  </si>
  <si>
    <t>Výměna jazyka a opornice výhybky jednoduché s dvěma hákovými závěry soustavy R65</t>
  </si>
  <si>
    <t>1488</t>
  </si>
  <si>
    <t>5911021020</t>
  </si>
  <si>
    <t>Výměna jazyka a opornice výhybky jednoduché s dvěma hákovými závěry soustavy S49</t>
  </si>
  <si>
    <t>1490</t>
  </si>
  <si>
    <t>751</t>
  </si>
  <si>
    <t>5911021030</t>
  </si>
  <si>
    <t>Výměna jazyka a opornice výhybky jednoduché s dvěma hákovými závěry soustavy T</t>
  </si>
  <si>
    <t>1492</t>
  </si>
  <si>
    <t>5911023010</t>
  </si>
  <si>
    <t>Výměna jazyka výhybky jednoduché s dvěma hákovými závěry soustavy R65</t>
  </si>
  <si>
    <t>1494</t>
  </si>
  <si>
    <t>753</t>
  </si>
  <si>
    <t>5911023020</t>
  </si>
  <si>
    <t>Výměna jazyka výhybky jednoduché s dvěma hákovými závěry soustavy S49</t>
  </si>
  <si>
    <t>1496</t>
  </si>
  <si>
    <t>5911023030</t>
  </si>
  <si>
    <t>Výměna jazyka výhybky jednoduché s dvěma hákovými závěry soustavy T</t>
  </si>
  <si>
    <t>1498</t>
  </si>
  <si>
    <t>755</t>
  </si>
  <si>
    <t>5911025010</t>
  </si>
  <si>
    <t>Výměna opornice výhybky jednoduché s dvěma hákovými závěry soustavy R65</t>
  </si>
  <si>
    <t>1500</t>
  </si>
  <si>
    <t>5911025020</t>
  </si>
  <si>
    <t>Výměna opornice výhybky jednoduché s dvěma hákovými závěry soustavy S49</t>
  </si>
  <si>
    <t>1502</t>
  </si>
  <si>
    <t>757</t>
  </si>
  <si>
    <t>5911025030</t>
  </si>
  <si>
    <t>Výměna opornice výhybky jednoduché s dvěma hákovými závěry soustavy T</t>
  </si>
  <si>
    <t>1504</t>
  </si>
  <si>
    <t>5911027010</t>
  </si>
  <si>
    <t>Výměna jazyků a opornic výhybky jednoduché s jedním čelisťovým závěrem soustavy UIC60</t>
  </si>
  <si>
    <t>1506</t>
  </si>
  <si>
    <t>759</t>
  </si>
  <si>
    <t>5911027020</t>
  </si>
  <si>
    <t>Výměna jazyků a opornic výhybky jednoduché s jedním čelisťovým závěrem soustavy R65</t>
  </si>
  <si>
    <t>1508</t>
  </si>
  <si>
    <t>5911027030</t>
  </si>
  <si>
    <t>Výměna jazyků a opornic výhybky jednoduché s jedním čelisťovým závěrem soustavy S49</t>
  </si>
  <si>
    <t>1510</t>
  </si>
  <si>
    <t>761</t>
  </si>
  <si>
    <t>5911027040</t>
  </si>
  <si>
    <t>Výměna jazyků a opornic výhybky jednoduché s jedním čelisťovým závěrem soustavy T</t>
  </si>
  <si>
    <t>1512</t>
  </si>
  <si>
    <t>5911029010</t>
  </si>
  <si>
    <t>Výměna jazyka a opornice výhybky jednoduché s jedním čelisťovým závěrem soustavy UIC60</t>
  </si>
  <si>
    <t>1514</t>
  </si>
  <si>
    <t>763</t>
  </si>
  <si>
    <t>5911029020</t>
  </si>
  <si>
    <t>Výměna jazyka a opornice výhybky jednoduché s jedním čelisťovým závěrem soustavy R65</t>
  </si>
  <si>
    <t>1516</t>
  </si>
  <si>
    <t>5911029030</t>
  </si>
  <si>
    <t>Výměna jazyka a opornice výhybky jednoduché s jedním čelisťovým závěrem soustavy S49</t>
  </si>
  <si>
    <t>1518</t>
  </si>
  <si>
    <t>765</t>
  </si>
  <si>
    <t>5911029040</t>
  </si>
  <si>
    <t>Výměna jazyka a opornice výhybky jednoduché s jedním čelisťovým závěrem soustavy T</t>
  </si>
  <si>
    <t>1520</t>
  </si>
  <si>
    <t>5911031010</t>
  </si>
  <si>
    <t>Výměna jazyka výhybky jednoduché s jedním čelisťovým závěrem soustavy UIC60</t>
  </si>
  <si>
    <t>1522</t>
  </si>
  <si>
    <t>767</t>
  </si>
  <si>
    <t>5911031020</t>
  </si>
  <si>
    <t>Výměna jazyka výhybky jednoduché s jedním čelisťovým závěrem soustavy R65</t>
  </si>
  <si>
    <t>1524</t>
  </si>
  <si>
    <t>5911031030</t>
  </si>
  <si>
    <t>Výměna jazyka výhybky jednoduché s jedním čelisťovým závěrem soustavy S49</t>
  </si>
  <si>
    <t>1526</t>
  </si>
  <si>
    <t>769</t>
  </si>
  <si>
    <t>5911031040</t>
  </si>
  <si>
    <t>Výměna jazyka výhybky jednoduché s jedním čelisťovým závěrem soustavy T</t>
  </si>
  <si>
    <t>1528</t>
  </si>
  <si>
    <t>5911033010</t>
  </si>
  <si>
    <t>Výměna opornice výhybky jednoduché s jedním čelisťovým závěrem soustavy UIC60</t>
  </si>
  <si>
    <t>1530</t>
  </si>
  <si>
    <t>771</t>
  </si>
  <si>
    <t>5911033020</t>
  </si>
  <si>
    <t>Výměna opornice výhybky jednoduché s jedním čelisťovým závěrem soustavy R65</t>
  </si>
  <si>
    <t>1532</t>
  </si>
  <si>
    <t>5911033030</t>
  </si>
  <si>
    <t>Výměna opornice výhybky jednoduché s jedním čelisťovým závěrem soustavy S49</t>
  </si>
  <si>
    <t>1534</t>
  </si>
  <si>
    <t>773</t>
  </si>
  <si>
    <t>5911033040</t>
  </si>
  <si>
    <t>Výměna opornice výhybky jednoduché s jedním čelisťovým závěrem soustavy T</t>
  </si>
  <si>
    <t>1536</t>
  </si>
  <si>
    <t>5911035010</t>
  </si>
  <si>
    <t>Výměna jazyků a opornic výhybky jednoduché s dvěma čelisťovými závěry soustavy UIC60</t>
  </si>
  <si>
    <t>1538</t>
  </si>
  <si>
    <t>775</t>
  </si>
  <si>
    <t>5911035020</t>
  </si>
  <si>
    <t>Výměna jazyků a opornic výhybky jednoduché s dvěma čelisťovými závěry soustavy R65</t>
  </si>
  <si>
    <t>1540</t>
  </si>
  <si>
    <t>5911035030</t>
  </si>
  <si>
    <t>Výměna jazyků a opornic výhybky jednoduché s dvěma čelisťovými závěry soustavy S49</t>
  </si>
  <si>
    <t>1542</t>
  </si>
  <si>
    <t>777</t>
  </si>
  <si>
    <t>5911035040</t>
  </si>
  <si>
    <t>Výměna jazyků a opornic výhybky jednoduché s dvěma čelisťovými závěry soustavy T</t>
  </si>
  <si>
    <t>1544</t>
  </si>
  <si>
    <t>5911037010</t>
  </si>
  <si>
    <t>Výměna jazyka a opornice výhybky jednoduché s dvěma čelisťovými závěry soustavy UIC60</t>
  </si>
  <si>
    <t>1546</t>
  </si>
  <si>
    <t>779</t>
  </si>
  <si>
    <t>5911037020</t>
  </si>
  <si>
    <t>Výměna jazyka a opornice výhybky jednoduché s dvěma čelisťovými závěry soustavy R65</t>
  </si>
  <si>
    <t>1548</t>
  </si>
  <si>
    <t>5911037030</t>
  </si>
  <si>
    <t>Výměna jazyka a opornice výhybky jednoduché s dvěma čelisťovými závěry soustavy S49</t>
  </si>
  <si>
    <t>1550</t>
  </si>
  <si>
    <t>781</t>
  </si>
  <si>
    <t>5911037040</t>
  </si>
  <si>
    <t>Výměna jazyka a opornice výhybky jednoduché s dvěma čelisťovými závěry soustavy T</t>
  </si>
  <si>
    <t>1552</t>
  </si>
  <si>
    <t>5911039010</t>
  </si>
  <si>
    <t>Výměna jazyka výhybky jednoduché s dvěma čelisťovými závěry soustavy UIC60</t>
  </si>
  <si>
    <t>1554</t>
  </si>
  <si>
    <t>783</t>
  </si>
  <si>
    <t>5911039020</t>
  </si>
  <si>
    <t>Výměna jazyka výhybky jednoduché s dvěma čelisťovými závěry soustavy R65</t>
  </si>
  <si>
    <t>1556</t>
  </si>
  <si>
    <t>5911039030</t>
  </si>
  <si>
    <t>Výměna jazyka výhybky jednoduché s dvěma čelisťovými závěry soustavy S49</t>
  </si>
  <si>
    <t>1558</t>
  </si>
  <si>
    <t>785</t>
  </si>
  <si>
    <t>5911039040</t>
  </si>
  <si>
    <t>Výměna jazyka výhybky jednoduché s dvěma čelisťovými závěry soustavy T</t>
  </si>
  <si>
    <t>1560</t>
  </si>
  <si>
    <t>5911041010</t>
  </si>
  <si>
    <t>Výměna opornice výhybky jednoduché s dvěma čelisťovými závěry soustavy UIC60</t>
  </si>
  <si>
    <t>1562</t>
  </si>
  <si>
    <t>787</t>
  </si>
  <si>
    <t>5911041020</t>
  </si>
  <si>
    <t>Výměna opornice výhybky jednoduché s dvěma čelisťovými závěry soustavy R65</t>
  </si>
  <si>
    <t>1564</t>
  </si>
  <si>
    <t>5911041030</t>
  </si>
  <si>
    <t>Výměna opornice výhybky jednoduché s dvěma čelisťovými závěry soustavy S49</t>
  </si>
  <si>
    <t>1566</t>
  </si>
  <si>
    <t>789</t>
  </si>
  <si>
    <t>5911041040</t>
  </si>
  <si>
    <t>Výměna opornice výhybky jednoduché s dvěma čelisťovými závěry soustavy T</t>
  </si>
  <si>
    <t>1568</t>
  </si>
  <si>
    <t>5911043010</t>
  </si>
  <si>
    <t>Výměna jazyků a opornic výhybky jednoduché s třemi čelisťovými závěry soustavy UIC60</t>
  </si>
  <si>
    <t>1570</t>
  </si>
  <si>
    <t>791</t>
  </si>
  <si>
    <t>5911043020</t>
  </si>
  <si>
    <t>Výměna jazyků a opornic výhybky jednoduché s třemi čelisťovými závěry S49</t>
  </si>
  <si>
    <t>1572</t>
  </si>
  <si>
    <t>5911045010</t>
  </si>
  <si>
    <t>Výměna jazyka a opornice výhybky jednoduché s třemi čelisťovými závěry soustavy UIC60</t>
  </si>
  <si>
    <t>1574</t>
  </si>
  <si>
    <t>793</t>
  </si>
  <si>
    <t>5911045020</t>
  </si>
  <si>
    <t>Výměna jazyka a opornice výhybky jednoduché s třemi čelisťovými závěry soustavy S49</t>
  </si>
  <si>
    <t>1576</t>
  </si>
  <si>
    <t>5911047010</t>
  </si>
  <si>
    <t>Výměna jazyka výhybky jednoduché s třemi čelisťovými závěry soustavy UIC60</t>
  </si>
  <si>
    <t>1578</t>
  </si>
  <si>
    <t>795</t>
  </si>
  <si>
    <t>5911047020</t>
  </si>
  <si>
    <t>Výměna jazyka výhybky jednoduché s třemi čelisťovými závěry soustavy S49</t>
  </si>
  <si>
    <t>1580</t>
  </si>
  <si>
    <t>5911049010</t>
  </si>
  <si>
    <t>Výměna opornice výhybky jednoduché s třemi čelisťovými závěry soustavy UIC60</t>
  </si>
  <si>
    <t>1582</t>
  </si>
  <si>
    <t>797</t>
  </si>
  <si>
    <t>5911049020</t>
  </si>
  <si>
    <t>Výměna opornice výhybky jednoduché s třemi čelisťovými závěry soustavy S49</t>
  </si>
  <si>
    <t>1584</t>
  </si>
  <si>
    <t>5911051010</t>
  </si>
  <si>
    <t>Výměna jazyků a opornic výhybky jednoduché s čtyřmi čelisťovými závěry soustavy UIC60</t>
  </si>
  <si>
    <t>1586</t>
  </si>
  <si>
    <t>799</t>
  </si>
  <si>
    <t>5911053010</t>
  </si>
  <si>
    <t>Výměna jazyka a opornice výhybky jednoduché s čtyřmi čelisťovými závěry soustavy UIC60</t>
  </si>
  <si>
    <t>1588</t>
  </si>
  <si>
    <t>5911055010</t>
  </si>
  <si>
    <t>Výměna jazyka výhybky jednoduché s čtyřmi čelisťovými závěry soustavy UIC60</t>
  </si>
  <si>
    <t>1590</t>
  </si>
  <si>
    <t>801</t>
  </si>
  <si>
    <t>5911057010</t>
  </si>
  <si>
    <t>Výměna opornice výhybky jednoduché s čtyřmi čelisťovými závěry soustavy UIC60</t>
  </si>
  <si>
    <t>1592</t>
  </si>
  <si>
    <t>5911113010</t>
  </si>
  <si>
    <t>Výměna srdcovky jednoduché montované z kolejnic soustavy R65</t>
  </si>
  <si>
    <t>t</t>
  </si>
  <si>
    <t>1594</t>
  </si>
  <si>
    <t>803</t>
  </si>
  <si>
    <t>5911113020</t>
  </si>
  <si>
    <t>Výměna srdcovky jednoduché montované z kolejnic soustavy S49</t>
  </si>
  <si>
    <t>1596</t>
  </si>
  <si>
    <t>5911113030</t>
  </si>
  <si>
    <t>Výměna srdcovky jednoduché montované z kolejnic soustavy T</t>
  </si>
  <si>
    <t>1598</t>
  </si>
  <si>
    <t>805</t>
  </si>
  <si>
    <t>5911113040</t>
  </si>
  <si>
    <t>Výměna srdcovky jednoduché montované z kolejnic soustavy A</t>
  </si>
  <si>
    <t>1600</t>
  </si>
  <si>
    <t>5911113110</t>
  </si>
  <si>
    <t>Výměna srdcovky jednoduché svařované (SK) soustavy UIC60</t>
  </si>
  <si>
    <t>1602</t>
  </si>
  <si>
    <t>807</t>
  </si>
  <si>
    <t>5911113120</t>
  </si>
  <si>
    <t>Výměna srdcovky jednoduché svařované (SK) soustavy R65</t>
  </si>
  <si>
    <t>1604</t>
  </si>
  <si>
    <t>5911113130</t>
  </si>
  <si>
    <t>Výměna srdcovky jednoduché svařované (SK) soustavy S49</t>
  </si>
  <si>
    <t>1606</t>
  </si>
  <si>
    <t>809</t>
  </si>
  <si>
    <t>5911113210</t>
  </si>
  <si>
    <t>Výměna srdcovky jednoduché z částmi z odlévané oceli (ZMB) soustavy UIC60</t>
  </si>
  <si>
    <t>1608</t>
  </si>
  <si>
    <t>5911113310</t>
  </si>
  <si>
    <t>Výměna srdcovky jednoduché lité (ZPT) soustavy UIC60 za stejný typ bez výměny podkladnic</t>
  </si>
  <si>
    <t>1610</t>
  </si>
  <si>
    <t>811</t>
  </si>
  <si>
    <t>5911113320</t>
  </si>
  <si>
    <t>Výměna srdcovky jednoduché lité (ZPT) soustavy UIC60 za jiný typ včetně výměny sady podkladnic</t>
  </si>
  <si>
    <t>1612</t>
  </si>
  <si>
    <t>5911117010</t>
  </si>
  <si>
    <t>Výměna přídržnice srdcovky jednoduché typ Kn60 přímé soustavy UIC60</t>
  </si>
  <si>
    <t>1614</t>
  </si>
  <si>
    <t>813</t>
  </si>
  <si>
    <t>5911117020</t>
  </si>
  <si>
    <t>Výměna přídržnice srdcovky jednoduché typ Kn60 přímé soustavy R65</t>
  </si>
  <si>
    <t>1616</t>
  </si>
  <si>
    <t>5911117030</t>
  </si>
  <si>
    <t>Výměna přídržnice srdcovky jednoduché typ Kn60 přímé soustavy S49</t>
  </si>
  <si>
    <t>1618</t>
  </si>
  <si>
    <t>815</t>
  </si>
  <si>
    <t>5911117040</t>
  </si>
  <si>
    <t>Výměna přídržnice srdcovky jednoduché typ Kn60 přímé soustavy T</t>
  </si>
  <si>
    <t>1620</t>
  </si>
  <si>
    <t>5911117110</t>
  </si>
  <si>
    <t>Výměna přídržnice srdcovky jednoduché typ Kn60 ohnuté soustavy UIC60</t>
  </si>
  <si>
    <t>1622</t>
  </si>
  <si>
    <t>817</t>
  </si>
  <si>
    <t>5911117120</t>
  </si>
  <si>
    <t>Výměna přídržnice srdcovky jednoduché typ Kn60 ohnuté soustavy R65</t>
  </si>
  <si>
    <t>1624</t>
  </si>
  <si>
    <t>5911117130</t>
  </si>
  <si>
    <t>Výměna přídržnice srdcovky jednoduché typ Kn60 ohnuté soustavy S49</t>
  </si>
  <si>
    <t>1626</t>
  </si>
  <si>
    <t>819</t>
  </si>
  <si>
    <t>5911117140</t>
  </si>
  <si>
    <t>Výměna přídržnice srdcovky jednoduché typ Kn60 ohnuté soustavy T</t>
  </si>
  <si>
    <t>1628</t>
  </si>
  <si>
    <t>5911117210</t>
  </si>
  <si>
    <t>Výměna přídržnice srdcovky jednoduché typ obrácené T (plech) přímé soustavy R65</t>
  </si>
  <si>
    <t>1630</t>
  </si>
  <si>
    <t>821</t>
  </si>
  <si>
    <t>5911117220</t>
  </si>
  <si>
    <t>Výměna přídržnice srdcovky jednoduché typ obrácené T (plech) přímé soustavy S49</t>
  </si>
  <si>
    <t>1632</t>
  </si>
  <si>
    <t>5911117230</t>
  </si>
  <si>
    <t>Výměna přídržnice srdcovky jednoduché typ obrácené T (plech) přímé soustavy T</t>
  </si>
  <si>
    <t>1634</t>
  </si>
  <si>
    <t>823</t>
  </si>
  <si>
    <t>5911117240</t>
  </si>
  <si>
    <t>Výměna přídržnice srdcovky jednoduché typ obrácené T (plech) přímé soustavy A</t>
  </si>
  <si>
    <t>1636</t>
  </si>
  <si>
    <t>5911119010</t>
  </si>
  <si>
    <t>Oprava šíře žlábku přídržnice srdcovky jednoduché typ Kn60 soustavy UIC60</t>
  </si>
  <si>
    <t>1638</t>
  </si>
  <si>
    <t>825</t>
  </si>
  <si>
    <t>5911119020</t>
  </si>
  <si>
    <t>Oprava šíře žlábku přídržnice srdcovky jednoduché typ Kn60 soustavy R65</t>
  </si>
  <si>
    <t>1640</t>
  </si>
  <si>
    <t>5911119030</t>
  </si>
  <si>
    <t>Oprava šíře žlábku přídržnice srdcovky jednoduché typ Kn60 soustavy S49</t>
  </si>
  <si>
    <t>1642</t>
  </si>
  <si>
    <t>827</t>
  </si>
  <si>
    <t>5911119110</t>
  </si>
  <si>
    <t>Oprava šíře žlábku přídržnice srdcovky jednoduché typ obrácené T soustavy R65</t>
  </si>
  <si>
    <t>1644</t>
  </si>
  <si>
    <t>5911119120</t>
  </si>
  <si>
    <t>Oprava šíře žlábku přídržnice srdcovky jednoduché typ obrácené T soustavy S49</t>
  </si>
  <si>
    <t>1646</t>
  </si>
  <si>
    <t>829</t>
  </si>
  <si>
    <t>5911119130</t>
  </si>
  <si>
    <t>Oprava šíře žlábku přídržnice srdcovky jednoduché typ obrácené T soustavy T</t>
  </si>
  <si>
    <t>1648</t>
  </si>
  <si>
    <t>5911121020</t>
  </si>
  <si>
    <t>Výměna kolejnice u přídržnice typ Kn60 přímá soustavy R65</t>
  </si>
  <si>
    <t>1650</t>
  </si>
  <si>
    <t>831</t>
  </si>
  <si>
    <t>5911121030</t>
  </si>
  <si>
    <t>Výměna kolejnice u přídržnice typ Kn60 přímá soustavy S49</t>
  </si>
  <si>
    <t>1652</t>
  </si>
  <si>
    <t>5911121040</t>
  </si>
  <si>
    <t>Výměna kolejnice u přídržnice typ Kn60 přímá soustavy T</t>
  </si>
  <si>
    <t>833</t>
  </si>
  <si>
    <t>5911131010</t>
  </si>
  <si>
    <t>Výměna jazyků vnějších i vnitřních a opornic vnějších i vnitřních výhybky křižovatkové s hákovým závěrem soustavy R65</t>
  </si>
  <si>
    <t>1656</t>
  </si>
  <si>
    <t>5911131020</t>
  </si>
  <si>
    <t>Výměna jazyků vnějších i vnitřních a opornic vnějších i vnitřních výhybky křižovatkové s hákovým závěrem soustavy S49</t>
  </si>
  <si>
    <t>1658</t>
  </si>
  <si>
    <t>835</t>
  </si>
  <si>
    <t>5911131030</t>
  </si>
  <si>
    <t>Výměna jazyků vnějších i vnitřních a opornic vnějších i vnitřních výhybky křižovatkové s hákovým závěrem soustavy T</t>
  </si>
  <si>
    <t>1660</t>
  </si>
  <si>
    <t>5911131040</t>
  </si>
  <si>
    <t>Výměna jazyků vnějších i vnitřních a opornic vnějších i vnitřních A</t>
  </si>
  <si>
    <t>1662</t>
  </si>
  <si>
    <t>837</t>
  </si>
  <si>
    <t>5911133010</t>
  </si>
  <si>
    <t>Výměna jazyka vnějšího a vnitřního a opornice vnější a vnitřní výhybky křižovatkové s hákovým závěrem soustavy R65</t>
  </si>
  <si>
    <t>1664</t>
  </si>
  <si>
    <t>5911133020</t>
  </si>
  <si>
    <t>Výměna jazyka vnějšího a vnitřního a opornice vnější a vnitřní výhybky křižovatkové s hákovým závěrem soustavy S49</t>
  </si>
  <si>
    <t>1666</t>
  </si>
  <si>
    <t>839</t>
  </si>
  <si>
    <t>5911133030</t>
  </si>
  <si>
    <t>Výměna jazyka vnějšího a vnitřního a opornice vnější a vnitřní výhybky křižovatkové s hákovým závěrem soustavy T</t>
  </si>
  <si>
    <t>1668</t>
  </si>
  <si>
    <t>5911133040</t>
  </si>
  <si>
    <t>Výměna jazyka vnějšího a vnitřního a opornice vnější a vnitřní výhybky křižovatkové s hákovým závěrem soustavy A</t>
  </si>
  <si>
    <t>1670</t>
  </si>
  <si>
    <t>841</t>
  </si>
  <si>
    <t>5911135010</t>
  </si>
  <si>
    <t>Výměna jazyka vnějšího a opornice vnější výhybky křižovatkové s hákovým závěrem soustavy R65</t>
  </si>
  <si>
    <t>1672</t>
  </si>
  <si>
    <t>5911135020</t>
  </si>
  <si>
    <t>Výměna jazyka vnějšího a opornice vnější výhybky křižovatkové s hákovým závěrem soustavy S49</t>
  </si>
  <si>
    <t>1674</t>
  </si>
  <si>
    <t>843</t>
  </si>
  <si>
    <t>5911135030</t>
  </si>
  <si>
    <t>Výměna jazyka vnějšího a opornice vnější výhybky křižovatkové s hákovým závěrem soustavy T</t>
  </si>
  <si>
    <t>1676</t>
  </si>
  <si>
    <t>5911135040</t>
  </si>
  <si>
    <t>Výměna jazyka vnějšího a opornice vnější výhybky křižovatkové s hákovým závěrem soustavy A</t>
  </si>
  <si>
    <t>1678</t>
  </si>
  <si>
    <t>845</t>
  </si>
  <si>
    <t>5911139010</t>
  </si>
  <si>
    <t>Výměna jazyka vnějšího výhybky křižovatkové s hákovým závěrem soustavy R65</t>
  </si>
  <si>
    <t>1680</t>
  </si>
  <si>
    <t>5911139020</t>
  </si>
  <si>
    <t>Výměna jazyka vnějšího výhybky křižovatkové s hákovým závěrem soustavy S49</t>
  </si>
  <si>
    <t>1682</t>
  </si>
  <si>
    <t>847</t>
  </si>
  <si>
    <t>5911141010</t>
  </si>
  <si>
    <t>Výměna jazyka vnitřního výhybky křižovatkové s hákovým závěrem soustavy R65</t>
  </si>
  <si>
    <t>1684</t>
  </si>
  <si>
    <t>5911141020</t>
  </si>
  <si>
    <t>Výměna jazyka vnitřního výhybky křižovatkové s hákovým závěrem soustavy S49</t>
  </si>
  <si>
    <t>1686</t>
  </si>
  <si>
    <t>849</t>
  </si>
  <si>
    <t>5911141030</t>
  </si>
  <si>
    <t>Výměna jazyka vnitřního výhybky křižovatkové s hákovým závěrem soustavy T</t>
  </si>
  <si>
    <t>1688</t>
  </si>
  <si>
    <t>5911141040</t>
  </si>
  <si>
    <t>Výměna jazyka vnitřního výhybky křižovatkové s hákovým závěrem soustavy A</t>
  </si>
  <si>
    <t>1690</t>
  </si>
  <si>
    <t>851</t>
  </si>
  <si>
    <t>5911143010</t>
  </si>
  <si>
    <t>Výměna opornice vnější výhybky křižovatkové s hákovým závěrem soustavy R65</t>
  </si>
  <si>
    <t>1692</t>
  </si>
  <si>
    <t>5911143020</t>
  </si>
  <si>
    <t>Výměna opornice vnější výhybky křižovatkové s hákovým závěrem soustavy S49</t>
  </si>
  <si>
    <t>1694</t>
  </si>
  <si>
    <t>853</t>
  </si>
  <si>
    <t>5911143030</t>
  </si>
  <si>
    <t>Výměna opornice vnější výhybky křižovatkové s hákovým závěrem soustavy T</t>
  </si>
  <si>
    <t>1696</t>
  </si>
  <si>
    <t>5911143040</t>
  </si>
  <si>
    <t>Výměna opornice vnější výhybky křižovatkové s hákovým závěrem soustavy A</t>
  </si>
  <si>
    <t>1698</t>
  </si>
  <si>
    <t>855</t>
  </si>
  <si>
    <t>5911145010</t>
  </si>
  <si>
    <t>Výměna opornice vnitřní výhybky křižovatkové s hákovým závěrem soustavy R65</t>
  </si>
  <si>
    <t>1700</t>
  </si>
  <si>
    <t>5911145020</t>
  </si>
  <si>
    <t>Výměna opornice vnitřní výhybky křižovatkové s hákovým závěrem soustavy S49</t>
  </si>
  <si>
    <t>1702</t>
  </si>
  <si>
    <t>857</t>
  </si>
  <si>
    <t>5911145030</t>
  </si>
  <si>
    <t>Výměna opornice vnitřní výhybky křižovatkové s hákovým závěrem soustavy T</t>
  </si>
  <si>
    <t>1704</t>
  </si>
  <si>
    <t>5911145040</t>
  </si>
  <si>
    <t>Výměna opornice vnitřní výhybky křižovatkové s hákovým závěrem soustavy A</t>
  </si>
  <si>
    <t>1706</t>
  </si>
  <si>
    <t>859</t>
  </si>
  <si>
    <t>5911147010</t>
  </si>
  <si>
    <t>Výměna jazyků vnějších i vnitřních a opornic vnějších i vnitřních výhybky křižovatkové s čelisťovým závěrem soustavy UIC60</t>
  </si>
  <si>
    <t>1708</t>
  </si>
  <si>
    <t>5911147020</t>
  </si>
  <si>
    <t>Výměna jazyků vnějších i vnitřních a opornic vnějších i vnitřních výhybky křižovatkové s čelisťovým závěrem soustavy R65</t>
  </si>
  <si>
    <t>1710</t>
  </si>
  <si>
    <t>861</t>
  </si>
  <si>
    <t>5911147030</t>
  </si>
  <si>
    <t>Výměna jazyků vnějších i vnitřních a opornic vnějších i vnitřních výhybky křižovatkové s čelisťovým závěrem soustavy S49</t>
  </si>
  <si>
    <t>1712</t>
  </si>
  <si>
    <t>5911149010</t>
  </si>
  <si>
    <t>Výměna jazyka vnějšího i vnitřního a opornice vnější i vnitřní výhybky křižovatkové s čelisťovým závěrem soustavy UIC60</t>
  </si>
  <si>
    <t>1714</t>
  </si>
  <si>
    <t>863</t>
  </si>
  <si>
    <t>5911149020</t>
  </si>
  <si>
    <t>Výměna jazyka vnějšího i vnitřního a opornice vnější i vnitřní výhybky křižovatkové s čelisťovým závěrem soustavy R65</t>
  </si>
  <si>
    <t>1716</t>
  </si>
  <si>
    <t>5911149030</t>
  </si>
  <si>
    <t>Výměna jazyka vnějšího i vnitřního a opornice vnější i vnitřní výhybky křižovatkové s čelisťovým závěrem soustavy S49</t>
  </si>
  <si>
    <t>1718</t>
  </si>
  <si>
    <t>865</t>
  </si>
  <si>
    <t>5911151010</t>
  </si>
  <si>
    <t>Výměna jazyka vnějšího a opornice vnější výhybky křižovatkové s čelisťovým závěrem soustavy UIC60</t>
  </si>
  <si>
    <t>1720</t>
  </si>
  <si>
    <t>5911151020</t>
  </si>
  <si>
    <t>Výměna jazyka vnějšího a opornice vnější výhybky křižovatkové s čelisťovým závěrem soustavy R65</t>
  </si>
  <si>
    <t>1722</t>
  </si>
  <si>
    <t>867</t>
  </si>
  <si>
    <t>5911151030</t>
  </si>
  <si>
    <t>Výměna jazyka vnějšího a opornice vnější výhybky křižovatkové s čelisťovým závěrem soustavy S49</t>
  </si>
  <si>
    <t>1724</t>
  </si>
  <si>
    <t>5911153010</t>
  </si>
  <si>
    <t>Výměna jazyka vnitřního a opornice vnitřní výhybky křižovatkové s čelisťovými závěry soustavy UIC60</t>
  </si>
  <si>
    <t>1726</t>
  </si>
  <si>
    <t>869</t>
  </si>
  <si>
    <t>5911153020</t>
  </si>
  <si>
    <t>Výměna jazyka vnitřního a opornice vnitřní výhybky křižovatkové s čelisťovými závěry soustavy R65</t>
  </si>
  <si>
    <t>1728</t>
  </si>
  <si>
    <t>5911153030</t>
  </si>
  <si>
    <t>Výměna jazyka vnitřního a opornice vnitřní výhybky křižovatkové s čelisťovými závěry soustavy S49</t>
  </si>
  <si>
    <t>1730</t>
  </si>
  <si>
    <t>871</t>
  </si>
  <si>
    <t>5911155010</t>
  </si>
  <si>
    <t>Výměna jazyka vnějšího výhybky křižovatkové s čelisťovým závěrem soustavy UIC60</t>
  </si>
  <si>
    <t>1732</t>
  </si>
  <si>
    <t>5911155020</t>
  </si>
  <si>
    <t>Výměna jazyka vnějšího výhybky křižovatkové s čelisťovým závěrem soustavy R65</t>
  </si>
  <si>
    <t>1734</t>
  </si>
  <si>
    <t>873</t>
  </si>
  <si>
    <t>5911155030</t>
  </si>
  <si>
    <t>Výměna jazyka vnějšího výhybky křižovatkové s čelisťovým závěrem soustavy S49</t>
  </si>
  <si>
    <t>1736</t>
  </si>
  <si>
    <t>5911157010</t>
  </si>
  <si>
    <t>Výměna jazyka vnitřního výhybky křižovatkové s čelisťovým závěrem soustavy UIC60</t>
  </si>
  <si>
    <t>1738</t>
  </si>
  <si>
    <t>875</t>
  </si>
  <si>
    <t>5911157020</t>
  </si>
  <si>
    <t>Výměna jazyka vnitřního výhybky křižovatkové s čelisťovým závěrem soustavy R65</t>
  </si>
  <si>
    <t>1740</t>
  </si>
  <si>
    <t>5911157030</t>
  </si>
  <si>
    <t>Výměna jazyka vnitřního výhybky křižovatkové s čelisťovým závěrem soustavy S49</t>
  </si>
  <si>
    <t>1742</t>
  </si>
  <si>
    <t>877</t>
  </si>
  <si>
    <t>5911159010</t>
  </si>
  <si>
    <t>Výměna opornice vnější výhybky křižovatkové s čelisťovým závěrem soustavy UIC60</t>
  </si>
  <si>
    <t>1744</t>
  </si>
  <si>
    <t>5911159020</t>
  </si>
  <si>
    <t>Výměna opornice vnější výhybky křižovatkové s čelisťovým závěrem soustavy R65</t>
  </si>
  <si>
    <t>1746</t>
  </si>
  <si>
    <t>879</t>
  </si>
  <si>
    <t>5911159030</t>
  </si>
  <si>
    <t>Výměna opornice vnější výhybky křižovatkové s čelisťovým závěrem soustavy S49</t>
  </si>
  <si>
    <t>1748</t>
  </si>
  <si>
    <t>5911161010</t>
  </si>
  <si>
    <t>Výměna opornice vnitřní výhybky křižovatkové s čelisťovým závěrem soustavy UIC60</t>
  </si>
  <si>
    <t>1750</t>
  </si>
  <si>
    <t>881</t>
  </si>
  <si>
    <t>5911161020</t>
  </si>
  <si>
    <t>Výměna opornice vnitřní výhybky křižovatkové s čelisťovým závěrem soustavy R65</t>
  </si>
  <si>
    <t>1752</t>
  </si>
  <si>
    <t>5911161030</t>
  </si>
  <si>
    <t>Výměna opornice vnitřní výhybky křižovatkové s čelisťovým závěrem soustavy S49</t>
  </si>
  <si>
    <t>1754</t>
  </si>
  <si>
    <t>883</t>
  </si>
  <si>
    <t>5911197010</t>
  </si>
  <si>
    <t>Výměna srdcovky dvojité bez stoliček a přídržnice Kn 60 soustavy UIC60</t>
  </si>
  <si>
    <t>1756</t>
  </si>
  <si>
    <t>5911197020</t>
  </si>
  <si>
    <t>Výměna srdcovky dvojité bez stoliček a přídržnice Kn 60 soustavy R65</t>
  </si>
  <si>
    <t>1758</t>
  </si>
  <si>
    <t>885</t>
  </si>
  <si>
    <t>5911197030</t>
  </si>
  <si>
    <t>Výměna srdcovky dvojité bez stoliček a přídržnice Kn 60 soustavy S49</t>
  </si>
  <si>
    <t>1760</t>
  </si>
  <si>
    <t>1762</t>
  </si>
  <si>
    <t>887</t>
  </si>
  <si>
    <t>5911197040</t>
  </si>
  <si>
    <t>Výměna srdcovky dvojité bez stoliček a přídržnice Kn 60 soustavy T</t>
  </si>
  <si>
    <t>1764</t>
  </si>
  <si>
    <t>5911197110</t>
  </si>
  <si>
    <t>Výměna srdcovky dvojité se stoličkami a přídržnicí Kn 60 soustavy UIC60</t>
  </si>
  <si>
    <t>1766</t>
  </si>
  <si>
    <t>889</t>
  </si>
  <si>
    <t>5911197120</t>
  </si>
  <si>
    <t>Výměna srdcovky dvojité se stoličkami a přídržnicí Kn 60 soustavy R65</t>
  </si>
  <si>
    <t>1768</t>
  </si>
  <si>
    <t>5911197130</t>
  </si>
  <si>
    <t>Výměna srdcovky dvojité se stoličkami a přídržnicí Kn 60 soustavy S49</t>
  </si>
  <si>
    <t>1770</t>
  </si>
  <si>
    <t>891</t>
  </si>
  <si>
    <t>5911211010</t>
  </si>
  <si>
    <t>Výměna přídržnice srdcovky dvojité typ Kn60 soustavy UIC60</t>
  </si>
  <si>
    <t>1772</t>
  </si>
  <si>
    <t>5911211020</t>
  </si>
  <si>
    <t>Výměna přídržnice srdcovky dvojité typ Kn60 soustavy R65</t>
  </si>
  <si>
    <t>1774</t>
  </si>
  <si>
    <t>893</t>
  </si>
  <si>
    <t>5911211030</t>
  </si>
  <si>
    <t>Výměna přídržnice srdcovky dvojité typ Kn60 soustavy S49</t>
  </si>
  <si>
    <t>1776</t>
  </si>
  <si>
    <t>5911211110</t>
  </si>
  <si>
    <t>Výměna přídržnice srdcovky dvojité typ obrácené T (plech) soustavy T</t>
  </si>
  <si>
    <t>1778</t>
  </si>
  <si>
    <t>895</t>
  </si>
  <si>
    <t>5911211120</t>
  </si>
  <si>
    <t>Výměna přídržnice srdcovky dvojité typ obrácené T (plech) soustavy A</t>
  </si>
  <si>
    <t>1780</t>
  </si>
  <si>
    <t>5911305010</t>
  </si>
  <si>
    <t>Oprava a seřízení výměnové části výhybky jednoduché s hákovým závěrem pérové jazyky jednozávěrové soustavy R65</t>
  </si>
  <si>
    <t>1782</t>
  </si>
  <si>
    <t>897</t>
  </si>
  <si>
    <t>5911305020</t>
  </si>
  <si>
    <t>Oprava a seřízení výměnové části výhybky jednoduché s hákovým závěrem pérové jazyky jednozávěrové soustavy S49</t>
  </si>
  <si>
    <t>1784</t>
  </si>
  <si>
    <t>5911305030</t>
  </si>
  <si>
    <t>Oprava a seřízení výměnové části výhybky jednoduché s hákovým závěrem pérové jazyky jednozávěrové soustavy T</t>
  </si>
  <si>
    <t>1786</t>
  </si>
  <si>
    <t>899</t>
  </si>
  <si>
    <t>5911309010</t>
  </si>
  <si>
    <t>Demontáž hákového závěru výhybky jednoduché jednozávěrové soustavy R65</t>
  </si>
  <si>
    <t>1788</t>
  </si>
  <si>
    <t>5911309020</t>
  </si>
  <si>
    <t>Demontáž hákového závěru výhybky jednoduché jednozávěrové soustavy S49</t>
  </si>
  <si>
    <t>1790</t>
  </si>
  <si>
    <t>901</t>
  </si>
  <si>
    <t>5911309030</t>
  </si>
  <si>
    <t>Demontáž hákového závěru výhybky jednoduché jednozávěrové soustavy T</t>
  </si>
  <si>
    <t>1792</t>
  </si>
  <si>
    <t>5911309040</t>
  </si>
  <si>
    <t>Demontáž hákového závěru výhybky jednoduché jednozávěrové soustavy A</t>
  </si>
  <si>
    <t>1794</t>
  </si>
  <si>
    <t>903</t>
  </si>
  <si>
    <t>5911309110</t>
  </si>
  <si>
    <t>Demontáž hákového závěru výhybky jednoduché dvouzávěrové soustavy R65</t>
  </si>
  <si>
    <t>1796</t>
  </si>
  <si>
    <t>5911309120</t>
  </si>
  <si>
    <t>Demontáž hákového závěru výhybky jednoduché dvouzávěrové soustavy S49</t>
  </si>
  <si>
    <t>1798</t>
  </si>
  <si>
    <t>905</t>
  </si>
  <si>
    <t>5911309130</t>
  </si>
  <si>
    <t>Demontáž hákového závěru výhybky jednoduché dvouzávěrové soustavy T</t>
  </si>
  <si>
    <t>1800</t>
  </si>
  <si>
    <t>5911309140</t>
  </si>
  <si>
    <t>Demontáž hákového závěru výhybky jednoduché dvouzávěrové soustavy A</t>
  </si>
  <si>
    <t>1802</t>
  </si>
  <si>
    <t>907</t>
  </si>
  <si>
    <t>5911311010</t>
  </si>
  <si>
    <t>Montáž hákového závěru výhybky jednoduché jednozávěrové soustavy R65</t>
  </si>
  <si>
    <t>1804</t>
  </si>
  <si>
    <t>5911311020</t>
  </si>
  <si>
    <t>Montáž hákového závěru výhybky jednoduché jednozávěrové soustavy S49</t>
  </si>
  <si>
    <t>1806</t>
  </si>
  <si>
    <t>909</t>
  </si>
  <si>
    <t>5911311030</t>
  </si>
  <si>
    <t>Montáž hákového závěru výhybky jednoduché jednozávěrové soustavy T</t>
  </si>
  <si>
    <t>1808</t>
  </si>
  <si>
    <t>5911311040</t>
  </si>
  <si>
    <t>Montáž hákového závěru výhybky jednoduché jednozávěrové soustavy A</t>
  </si>
  <si>
    <t>1810</t>
  </si>
  <si>
    <t>911</t>
  </si>
  <si>
    <t>5911311110</t>
  </si>
  <si>
    <t>Montáž hákového závěru výhybky jednoduché dvouzávěrové soustavy R65</t>
  </si>
  <si>
    <t>1812</t>
  </si>
  <si>
    <t>5911311120</t>
  </si>
  <si>
    <t>Montáž hákového závěru výhybky jednoduché dvouzávěrové soustavy S49</t>
  </si>
  <si>
    <t>1814</t>
  </si>
  <si>
    <t>913</t>
  </si>
  <si>
    <t>5911311130</t>
  </si>
  <si>
    <t>Montáž hákového závěru výhybky jednoduché dvouzávěrové soustavy T</t>
  </si>
  <si>
    <t>1816</t>
  </si>
  <si>
    <t>5911311140</t>
  </si>
  <si>
    <t>Montáž hákového závěru výhybky jednoduché dvouzávěrové soustavy A</t>
  </si>
  <si>
    <t>1818</t>
  </si>
  <si>
    <t>915</t>
  </si>
  <si>
    <t>5911313010</t>
  </si>
  <si>
    <t>Seřízení hákového závěru výhybky jednoduché jednozávěrové soustavy R65</t>
  </si>
  <si>
    <t>1820</t>
  </si>
  <si>
    <t>5911313020</t>
  </si>
  <si>
    <t>Seřízení hákového závěru výhybky jednoduché jednozávěrové soustavy S49</t>
  </si>
  <si>
    <t>1822</t>
  </si>
  <si>
    <t>917</t>
  </si>
  <si>
    <t>5911313030</t>
  </si>
  <si>
    <t>Seřízení hákového závěru výhybky jednoduché jednozávěrové soustavy T</t>
  </si>
  <si>
    <t>1824</t>
  </si>
  <si>
    <t>5911313040</t>
  </si>
  <si>
    <t>Seřízení hákového závěru výhybky jednoduché jednozávěrové soustavy A</t>
  </si>
  <si>
    <t>1826</t>
  </si>
  <si>
    <t>919</t>
  </si>
  <si>
    <t>5911313110</t>
  </si>
  <si>
    <t>Seřízení hákového závěru výhybky jednoduché dvouzávěrové soustavy R65</t>
  </si>
  <si>
    <t>1828</t>
  </si>
  <si>
    <t>5911313120</t>
  </si>
  <si>
    <t>Seřízení hákového závěru výhybky jednoduché dvouzávěrové soustavy S49</t>
  </si>
  <si>
    <t>1830</t>
  </si>
  <si>
    <t>921</t>
  </si>
  <si>
    <t>5911313130</t>
  </si>
  <si>
    <t>Seřízení hákového závěru výhybky jednoduché dvouzávěrové soustavy T</t>
  </si>
  <si>
    <t>1832</t>
  </si>
  <si>
    <t>5911313140</t>
  </si>
  <si>
    <t>Seřízení hákového závěru výhybky jednoduché dvouzávěrové soustavy A</t>
  </si>
  <si>
    <t>1834</t>
  </si>
  <si>
    <t>923</t>
  </si>
  <si>
    <t>5911327010</t>
  </si>
  <si>
    <t>Výměna nýtů nebo šroubů u stěžejky hákového závěru výhybky jednoduché soustavy R65</t>
  </si>
  <si>
    <t>1836</t>
  </si>
  <si>
    <t>5911327020</t>
  </si>
  <si>
    <t>Výměna nýtů nebo šroubů u stěžejky hákového závěru výhybky jednoduché soustavy S49</t>
  </si>
  <si>
    <t>1838</t>
  </si>
  <si>
    <t>925</t>
  </si>
  <si>
    <t>5911327030</t>
  </si>
  <si>
    <t>Výměna nýtů nebo šroubů u stěžejky hákového závěru výhybky jednoduché soustavy T</t>
  </si>
  <si>
    <t>1840</t>
  </si>
  <si>
    <t>5911379010</t>
  </si>
  <si>
    <t>Oprava a seřízení výměnové části výhybky křižovatkové s hákovým závěrem pérové jazyky soustavy R65</t>
  </si>
  <si>
    <t>1842</t>
  </si>
  <si>
    <t>927</t>
  </si>
  <si>
    <t>5911379020</t>
  </si>
  <si>
    <t>Oprava a seřízení výměnové části výhybky křižovatkové s hákovým závěrem pérové jazyky soustavy S49</t>
  </si>
  <si>
    <t>1844</t>
  </si>
  <si>
    <t>5911379030</t>
  </si>
  <si>
    <t>Oprava a seřízení výměnové části výhybky křižovatkové s hákovým závěrem pérové jazyky soustavy T</t>
  </si>
  <si>
    <t>1846</t>
  </si>
  <si>
    <t>929</t>
  </si>
  <si>
    <t>5911527010</t>
  </si>
  <si>
    <t>Demontáž čelisťového závěru výhybky jednoduché bez žlabového pražce soustavy UIC60</t>
  </si>
  <si>
    <t>1848</t>
  </si>
  <si>
    <t>5911527020</t>
  </si>
  <si>
    <t>Demontáž čelisťového závěru výhybky jednoduché bez žlabového pražce soustavy R65</t>
  </si>
  <si>
    <t>1850</t>
  </si>
  <si>
    <t>931</t>
  </si>
  <si>
    <t>5911527030</t>
  </si>
  <si>
    <t>Demontáž čelisťového závěru výhybky jednoduché bez žlabového pražce soustavy S49</t>
  </si>
  <si>
    <t>1852</t>
  </si>
  <si>
    <t>5911527040</t>
  </si>
  <si>
    <t>Demontáž čelisťového závěru výhybky jednoduché bez žlabového pražce soustavy T</t>
  </si>
  <si>
    <t>1854</t>
  </si>
  <si>
    <t>933</t>
  </si>
  <si>
    <t>5911527110</t>
  </si>
  <si>
    <t>Demontáž čelisťového závěru výhybky jednoduché v žlabovém pražci soustavy UIC60</t>
  </si>
  <si>
    <t>1856</t>
  </si>
  <si>
    <t>5911527120</t>
  </si>
  <si>
    <t>Demontáž čelisťového závěru výhybky jednoduché v žlabovém pražci soustavy S49</t>
  </si>
  <si>
    <t>1858</t>
  </si>
  <si>
    <t>935</t>
  </si>
  <si>
    <t>5911529010</t>
  </si>
  <si>
    <t>Montáž čelisťového závěru výhybky jednoduché bez žlabového pražce soustavy UIC60</t>
  </si>
  <si>
    <t>1860</t>
  </si>
  <si>
    <t>5911529020</t>
  </si>
  <si>
    <t>Montáž čelisťového závěru výhybky jednoduché bez žlabového pražce soustavy R65</t>
  </si>
  <si>
    <t>1862</t>
  </si>
  <si>
    <t>937</t>
  </si>
  <si>
    <t>5911529030</t>
  </si>
  <si>
    <t>Montáž čelisťového závěru výhybky jednoduché bez žlabového pražce soustavy S49</t>
  </si>
  <si>
    <t>1864</t>
  </si>
  <si>
    <t>5911529040</t>
  </si>
  <si>
    <t>Montáž čelisťového závěru výhybky jednoduché bez žlabového pražce soustavy T</t>
  </si>
  <si>
    <t>1866</t>
  </si>
  <si>
    <t>939</t>
  </si>
  <si>
    <t>5911529110</t>
  </si>
  <si>
    <t>Montáž čelisťového závěru výhybky jednoduché v žlabovém pražci soustavy UIC60</t>
  </si>
  <si>
    <t>1868</t>
  </si>
  <si>
    <t>5911529120</t>
  </si>
  <si>
    <t>Montáž čelisťového závěru výhybky jednoduché v žlabovém pražci soustavy S49</t>
  </si>
  <si>
    <t>1870</t>
  </si>
  <si>
    <t>941</t>
  </si>
  <si>
    <t>5911531010</t>
  </si>
  <si>
    <t>Seřízení čelisťového závěru výhybky jednoduché bez žlabového pražce soustavy UIC60</t>
  </si>
  <si>
    <t>1872</t>
  </si>
  <si>
    <t>5911531020</t>
  </si>
  <si>
    <t>Seřízení čelisťového závěru výhybky jednoduché bez žlabového pražce soustavy R65</t>
  </si>
  <si>
    <t>1874</t>
  </si>
  <si>
    <t>943</t>
  </si>
  <si>
    <t>5911531030</t>
  </si>
  <si>
    <t>Seřízení čelisťového závěru výhybky jednoduché bez žlabového pražce soustavy S49</t>
  </si>
  <si>
    <t>1876</t>
  </si>
  <si>
    <t>5911531040</t>
  </si>
  <si>
    <t>Seřízení čelisťového závěru výhybky jednoduché bez žlabového pražce soustavy T</t>
  </si>
  <si>
    <t>1878</t>
  </si>
  <si>
    <t>945</t>
  </si>
  <si>
    <t>5911531110</t>
  </si>
  <si>
    <t>Seřízení čelisťového závěru výhybky jednoduché v žlabovém pražci soustavy UIC60</t>
  </si>
  <si>
    <t>1880</t>
  </si>
  <si>
    <t>5911531120</t>
  </si>
  <si>
    <t>Seřízení čelisťového závěru výhybky jednoduché v žlabovém pražci soustavy S49</t>
  </si>
  <si>
    <t>1882</t>
  </si>
  <si>
    <t>947</t>
  </si>
  <si>
    <t>5911629010</t>
  </si>
  <si>
    <t>Montáž jednoduché výhybky na úložišti dřevěné pražce soustavy UIC60</t>
  </si>
  <si>
    <t>1884</t>
  </si>
  <si>
    <t>5911629030</t>
  </si>
  <si>
    <t>Montáž jednoduché výhybky na úložišti dřevěné pražce soustavy R65</t>
  </si>
  <si>
    <t>1886</t>
  </si>
  <si>
    <t>949</t>
  </si>
  <si>
    <t>5911629040</t>
  </si>
  <si>
    <t>Montáž jednoduché výhybky na úložišti dřevěné pražce soustavy S49</t>
  </si>
  <si>
    <t>1888</t>
  </si>
  <si>
    <t>5911629050</t>
  </si>
  <si>
    <t>Montáž jednoduché výhybky na úložišti dřevěné pražce soustavy T</t>
  </si>
  <si>
    <t>1890</t>
  </si>
  <si>
    <t>951</t>
  </si>
  <si>
    <t>5911633010</t>
  </si>
  <si>
    <t>Montáž křižovatkové výhybky na úložišti dřevěné pražce soustavy UIC60</t>
  </si>
  <si>
    <t>1892</t>
  </si>
  <si>
    <t>5911633030</t>
  </si>
  <si>
    <t>Montáž křižovatkové výhybky na úložišti dřevěné pražce soustavy R65</t>
  </si>
  <si>
    <t>1894</t>
  </si>
  <si>
    <t>953</t>
  </si>
  <si>
    <t>5911633040</t>
  </si>
  <si>
    <t>Montáž křižovatkové výhybky na úložišti dřevěné pražce soustavy S49</t>
  </si>
  <si>
    <t>1896</t>
  </si>
  <si>
    <t>5911633050</t>
  </si>
  <si>
    <t>Montáž křižovatkové výhybky na úložišti dřevěné pražce soustavy T</t>
  </si>
  <si>
    <t>1898</t>
  </si>
  <si>
    <t>955</t>
  </si>
  <si>
    <t>5911641010</t>
  </si>
  <si>
    <t>Montáž jednoduché výhybky v ose koleje dřevěné pražce soustavy UIC60</t>
  </si>
  <si>
    <t>1900</t>
  </si>
  <si>
    <t>5911641030</t>
  </si>
  <si>
    <t>Montáž jednoduché výhybky v ose koleje dřevěné pražce soustavy R65</t>
  </si>
  <si>
    <t>1902</t>
  </si>
  <si>
    <t>957</t>
  </si>
  <si>
    <t>5911641040</t>
  </si>
  <si>
    <t>Montáž jednoduché výhybky v ose koleje dřevěné pražce soustavy S49</t>
  </si>
  <si>
    <t>1904</t>
  </si>
  <si>
    <t>5911641050</t>
  </si>
  <si>
    <t>Montáž jednoduché výhybky v ose koleje dřevěné pražce soustavy T</t>
  </si>
  <si>
    <t>1906</t>
  </si>
  <si>
    <t>959</t>
  </si>
  <si>
    <t>5911645010</t>
  </si>
  <si>
    <t>Montáž křižovatkové výhybky v ose koleje dřevěné pražce soustavy UIC60</t>
  </si>
  <si>
    <t>1908</t>
  </si>
  <si>
    <t>5911645030</t>
  </si>
  <si>
    <t>Montáž křižovatkové výhybky v ose koleje dřevěné pražce soustavy R65</t>
  </si>
  <si>
    <t>1910</t>
  </si>
  <si>
    <t>961</t>
  </si>
  <si>
    <t>5911645040</t>
  </si>
  <si>
    <t>Montáž křižovatkové výhybky v ose koleje dřevěné pražce soustavy S49</t>
  </si>
  <si>
    <t>1912</t>
  </si>
  <si>
    <t>5911655030</t>
  </si>
  <si>
    <t>Demontáž jednoduché výhybky na úložišti dřevěné pražce soustavy R65</t>
  </si>
  <si>
    <t>1914</t>
  </si>
  <si>
    <t>963</t>
  </si>
  <si>
    <t>5911655040</t>
  </si>
  <si>
    <t>Demontáž jednoduché výhybky na úložišti dřevěné pražce soustavy S49</t>
  </si>
  <si>
    <t>1916</t>
  </si>
  <si>
    <t>5911655050</t>
  </si>
  <si>
    <t>Demontáž jednoduché výhybky na úložišti dřevěné pražce soustavy T</t>
  </si>
  <si>
    <t>1918</t>
  </si>
  <si>
    <t>965</t>
  </si>
  <si>
    <t>5911655060</t>
  </si>
  <si>
    <t>Demontáž jednoduché výhybky na úložišti dřevěné pražce soustavy A</t>
  </si>
  <si>
    <t>1920</t>
  </si>
  <si>
    <t>5911655210</t>
  </si>
  <si>
    <t>Demontáž jednoduché výhybky na úložišti ocelové pražce válcované soustavy T</t>
  </si>
  <si>
    <t>1922</t>
  </si>
  <si>
    <t>967</t>
  </si>
  <si>
    <t>5911655220</t>
  </si>
  <si>
    <t>Demontáž jednoduché výhybky na úložišti ocelové pražce válcované soustavy A</t>
  </si>
  <si>
    <t>1924</t>
  </si>
  <si>
    <t>5911661030</t>
  </si>
  <si>
    <t>Demontáž křižovatkové výhybky na úložišti dřevěné pražce soustavy R65</t>
  </si>
  <si>
    <t>1926</t>
  </si>
  <si>
    <t>969</t>
  </si>
  <si>
    <t>5911661040</t>
  </si>
  <si>
    <t>Demontáž křižovatkové výhybky na úložišti dřevěné pražce soustavy S49</t>
  </si>
  <si>
    <t>1928</t>
  </si>
  <si>
    <t>5911661050</t>
  </si>
  <si>
    <t>Demontáž křižovatkové výhybky na úložišti dřevěné pražce soustavy T</t>
  </si>
  <si>
    <t>1930</t>
  </si>
  <si>
    <t>971</t>
  </si>
  <si>
    <t>5911671010</t>
  </si>
  <si>
    <t>Příplatek za demontáž v ose koleje výhybky jednoduché pražce dřevěné soustavy UIC60</t>
  </si>
  <si>
    <t>1932</t>
  </si>
  <si>
    <t>5911671030</t>
  </si>
  <si>
    <t>Příplatek za demontáž v ose koleje výhybky jednoduché pražce dřevěné soustavy R65</t>
  </si>
  <si>
    <t>1934</t>
  </si>
  <si>
    <t>973</t>
  </si>
  <si>
    <t>5911671040</t>
  </si>
  <si>
    <t>Příplatek za demontáž v ose koleje výhybky jednoduché pražce dřevěné soustavy S49</t>
  </si>
  <si>
    <t>1936</t>
  </si>
  <si>
    <t>5911671050</t>
  </si>
  <si>
    <t>Příplatek za demontáž v ose koleje výhybky jednoduché pražce dřevěné soustavy T</t>
  </si>
  <si>
    <t>1938</t>
  </si>
  <si>
    <t>975</t>
  </si>
  <si>
    <t>5911671060</t>
  </si>
  <si>
    <t>Příplatek za demontáž v ose koleje výhybky jednoduché pražce dřevěné soustavy A</t>
  </si>
  <si>
    <t>1940</t>
  </si>
  <si>
    <t>5911671110</t>
  </si>
  <si>
    <t>Příplatek za demontáž v ose koleje výhybky křižovatkové pražce dřevěné soustavy UIC60</t>
  </si>
  <si>
    <t>1942</t>
  </si>
  <si>
    <t>977</t>
  </si>
  <si>
    <t>5911671130</t>
  </si>
  <si>
    <t>Příplatek za demontáž v ose koleje výhybky křižovatkové pražce dřevěné soustavy R65</t>
  </si>
  <si>
    <t>1944</t>
  </si>
  <si>
    <t>5911671140</t>
  </si>
  <si>
    <t>Příplatek za demontáž v ose koleje výhybky křižovatkové pražce dřevěné soustavy S49</t>
  </si>
  <si>
    <t>1946</t>
  </si>
  <si>
    <t>979</t>
  </si>
  <si>
    <t>5911671150</t>
  </si>
  <si>
    <t>Příplatek za demontáž v ose koleje výhybky křižovatkové pražce dřevěné soustavy T</t>
  </si>
  <si>
    <t>1948</t>
  </si>
  <si>
    <t>5912020020</t>
  </si>
  <si>
    <t>Demontáž návěstidla označníku</t>
  </si>
  <si>
    <t>1950</t>
  </si>
  <si>
    <t>981</t>
  </si>
  <si>
    <t>5912020030</t>
  </si>
  <si>
    <t>Demontáž návěstidla předvěstníku</t>
  </si>
  <si>
    <t>1952</t>
  </si>
  <si>
    <t>5912020040</t>
  </si>
  <si>
    <t>Demontáž návěstidla rychlostníku</t>
  </si>
  <si>
    <t>1954</t>
  </si>
  <si>
    <t>983</t>
  </si>
  <si>
    <t>5912020050</t>
  </si>
  <si>
    <t>Demontáž návěstidla sklonovníku</t>
  </si>
  <si>
    <t>1956</t>
  </si>
  <si>
    <t>5912020060</t>
  </si>
  <si>
    <t>Demontáž návěstidla tabulky s křížem</t>
  </si>
  <si>
    <t>1958</t>
  </si>
  <si>
    <t>985</t>
  </si>
  <si>
    <t>5912020070</t>
  </si>
  <si>
    <t>Demontáž návěstidla lichoběžníkové tabule</t>
  </si>
  <si>
    <t>1960</t>
  </si>
  <si>
    <t>5912020080</t>
  </si>
  <si>
    <t>Demontáž návěstidla výstražného kolíku</t>
  </si>
  <si>
    <t>1962</t>
  </si>
  <si>
    <t>987</t>
  </si>
  <si>
    <t>5912020090</t>
  </si>
  <si>
    <t>Demontáž návěstidla staničníku</t>
  </si>
  <si>
    <t>1964</t>
  </si>
  <si>
    <t>5912020100</t>
  </si>
  <si>
    <t>Demontáž návěstidla tabule před zastávkou</t>
  </si>
  <si>
    <t>1966</t>
  </si>
  <si>
    <t>989</t>
  </si>
  <si>
    <t>5912020110</t>
  </si>
  <si>
    <t>Demontáž návěstidla konce nástupiště</t>
  </si>
  <si>
    <t>1968</t>
  </si>
  <si>
    <t>5912020120</t>
  </si>
  <si>
    <t>Demontáž návěstidla místa zastavení</t>
  </si>
  <si>
    <t>1970</t>
  </si>
  <si>
    <t>991</t>
  </si>
  <si>
    <t>5912023010</t>
  </si>
  <si>
    <t>Demontáž návěstidla uloženého ve stezce námezníku</t>
  </si>
  <si>
    <t>1972</t>
  </si>
  <si>
    <t>5912023020</t>
  </si>
  <si>
    <t>Demontáž návěstidla uloženého ve stezce hraničníku</t>
  </si>
  <si>
    <t>1974</t>
  </si>
  <si>
    <t>993</t>
  </si>
  <si>
    <t>5912023030</t>
  </si>
  <si>
    <t>Demontáž návěstidla uloženého ve stezce koncovníku</t>
  </si>
  <si>
    <t>1976</t>
  </si>
  <si>
    <t>5912025020</t>
  </si>
  <si>
    <t>Demontáž návěstidla včetně sloupku označníku</t>
  </si>
  <si>
    <t>1978</t>
  </si>
  <si>
    <t>995</t>
  </si>
  <si>
    <t>5912025030</t>
  </si>
  <si>
    <t>Demontáž návěstidla včetně sloupku předvěstníku</t>
  </si>
  <si>
    <t>1980</t>
  </si>
  <si>
    <t>5912025040</t>
  </si>
  <si>
    <t>Demontáž návěstidla včetně sloupku rychlostníku</t>
  </si>
  <si>
    <t>1982</t>
  </si>
  <si>
    <t>997</t>
  </si>
  <si>
    <t>5912025050</t>
  </si>
  <si>
    <t>Demontáž návěstidla včetně sloupku sklonovníku</t>
  </si>
  <si>
    <t>1984</t>
  </si>
  <si>
    <t>5912025060</t>
  </si>
  <si>
    <t>Demontáž návěstidla včetně sloupku tabulky s křížem</t>
  </si>
  <si>
    <t>1986</t>
  </si>
  <si>
    <t>999</t>
  </si>
  <si>
    <t>5912025070</t>
  </si>
  <si>
    <t>Demontáž návěstidla včetně sloupku lichoběžníkové tabule</t>
  </si>
  <si>
    <t>1988</t>
  </si>
  <si>
    <t>5912025080</t>
  </si>
  <si>
    <t>Demontáž návěstidla včetně sloupku výstražného kolíku</t>
  </si>
  <si>
    <t>1990</t>
  </si>
  <si>
    <t>1001</t>
  </si>
  <si>
    <t>5912025090</t>
  </si>
  <si>
    <t>Demontáž návěstidla včetně sloupku staničníku</t>
  </si>
  <si>
    <t>1992</t>
  </si>
  <si>
    <t>5912025100</t>
  </si>
  <si>
    <t>Demontáž návěstidla včetně sloupku tabule před zastávkou</t>
  </si>
  <si>
    <t>1994</t>
  </si>
  <si>
    <t>1003</t>
  </si>
  <si>
    <t>5912025110</t>
  </si>
  <si>
    <t>Demontáž návěstidla včetně sloupku konce nástupiště</t>
  </si>
  <si>
    <t>1996</t>
  </si>
  <si>
    <t>5912025120</t>
  </si>
  <si>
    <t>Demontáž návěstidla včetně sloupku místa zastavení</t>
  </si>
  <si>
    <t>1998</t>
  </si>
  <si>
    <t>1005</t>
  </si>
  <si>
    <t>5912035020</t>
  </si>
  <si>
    <t>Montáž návěstidla označníku</t>
  </si>
  <si>
    <t>2000</t>
  </si>
  <si>
    <t>5912035030</t>
  </si>
  <si>
    <t>Montáž návěstidla předvěstníku</t>
  </si>
  <si>
    <t>2002</t>
  </si>
  <si>
    <t>1007</t>
  </si>
  <si>
    <t>5912035040</t>
  </si>
  <si>
    <t>Montáž návěstidla rychlostníku</t>
  </si>
  <si>
    <t>2004</t>
  </si>
  <si>
    <t>5912035050</t>
  </si>
  <si>
    <t>Montáž návěstidla sklonovníku</t>
  </si>
  <si>
    <t>2006</t>
  </si>
  <si>
    <t>1009</t>
  </si>
  <si>
    <t>5912035060</t>
  </si>
  <si>
    <t>Montáž návěstidla tabulky s křížem</t>
  </si>
  <si>
    <t>2008</t>
  </si>
  <si>
    <t>5912035070</t>
  </si>
  <si>
    <t>Montáž návěstidla lichoběžníkové tabule</t>
  </si>
  <si>
    <t>2010</t>
  </si>
  <si>
    <t>1011</t>
  </si>
  <si>
    <t>5912035080</t>
  </si>
  <si>
    <t>Montáž návěstidla výstražného kolíku</t>
  </si>
  <si>
    <t>2012</t>
  </si>
  <si>
    <t>5912035090</t>
  </si>
  <si>
    <t>Montáž návěstidla staničníku</t>
  </si>
  <si>
    <t>2014</t>
  </si>
  <si>
    <t>1013</t>
  </si>
  <si>
    <t>5912035100</t>
  </si>
  <si>
    <t>Montáž návěstidla tabule před zastávkou</t>
  </si>
  <si>
    <t>2016</t>
  </si>
  <si>
    <t>5912035110</t>
  </si>
  <si>
    <t>Montáž návěstidla konce nástupiště</t>
  </si>
  <si>
    <t>2018</t>
  </si>
  <si>
    <t>1015</t>
  </si>
  <si>
    <t>5912035120</t>
  </si>
  <si>
    <t>Montáž návěstidla místa zastavení</t>
  </si>
  <si>
    <t>2020</t>
  </si>
  <si>
    <t>5912037010</t>
  </si>
  <si>
    <t>Montáž návěstidla uloženého ve stezce námezníku</t>
  </si>
  <si>
    <t>2022</t>
  </si>
  <si>
    <t>1017</t>
  </si>
  <si>
    <t>5912037020</t>
  </si>
  <si>
    <t>Montáž návěstidla uloženého ve stezce hraničníku</t>
  </si>
  <si>
    <t>2024</t>
  </si>
  <si>
    <t>5912037030</t>
  </si>
  <si>
    <t>Montáž návěstidla uloženého ve stezce koncovníku</t>
  </si>
  <si>
    <t>2026</t>
  </si>
  <si>
    <t>1019</t>
  </si>
  <si>
    <t>5912040020</t>
  </si>
  <si>
    <t>Montáž návěstidla včetně sloupku označníku</t>
  </si>
  <si>
    <t>2028</t>
  </si>
  <si>
    <t>5912040030</t>
  </si>
  <si>
    <t>Montáž návěstidla včetně sloupku předvěstníku</t>
  </si>
  <si>
    <t>2030</t>
  </si>
  <si>
    <t>1021</t>
  </si>
  <si>
    <t>5912040040</t>
  </si>
  <si>
    <t>Montáž návěstidla včetně sloupku rychlostníku</t>
  </si>
  <si>
    <t>2032</t>
  </si>
  <si>
    <t>5912040050</t>
  </si>
  <si>
    <t>Montáž návěstidla včetně sloupku sklonovníku</t>
  </si>
  <si>
    <t>2034</t>
  </si>
  <si>
    <t>1023</t>
  </si>
  <si>
    <t>5912040060</t>
  </si>
  <si>
    <t>Montáž návěstidla včetně sloupku tabulky s křížem</t>
  </si>
  <si>
    <t>2036</t>
  </si>
  <si>
    <t>5912040070</t>
  </si>
  <si>
    <t>Montáž návěstidla včetně sloupku lichoběžníkové tabule</t>
  </si>
  <si>
    <t>2038</t>
  </si>
  <si>
    <t>1025</t>
  </si>
  <si>
    <t>5912040080</t>
  </si>
  <si>
    <t>Montáž návěstidla včetně sloupku výstražného kolíku</t>
  </si>
  <si>
    <t>2040</t>
  </si>
  <si>
    <t>5912040090</t>
  </si>
  <si>
    <t>Montáž návěstidla včetně sloupku staničníku</t>
  </si>
  <si>
    <t>2042</t>
  </si>
  <si>
    <t>1027</t>
  </si>
  <si>
    <t>5912040100</t>
  </si>
  <si>
    <t>Montáž návěstidla včetně sloupku tabule před zastávkou</t>
  </si>
  <si>
    <t>2044</t>
  </si>
  <si>
    <t>5912040110</t>
  </si>
  <si>
    <t>Montáž návěstidla včetně sloupku konce nástupiště</t>
  </si>
  <si>
    <t>2046</t>
  </si>
  <si>
    <t>1029</t>
  </si>
  <si>
    <t>5912040120</t>
  </si>
  <si>
    <t>Montáž návěstidla včetně sloupku místa zastavení</t>
  </si>
  <si>
    <t>2048</t>
  </si>
  <si>
    <t>5912050110</t>
  </si>
  <si>
    <t>Staničení demontáž kilometrovníku</t>
  </si>
  <si>
    <t>2050</t>
  </si>
  <si>
    <t>1031</t>
  </si>
  <si>
    <t>5912050120</t>
  </si>
  <si>
    <t>Staničení demontáž hektometrovníku</t>
  </si>
  <si>
    <t>2052</t>
  </si>
  <si>
    <t>5912050210</t>
  </si>
  <si>
    <t>Staničení montáž kilometrovníku</t>
  </si>
  <si>
    <t>2054</t>
  </si>
  <si>
    <t>1033</t>
  </si>
  <si>
    <t>5912050220</t>
  </si>
  <si>
    <t>Staničení montáž hektometrovníku</t>
  </si>
  <si>
    <t>2056</t>
  </si>
  <si>
    <t>5912065010</t>
  </si>
  <si>
    <t>Montáž zajišťovací značky samostatné konzolové</t>
  </si>
  <si>
    <t>2058</t>
  </si>
  <si>
    <t>1035</t>
  </si>
  <si>
    <t>5912065020</t>
  </si>
  <si>
    <t>Montáž zajišťovací značky samostatné hřeb</t>
  </si>
  <si>
    <t>2060</t>
  </si>
  <si>
    <t>5912065210</t>
  </si>
  <si>
    <t>Montáž zajišťovací značky včetně sloupku a základu konzolové</t>
  </si>
  <si>
    <t>2062</t>
  </si>
  <si>
    <t>1037</t>
  </si>
  <si>
    <t>5912075020</t>
  </si>
  <si>
    <t>Demontáž magnetických bodů pro měřicí vůz (MV)</t>
  </si>
  <si>
    <t>2064</t>
  </si>
  <si>
    <t>5912080020</t>
  </si>
  <si>
    <t>Montáž magnetických bodů pro měřicí vůz (MV)</t>
  </si>
  <si>
    <t>2066</t>
  </si>
  <si>
    <t>1039</t>
  </si>
  <si>
    <t>5913005010</t>
  </si>
  <si>
    <t>Vyčištění železničního přejezdu od nánosu žlábek</t>
  </si>
  <si>
    <t>2068</t>
  </si>
  <si>
    <t>5913005020</t>
  </si>
  <si>
    <t>Vyčištění železničního přejezdu od nánosu povrch konstrukce</t>
  </si>
  <si>
    <t>2070</t>
  </si>
  <si>
    <t>1041</t>
  </si>
  <si>
    <t>5913035010</t>
  </si>
  <si>
    <t>Demontáž celopryžové přejezdové konstrukce málo zatížené v koleji část vnější a vnitřní bez závěrných zídek</t>
  </si>
  <si>
    <t>2072</t>
  </si>
  <si>
    <t>5913035020</t>
  </si>
  <si>
    <t>Demontáž celopryžové přejezdové konstrukce málo zatížené v koleji část vnitřní</t>
  </si>
  <si>
    <t>2074</t>
  </si>
  <si>
    <t>1043</t>
  </si>
  <si>
    <t>5913035030</t>
  </si>
  <si>
    <t>Demontáž celopryžové přejezdové konstrukce málo zatížené v koleji část vnější a vnitřní včetně závěrných zídek</t>
  </si>
  <si>
    <t>2076</t>
  </si>
  <si>
    <t>5913035210</t>
  </si>
  <si>
    <t>Demontáž celopryžové přejezdové konstrukce silně zatížené v koleji část vnější a vnitřní bez závěrných zídek</t>
  </si>
  <si>
    <t>2078</t>
  </si>
  <si>
    <t>1045</t>
  </si>
  <si>
    <t>5913035220</t>
  </si>
  <si>
    <t>Demontáž celopryžové přejezdové konstrukce silně zatížené v koleji část vnitřní</t>
  </si>
  <si>
    <t>2080</t>
  </si>
  <si>
    <t>5913035230</t>
  </si>
  <si>
    <t>Demontáž celopryžové přejezdové konstrukce silně zatížené v koleji část vnější a vnitřní včetně závěrných zídek</t>
  </si>
  <si>
    <t>2082</t>
  </si>
  <si>
    <t>1047</t>
  </si>
  <si>
    <t>5913040010</t>
  </si>
  <si>
    <t>Montáž celopryžové přejezdové konstrukce málo zatížené v koleji část vnější a vnitřní bez závěrných zídek</t>
  </si>
  <si>
    <t>2084</t>
  </si>
  <si>
    <t>5913040020</t>
  </si>
  <si>
    <t>Montáž celopryžové přejezdové konstrukce málo zatížené v koleji část vnitřní</t>
  </si>
  <si>
    <t>2086</t>
  </si>
  <si>
    <t>1049</t>
  </si>
  <si>
    <t>5913040030</t>
  </si>
  <si>
    <t>Montáž celopryžové přejezdové konstrukce málo zatížené v koleji část vnější a vnitřní včetně závěrných zídek</t>
  </si>
  <si>
    <t>2088</t>
  </si>
  <si>
    <t>5913040210</t>
  </si>
  <si>
    <t>Montáž celopryžové přejezdové konstrukce silně zatížené v koleji část vnější a vnitřní bez závěrných zídek</t>
  </si>
  <si>
    <t>2090</t>
  </si>
  <si>
    <t>1051</t>
  </si>
  <si>
    <t>5913040220</t>
  </si>
  <si>
    <t>Montáž celopryžové přejezdové konstrukce silně zatížené v koleji část vnitřní</t>
  </si>
  <si>
    <t>2092</t>
  </si>
  <si>
    <t>5913040230</t>
  </si>
  <si>
    <t>Montáž celopryžové přejezdové konstrukce silně zatížené v koleji část vnější a vnitřní včetně závěrných zídek</t>
  </si>
  <si>
    <t>2094</t>
  </si>
  <si>
    <t>1053</t>
  </si>
  <si>
    <t>5913055010</t>
  </si>
  <si>
    <t>Výměna dílů betonové přejezdové konstrukce vnějšího panelu</t>
  </si>
  <si>
    <t>2096</t>
  </si>
  <si>
    <t>5913055020</t>
  </si>
  <si>
    <t>Výměna dílů betonové přejezdové konstrukce vnitřního panelu</t>
  </si>
  <si>
    <t>2098</t>
  </si>
  <si>
    <t>1055</t>
  </si>
  <si>
    <t>5913055030</t>
  </si>
  <si>
    <t>Výměna dílů betonové přejezdové konstrukce náběhového klínu</t>
  </si>
  <si>
    <t>2100</t>
  </si>
  <si>
    <t>5913055040</t>
  </si>
  <si>
    <t>Výměna dílů betonové přejezdové konstrukce spojovací tyče</t>
  </si>
  <si>
    <t>2102</t>
  </si>
  <si>
    <t>1057</t>
  </si>
  <si>
    <t>5913070010</t>
  </si>
  <si>
    <t>Demontáž betonové přejezdové konstrukce část vnější a vnitřní bez závěrných zídek</t>
  </si>
  <si>
    <t>2104</t>
  </si>
  <si>
    <t>5913070020</t>
  </si>
  <si>
    <t>Demontáž betonové přejezdové konstrukce část vnitřní</t>
  </si>
  <si>
    <t>2106</t>
  </si>
  <si>
    <t>1059</t>
  </si>
  <si>
    <t>5913070030</t>
  </si>
  <si>
    <t>Demontáž betonové přejezdové konstrukce část vnější a vnitřní včetně závěrných zídek</t>
  </si>
  <si>
    <t>2108</t>
  </si>
  <si>
    <t>5913075010</t>
  </si>
  <si>
    <t>Montáž betonové přejezdové konstrukce část vnější a vnitřní bez závěrných zídek</t>
  </si>
  <si>
    <t>2110</t>
  </si>
  <si>
    <t>1061</t>
  </si>
  <si>
    <t>5913075020</t>
  </si>
  <si>
    <t>Montáž betonové přejezdové konstrukce část vnitřní</t>
  </si>
  <si>
    <t>2112</t>
  </si>
  <si>
    <t>5913075030</t>
  </si>
  <si>
    <t>Montáž betonové přejezdové konstrukce část vnější a vnitřní včetně závěrných zídek</t>
  </si>
  <si>
    <t>2114</t>
  </si>
  <si>
    <t>1063</t>
  </si>
  <si>
    <t>5913105010</t>
  </si>
  <si>
    <t>Demontáž zádlažbové přejezdové konstrukce část vnější a vnitřní bez závěrných zídek</t>
  </si>
  <si>
    <t>2116</t>
  </si>
  <si>
    <t>5913105020</t>
  </si>
  <si>
    <t>Demontáž zádlažbové přejezdové konstrukce část vnitřní</t>
  </si>
  <si>
    <t>2118</t>
  </si>
  <si>
    <t>1065</t>
  </si>
  <si>
    <t>5913110010</t>
  </si>
  <si>
    <t>Montáž zádlažbové přejezdové konstrukce část vnější a vnitřní bez závěrných zídek</t>
  </si>
  <si>
    <t>2120</t>
  </si>
  <si>
    <t>5913110020</t>
  </si>
  <si>
    <t>Montáž zádlažbové přejezdové konstrukce část vnitřní včetně závěrných zídek</t>
  </si>
  <si>
    <t>2122</t>
  </si>
  <si>
    <t>1067</t>
  </si>
  <si>
    <t>5913190020</t>
  </si>
  <si>
    <t>Demontáž dřevěných dílů přejezdu trámec vnitřní části</t>
  </si>
  <si>
    <t>2124</t>
  </si>
  <si>
    <t>5913190030</t>
  </si>
  <si>
    <t>Demontáž dřevěných dílů přejezdu trámec vnější části</t>
  </si>
  <si>
    <t>2126</t>
  </si>
  <si>
    <t>1069</t>
  </si>
  <si>
    <t>5913200010</t>
  </si>
  <si>
    <t>Demontáž dřevěné konstrukce přejezdu část vnější a vnitřní</t>
  </si>
  <si>
    <t>2128</t>
  </si>
  <si>
    <t>5913200020</t>
  </si>
  <si>
    <t>Demontáž dřevěné konstrukce přejezdu část vnitřní</t>
  </si>
  <si>
    <t>2130</t>
  </si>
  <si>
    <t>1071</t>
  </si>
  <si>
    <t>5913205010</t>
  </si>
  <si>
    <t>Montáž dřevěné konstrukce přejezdu část vnější a vnitřní</t>
  </si>
  <si>
    <t>2132</t>
  </si>
  <si>
    <t>5913205020</t>
  </si>
  <si>
    <t>Montáž dřevěné konstrukce přejezdu část vnitřní</t>
  </si>
  <si>
    <t>2134</t>
  </si>
  <si>
    <t>1073</t>
  </si>
  <si>
    <t>5913215010</t>
  </si>
  <si>
    <t>Demontáž kolejnicových dílů přejezdu zaklopená kolejnice</t>
  </si>
  <si>
    <t>2136</t>
  </si>
  <si>
    <t>5913215020</t>
  </si>
  <si>
    <t>Demontáž kolejnicových dílů přejezdu ochranná kolejnice</t>
  </si>
  <si>
    <t>2138</t>
  </si>
  <si>
    <t>1075</t>
  </si>
  <si>
    <t>5913215040</t>
  </si>
  <si>
    <t>Demontáž kolejnicových dílů přejezdu náběhový klín</t>
  </si>
  <si>
    <t>2140</t>
  </si>
  <si>
    <t>5913220020</t>
  </si>
  <si>
    <t>Montáž kolejnicových dílů přejezdu ochranná kolejnice</t>
  </si>
  <si>
    <t>2142</t>
  </si>
  <si>
    <t>1077</t>
  </si>
  <si>
    <t>5913220040</t>
  </si>
  <si>
    <t>Montáž kolejnicových dílů přejezdu náběhový klín</t>
  </si>
  <si>
    <t>2144</t>
  </si>
  <si>
    <t>5913235010</t>
  </si>
  <si>
    <t>Dělení AB komunikace řezáním hloubky do 10 cm</t>
  </si>
  <si>
    <t>2146</t>
  </si>
  <si>
    <t>1079</t>
  </si>
  <si>
    <t>5913235020</t>
  </si>
  <si>
    <t>Dělení AB komunikace řezáním hloubky do 20 cm</t>
  </si>
  <si>
    <t>2148</t>
  </si>
  <si>
    <t>5913235030</t>
  </si>
  <si>
    <t>Dělení AB komunikace řezáním hloubky do 30 cm</t>
  </si>
  <si>
    <t>2150</t>
  </si>
  <si>
    <t>1081</t>
  </si>
  <si>
    <t>5913240010</t>
  </si>
  <si>
    <t>Odstranění AB komunikace odtěžením nebo frézováním hloubky do 10 cm</t>
  </si>
  <si>
    <t>2152</t>
  </si>
  <si>
    <t>5913240020</t>
  </si>
  <si>
    <t>Odstranění AB komunikace odtěžením nebo frézováním hloubky do 20 cm</t>
  </si>
  <si>
    <t>2154</t>
  </si>
  <si>
    <t>1083</t>
  </si>
  <si>
    <t>5913240030</t>
  </si>
  <si>
    <t>Odstranění AB komunikace odtěžením nebo frézováním hloubky do 30 cm</t>
  </si>
  <si>
    <t>2156</t>
  </si>
  <si>
    <t>5913245010</t>
  </si>
  <si>
    <t>Oprava komunikace vyplněním trhlin zálivkovou hmotou</t>
  </si>
  <si>
    <t>2158</t>
  </si>
  <si>
    <t>1085</t>
  </si>
  <si>
    <t>5913245220</t>
  </si>
  <si>
    <t>Oprava komunikace vyplněním výtluků hloubky do 10 cm</t>
  </si>
  <si>
    <t>2160</t>
  </si>
  <si>
    <t>5913245230</t>
  </si>
  <si>
    <t>Oprava komunikace vyplněním výtluků hloubky do 20 cm</t>
  </si>
  <si>
    <t>2162</t>
  </si>
  <si>
    <t>1087</t>
  </si>
  <si>
    <t>5913255010</t>
  </si>
  <si>
    <t>Zřízení konstrukce vozovky asfaltobetonové s obrusnou vrstvou tloušťky do 5 cm</t>
  </si>
  <si>
    <t>2164</t>
  </si>
  <si>
    <t>5913255020</t>
  </si>
  <si>
    <t>Zřízení konstrukce vozovky asfaltobetonové s ložní a obrusnou vrstvou tloušťky do 10 cm</t>
  </si>
  <si>
    <t>2166</t>
  </si>
  <si>
    <t>1089</t>
  </si>
  <si>
    <t>5913255030</t>
  </si>
  <si>
    <t>Zřízení konstrukce vozovky asfaltobetonové s podkladní, ložní a obrusnou vrstvou tloušťky do 15 cm</t>
  </si>
  <si>
    <t>2168</t>
  </si>
  <si>
    <t>5913255040</t>
  </si>
  <si>
    <t>Zřízení konstrukce vozovky asfaltobetonové s podkladní, ložní a obrusnou vrstvou tloušťky do 20 cm</t>
  </si>
  <si>
    <t>2170</t>
  </si>
  <si>
    <t>1091</t>
  </si>
  <si>
    <t>5913270010</t>
  </si>
  <si>
    <t>Vložení výztužné vložky textilní nebo geosyntetické</t>
  </si>
  <si>
    <t>2172</t>
  </si>
  <si>
    <t>5913280035</t>
  </si>
  <si>
    <t>Demontáž dílů komunikace ze zámkové dlažby uložení v podsypu</t>
  </si>
  <si>
    <t>2174</t>
  </si>
  <si>
    <t>1093</t>
  </si>
  <si>
    <t>5913280210</t>
  </si>
  <si>
    <t>Demontáž dílů komunikace obrubníku uložení v betonu</t>
  </si>
  <si>
    <t>2176</t>
  </si>
  <si>
    <t>5913285035</t>
  </si>
  <si>
    <t>Montáž dílů komunikace ze zámkové dlažby uložení v podsypu</t>
  </si>
  <si>
    <t>2178</t>
  </si>
  <si>
    <t>1095</t>
  </si>
  <si>
    <t>5913285210</t>
  </si>
  <si>
    <t>Montáž dílů komunikace obrubníku uložení v betonu</t>
  </si>
  <si>
    <t>2180</t>
  </si>
  <si>
    <t>5913323030</t>
  </si>
  <si>
    <t>Montáž svislé dopravní značky včetně sloupku a patky</t>
  </si>
  <si>
    <t>2182</t>
  </si>
  <si>
    <t>1097</t>
  </si>
  <si>
    <t>5913335030</t>
  </si>
  <si>
    <t>Nátěr vodorovného dopravního značení souvislá čára šíře do 150 mm</t>
  </si>
  <si>
    <t>2184</t>
  </si>
  <si>
    <t>5913400010</t>
  </si>
  <si>
    <t>Nátěr označení závaží výhybky</t>
  </si>
  <si>
    <t>2186</t>
  </si>
  <si>
    <t>1099</t>
  </si>
  <si>
    <t>5913400020</t>
  </si>
  <si>
    <t>Nátěr označení štítku výhybky</t>
  </si>
  <si>
    <t>2188</t>
  </si>
  <si>
    <t>5913410010</t>
  </si>
  <si>
    <t>Nátěr traťových značek kilometrovníku</t>
  </si>
  <si>
    <t>2190</t>
  </si>
  <si>
    <t>1101</t>
  </si>
  <si>
    <t>5913410020</t>
  </si>
  <si>
    <t>Nátěr traťových značek hektometrovníku</t>
  </si>
  <si>
    <t>2192</t>
  </si>
  <si>
    <t>5913410030</t>
  </si>
  <si>
    <t>Nátěr traťových značek námezníku</t>
  </si>
  <si>
    <t>2194</t>
  </si>
  <si>
    <t>1103</t>
  </si>
  <si>
    <t>5913440010</t>
  </si>
  <si>
    <t>Nátěr vizuálně kontrastního pruhu nástupiště šíře do 100 mm</t>
  </si>
  <si>
    <t>2196</t>
  </si>
  <si>
    <t>5913440020</t>
  </si>
  <si>
    <t>Nátěr vizuálně kontrastního pruhu nástupiště šíře do 125 mm</t>
  </si>
  <si>
    <t>2198</t>
  </si>
  <si>
    <t>1105</t>
  </si>
  <si>
    <t>5913440030</t>
  </si>
  <si>
    <t>Nátěr vizuálně kontrastního pruhu nástupiště šíře do 150 mm</t>
  </si>
  <si>
    <t>2200</t>
  </si>
  <si>
    <t>5913440040</t>
  </si>
  <si>
    <t>Nátěr vizuálně kontrastního pruhu nástupiště šíře do 200 mm</t>
  </si>
  <si>
    <t>2202</t>
  </si>
  <si>
    <t>1107</t>
  </si>
  <si>
    <t>5914005010</t>
  </si>
  <si>
    <t>Rozšíření stezky zemního tělesa dle VL Ž2 přisypávkou zemního tělesa</t>
  </si>
  <si>
    <t>2204</t>
  </si>
  <si>
    <t>5914005030</t>
  </si>
  <si>
    <t>Rozšíření stezky zemního tělesa dle VL Ž2 gabiony</t>
  </si>
  <si>
    <t>2206</t>
  </si>
  <si>
    <t>1109</t>
  </si>
  <si>
    <t>5914005040</t>
  </si>
  <si>
    <t>Rozšíření stezky zemního tělesa dle VL Ž2 použitými železobetonovými pražci</t>
  </si>
  <si>
    <t>2208</t>
  </si>
  <si>
    <t>5914015010</t>
  </si>
  <si>
    <t>Čištění odvodňovacích zařízení ručně příkop zpevněný</t>
  </si>
  <si>
    <t>2210</t>
  </si>
  <si>
    <t>1111</t>
  </si>
  <si>
    <t>5914015020</t>
  </si>
  <si>
    <t>Čištění odvodňovacích zařízení ručně příkop nezpevněný</t>
  </si>
  <si>
    <t>2212</t>
  </si>
  <si>
    <t>5914015030</t>
  </si>
  <si>
    <t>Čištění odvodňovacích zařízení ručně příkopová zídka bez krytu</t>
  </si>
  <si>
    <t>2214</t>
  </si>
  <si>
    <t>1113</t>
  </si>
  <si>
    <t>5914015040</t>
  </si>
  <si>
    <t>Čištění odvodňovacích zařízení ručně příkopová zídka s krytem</t>
  </si>
  <si>
    <t>2216</t>
  </si>
  <si>
    <t>5914015100</t>
  </si>
  <si>
    <t>Čištění odvodňovacích zařízení ručně silniční vpusť</t>
  </si>
  <si>
    <t>2218</t>
  </si>
  <si>
    <t>1115</t>
  </si>
  <si>
    <t>5914015110</t>
  </si>
  <si>
    <t>Čištění odvodňovacích zařízení ručně žlab s mřížkou (ekodrén)</t>
  </si>
  <si>
    <t>2220</t>
  </si>
  <si>
    <t>5914015120</t>
  </si>
  <si>
    <t>Čištění odvodňovacích zařízení ručně žlab štěrbinový</t>
  </si>
  <si>
    <t>2222</t>
  </si>
  <si>
    <t>1117</t>
  </si>
  <si>
    <t>5914015130</t>
  </si>
  <si>
    <t>Čištění odvodňovacích zařízení ručně prahová vpusť s mříží</t>
  </si>
  <si>
    <t>2224</t>
  </si>
  <si>
    <t>5914020010</t>
  </si>
  <si>
    <t>Čištění otevřených odvodňovacích zařízení strojně příkop zpevněný</t>
  </si>
  <si>
    <t>2226</t>
  </si>
  <si>
    <t>1119</t>
  </si>
  <si>
    <t>5914020020</t>
  </si>
  <si>
    <t>Čištění otevřených odvodňovacích zařízení strojně příkop nezpevněný</t>
  </si>
  <si>
    <t>2228</t>
  </si>
  <si>
    <t>5914030010</t>
  </si>
  <si>
    <t>Demontáž dílů otevřeného odvodnění příkopové tvárnice</t>
  </si>
  <si>
    <t>2230</t>
  </si>
  <si>
    <t>1121</t>
  </si>
  <si>
    <t>5914030510</t>
  </si>
  <si>
    <t>Demontáž dílů otevřeného odvodnění silničního žlabu s mřížkou</t>
  </si>
  <si>
    <t>2232</t>
  </si>
  <si>
    <t>5914030520</t>
  </si>
  <si>
    <t>Demontáž dílů otevřeného odvodnění silničního žlabu štěrbinového</t>
  </si>
  <si>
    <t>2234</t>
  </si>
  <si>
    <t>1123</t>
  </si>
  <si>
    <t>5914030550</t>
  </si>
  <si>
    <t>Demontáž dílů otevřeného odvodnění prahové vpusti z prefabrikovaných dílů</t>
  </si>
  <si>
    <t>2236</t>
  </si>
  <si>
    <t>5914035010</t>
  </si>
  <si>
    <t>Zřízení otevřených odvodňovacích zařízení příkopové tvárnice</t>
  </si>
  <si>
    <t>2238</t>
  </si>
  <si>
    <t>1125</t>
  </si>
  <si>
    <t>5914035150</t>
  </si>
  <si>
    <t>Zřízení otevřených odvodňovacích zařízení příkopového žlabu staveništního prefabrikátu</t>
  </si>
  <si>
    <t>2240</t>
  </si>
  <si>
    <t>5914035470</t>
  </si>
  <si>
    <t>Zřízení otevřených odvodňovacích zařízení trativodní výusť z lomového kamene</t>
  </si>
  <si>
    <t>2242</t>
  </si>
  <si>
    <t>1127</t>
  </si>
  <si>
    <t>5914035510</t>
  </si>
  <si>
    <t>Zřízení otevřených odvodňovacích zařízení silničního žlabu s mřížkou</t>
  </si>
  <si>
    <t>2244</t>
  </si>
  <si>
    <t>5914035520</t>
  </si>
  <si>
    <t>Zřízení otevřených odvodňovacích zařízení silničního žlabu štěrbinový</t>
  </si>
  <si>
    <t>2246</t>
  </si>
  <si>
    <t>1129</t>
  </si>
  <si>
    <t>5914035550</t>
  </si>
  <si>
    <t>Zřízení otevřených odvodňovacích zařízení prahové vpusti prefabrikované díly</t>
  </si>
  <si>
    <t>2248</t>
  </si>
  <si>
    <t>5914055010</t>
  </si>
  <si>
    <t>Zřízení krytých odvodňovacích zařízení potrubí trativodu</t>
  </si>
  <si>
    <t>2250</t>
  </si>
  <si>
    <t>1131</t>
  </si>
  <si>
    <t>5914055020</t>
  </si>
  <si>
    <t>Zřízení krytých odvodňovacích zařízení šachty trativodu</t>
  </si>
  <si>
    <t>2252</t>
  </si>
  <si>
    <t>5914055030</t>
  </si>
  <si>
    <t>Zřízení krytých odvodňovacích zařízení svodného potrubí</t>
  </si>
  <si>
    <t>2254</t>
  </si>
  <si>
    <t>1133</t>
  </si>
  <si>
    <t>5914055040</t>
  </si>
  <si>
    <t>Zřízení krytých odvodňovacích zařízení svodné šachty</t>
  </si>
  <si>
    <t>2256</t>
  </si>
  <si>
    <t>5914075010</t>
  </si>
  <si>
    <t>Zřízení konstrukční vrstvy pražcového podloží bez geomateriálu tl. 0,15 m</t>
  </si>
  <si>
    <t>2258</t>
  </si>
  <si>
    <t>1135</t>
  </si>
  <si>
    <t>5914075020</t>
  </si>
  <si>
    <t>Zřízení konstrukční vrstvy pražcového podloží bez geomateriálu tl. 0,30 m</t>
  </si>
  <si>
    <t>2260</t>
  </si>
  <si>
    <t>5914075110</t>
  </si>
  <si>
    <t>Zřízení konstrukční vrstvy pražcového podloží včetně geotextilie tl. 0,15 m</t>
  </si>
  <si>
    <t>2262</t>
  </si>
  <si>
    <t>1137</t>
  </si>
  <si>
    <t>5914075120</t>
  </si>
  <si>
    <t>Zřízení konstrukční vrstvy pražcového podloží včetně geotextilie tl. 0,30 m</t>
  </si>
  <si>
    <t>2264</t>
  </si>
  <si>
    <t>5914075210</t>
  </si>
  <si>
    <t>Zřízení konstrukční vrstvy pražcového podloží včetně výztužného prvku tl. 0,15 m</t>
  </si>
  <si>
    <t>2266</t>
  </si>
  <si>
    <t>1139</t>
  </si>
  <si>
    <t>5914075220</t>
  </si>
  <si>
    <t>Zřízení konstrukční vrstvy pražcového podloží včetně výztužného prvku tl. 0,30 m</t>
  </si>
  <si>
    <t>2268</t>
  </si>
  <si>
    <t>5914110010</t>
  </si>
  <si>
    <t>Oprava nástupiště sypaného z kameniva úprava povrchu místní, jednotlivá</t>
  </si>
  <si>
    <t>2270</t>
  </si>
  <si>
    <t>1141</t>
  </si>
  <si>
    <t>5914110030</t>
  </si>
  <si>
    <t>Oprava nástupiště sypaného z kameniva úprava profilu v šíři 1 m</t>
  </si>
  <si>
    <t>2272</t>
  </si>
  <si>
    <t>5914110050</t>
  </si>
  <si>
    <t>Oprava nástupiště sypaného z kameniva úprava v celém profilu</t>
  </si>
  <si>
    <t>2274</t>
  </si>
  <si>
    <t>1143</t>
  </si>
  <si>
    <t>5914110110</t>
  </si>
  <si>
    <t>Oprava nástupiště z prefabrikátů tvárnice</t>
  </si>
  <si>
    <t>2276</t>
  </si>
  <si>
    <t>5914110120</t>
  </si>
  <si>
    <t>Oprava nástupiště z prefabrikátů obrubníku</t>
  </si>
  <si>
    <t>2278</t>
  </si>
  <si>
    <t>1145</t>
  </si>
  <si>
    <t>5914110130</t>
  </si>
  <si>
    <t>Oprava nástupiště z prefabrikátů povrchové vrstvy</t>
  </si>
  <si>
    <t>2280</t>
  </si>
  <si>
    <t>5914110140</t>
  </si>
  <si>
    <t>Oprava nástupiště z prefabrikátů desky</t>
  </si>
  <si>
    <t>2282</t>
  </si>
  <si>
    <t>1147</t>
  </si>
  <si>
    <t>5914110160</t>
  </si>
  <si>
    <t>Oprava nástupiště z prefabrikátů úložného bloku U65</t>
  </si>
  <si>
    <t>2284</t>
  </si>
  <si>
    <t>5914110170</t>
  </si>
  <si>
    <t>Oprava nástupiště z prefabrikátů úložného bloku U95</t>
  </si>
  <si>
    <t>2286</t>
  </si>
  <si>
    <t>1149</t>
  </si>
  <si>
    <t>5914115310</t>
  </si>
  <si>
    <t>Demontáž nástupištních desek Sudop K (KD,KS) 145</t>
  </si>
  <si>
    <t>2288</t>
  </si>
  <si>
    <t>5914115320</t>
  </si>
  <si>
    <t>Demontáž nástupištních desek Sudop K (KD,KS) 145Z</t>
  </si>
  <si>
    <t>2290</t>
  </si>
  <si>
    <t>1151</t>
  </si>
  <si>
    <t>5914115330</t>
  </si>
  <si>
    <t>Demontáž nástupištních desek Sudop K (KD,KS) 150</t>
  </si>
  <si>
    <t>2292</t>
  </si>
  <si>
    <t>5914115340</t>
  </si>
  <si>
    <t>Demontáž nástupištních desek Sudop K 230</t>
  </si>
  <si>
    <t>2294</t>
  </si>
  <si>
    <t>1153</t>
  </si>
  <si>
    <t>5914120010</t>
  </si>
  <si>
    <t>Demontáž nástupiště úrovňového sypaného v celé šíři</t>
  </si>
  <si>
    <t>2296</t>
  </si>
  <si>
    <t>5914120020</t>
  </si>
  <si>
    <t>Demontáž nástupiště úrovňového hrana Tischer</t>
  </si>
  <si>
    <t>2298</t>
  </si>
  <si>
    <t>1155</t>
  </si>
  <si>
    <t>5914120030</t>
  </si>
  <si>
    <t>Demontáž nástupiště úrovňového Tischer jednostranného včetně podložek</t>
  </si>
  <si>
    <t>2300</t>
  </si>
  <si>
    <t>5914120040</t>
  </si>
  <si>
    <t>Demontáž nástupiště úrovňového Tischer oboustranného včetně podložek</t>
  </si>
  <si>
    <t>2302</t>
  </si>
  <si>
    <t>1157</t>
  </si>
  <si>
    <t>5914120050</t>
  </si>
  <si>
    <t>Demontáž nástupiště úrovňového Sudop K (KD,KS) 145</t>
  </si>
  <si>
    <t>2304</t>
  </si>
  <si>
    <t>5914120060</t>
  </si>
  <si>
    <t>Demontáž nástupiště úrovňového Sudop K (KD,KS) 145Z</t>
  </si>
  <si>
    <t>2306</t>
  </si>
  <si>
    <t>1159</t>
  </si>
  <si>
    <t>5914120070</t>
  </si>
  <si>
    <t>Demontáž nástupiště úrovňového Sudop K (KD,KS) 150</t>
  </si>
  <si>
    <t>2308</t>
  </si>
  <si>
    <t>5914120080</t>
  </si>
  <si>
    <t>Demontáž nástupiště úrovňového Sudop K 230</t>
  </si>
  <si>
    <t>2310</t>
  </si>
  <si>
    <t>1161</t>
  </si>
  <si>
    <t>5914120090</t>
  </si>
  <si>
    <t>Demontáž nástupiště úrovňového Sudop KD 230</t>
  </si>
  <si>
    <t>2312</t>
  </si>
  <si>
    <t>5914120100</t>
  </si>
  <si>
    <t>Demontáž nástupiště úrovňového Sudop KS 230</t>
  </si>
  <si>
    <t>2314</t>
  </si>
  <si>
    <t>1163</t>
  </si>
  <si>
    <t>5914125010</t>
  </si>
  <si>
    <t>Montáž nástupištních desek Sudop K (KD,KS) 145</t>
  </si>
  <si>
    <t>2316</t>
  </si>
  <si>
    <t>5914125020</t>
  </si>
  <si>
    <t>Montáž nástupištních desek Sudop K (KD,KS) 145Z</t>
  </si>
  <si>
    <t>2318</t>
  </si>
  <si>
    <t>1165</t>
  </si>
  <si>
    <t>5914125030</t>
  </si>
  <si>
    <t>Montáž nástupištních desek Sudop K (KD,KS) 150</t>
  </si>
  <si>
    <t>2320</t>
  </si>
  <si>
    <t>5914125040</t>
  </si>
  <si>
    <t>Montáž nástupištních desek Sudop K 230</t>
  </si>
  <si>
    <t>2322</t>
  </si>
  <si>
    <t>1167</t>
  </si>
  <si>
    <t>5914125050</t>
  </si>
  <si>
    <t>Montáž nástupištních desek Sudop KD 230</t>
  </si>
  <si>
    <t>2324</t>
  </si>
  <si>
    <t>5914125060</t>
  </si>
  <si>
    <t>Montáž nástupištních desek Sudop KS 230</t>
  </si>
  <si>
    <t>2326</t>
  </si>
  <si>
    <t>1169</t>
  </si>
  <si>
    <t>5914130020</t>
  </si>
  <si>
    <t>Montáž nástupiště úrovňového hrana Tischer</t>
  </si>
  <si>
    <t>2328</t>
  </si>
  <si>
    <t>5914130030</t>
  </si>
  <si>
    <t>Montáž nástupiště úrovňového Tischer</t>
  </si>
  <si>
    <t>2330</t>
  </si>
  <si>
    <t>1171</t>
  </si>
  <si>
    <t>5914130040</t>
  </si>
  <si>
    <t>Montáž nástupiště úrovňového Tischer oboustranné</t>
  </si>
  <si>
    <t>2332</t>
  </si>
  <si>
    <t>5914130050</t>
  </si>
  <si>
    <t>Montáž nástupiště úrovňového Sudop K (KD,KS) 145</t>
  </si>
  <si>
    <t>2334</t>
  </si>
  <si>
    <t>1173</t>
  </si>
  <si>
    <t>5914130060</t>
  </si>
  <si>
    <t>Montáž nástupiště úrovňového Sudop K (KD,KS) 145Z</t>
  </si>
  <si>
    <t>2336</t>
  </si>
  <si>
    <t>5914130070</t>
  </si>
  <si>
    <t>Montáž nástupiště úrovňového Sudop K (KD,KS) 150</t>
  </si>
  <si>
    <t>2338</t>
  </si>
  <si>
    <t>1175</t>
  </si>
  <si>
    <t>5914130080</t>
  </si>
  <si>
    <t>Montáž nástupiště úrovňového Sudop K 230</t>
  </si>
  <si>
    <t>2340</t>
  </si>
  <si>
    <t>5914130090</t>
  </si>
  <si>
    <t>Montáž nástupiště úrovňového Sudop KD (KS) 230</t>
  </si>
  <si>
    <t>2342</t>
  </si>
  <si>
    <t>1177</t>
  </si>
  <si>
    <t>5914130210</t>
  </si>
  <si>
    <t>Montáž nástupiště mimoúrovňového Sudop K (KD,KS) 145</t>
  </si>
  <si>
    <t>2344</t>
  </si>
  <si>
    <t>5914130220</t>
  </si>
  <si>
    <t>Montáž nástupiště mimoúrovňového Sudop K (KD,KS) 145Z</t>
  </si>
  <si>
    <t>2346</t>
  </si>
  <si>
    <t>1179</t>
  </si>
  <si>
    <t>5914130230</t>
  </si>
  <si>
    <t>Montáž nástupiště mimoúrovňového Sudop K (KD,KS) 150</t>
  </si>
  <si>
    <t>2348</t>
  </si>
  <si>
    <t>5914130240</t>
  </si>
  <si>
    <t>Montáž nástupiště mimoúrovňového Sudop K 230</t>
  </si>
  <si>
    <t>2350</t>
  </si>
  <si>
    <t>1181</t>
  </si>
  <si>
    <t>5914130250</t>
  </si>
  <si>
    <t>Montáž nástupiště mimoúrovňového Sudop KD (KS) 230</t>
  </si>
  <si>
    <t>2352</t>
  </si>
  <si>
    <t>5914135010</t>
  </si>
  <si>
    <t>Zřízení nástupiště úrovňového z kameniva sypaného</t>
  </si>
  <si>
    <t>2354</t>
  </si>
  <si>
    <t>1183</t>
  </si>
  <si>
    <t>5914140010</t>
  </si>
  <si>
    <t>Oprava zarážedla zemního hrázky</t>
  </si>
  <si>
    <t>2356</t>
  </si>
  <si>
    <t>5914145010</t>
  </si>
  <si>
    <t>Demontáž zarážedla zemního</t>
  </si>
  <si>
    <t>2358</t>
  </si>
  <si>
    <t>1185</t>
  </si>
  <si>
    <t>5914145020</t>
  </si>
  <si>
    <t>Demontáž zarážedla kolejnicového</t>
  </si>
  <si>
    <t>2360</t>
  </si>
  <si>
    <t>5914145030</t>
  </si>
  <si>
    <t>Demontáž zarážedla betonového typu "Sudop"</t>
  </si>
  <si>
    <t>2362</t>
  </si>
  <si>
    <t>1187</t>
  </si>
  <si>
    <t>5914150010</t>
  </si>
  <si>
    <t>Montáž zarážedla zemního</t>
  </si>
  <si>
    <t>2364</t>
  </si>
  <si>
    <t>5914150020</t>
  </si>
  <si>
    <t>Montáž zarážedla kolejnicového</t>
  </si>
  <si>
    <t>2366</t>
  </si>
  <si>
    <t>1189</t>
  </si>
  <si>
    <t>5915005010</t>
  </si>
  <si>
    <t>Hloubení rýh nebo jam ručně na železničním spodku v hornině třídy těžitelnosti I skupiny 1</t>
  </si>
  <si>
    <t>2368</t>
  </si>
  <si>
    <t>5915005020</t>
  </si>
  <si>
    <t>Hloubení rýh nebo jam ručně na železničním spodku v hornině třídy těžitelnosti I skupiny 2</t>
  </si>
  <si>
    <t>2370</t>
  </si>
  <si>
    <t>1191</t>
  </si>
  <si>
    <t>5915005030</t>
  </si>
  <si>
    <t>Hloubení rýh nebo jam ručně na železničním spodku v hornině třídy těžitelnosti I skupiny 3</t>
  </si>
  <si>
    <t>2372</t>
  </si>
  <si>
    <t>5915005040</t>
  </si>
  <si>
    <t>Hloubení rýh nebo jam ručně na železničním spodku v hornině třídy těžitelnosti II skupiny 4</t>
  </si>
  <si>
    <t>2374</t>
  </si>
  <si>
    <t>1195</t>
  </si>
  <si>
    <t>5915010030</t>
  </si>
  <si>
    <t>Těžení zeminy nebo horniny železničního spodku v hornině třídy těžitelnosti I skupiny 3</t>
  </si>
  <si>
    <t>2376</t>
  </si>
  <si>
    <t>5915010040</t>
  </si>
  <si>
    <t>Těžení zeminy nebo horniny železničního spodku v hornině třídy těžitelnosti II skupiny 4</t>
  </si>
  <si>
    <t>2378</t>
  </si>
  <si>
    <t>1197</t>
  </si>
  <si>
    <t>5915015010</t>
  </si>
  <si>
    <t>Svahování zemního tělesa železničního spodku v náspu</t>
  </si>
  <si>
    <t>2380</t>
  </si>
  <si>
    <t>5915015020</t>
  </si>
  <si>
    <t>Svahování zemního tělesa železničního spodku v zářezu</t>
  </si>
  <si>
    <t>2382</t>
  </si>
  <si>
    <t>1199</t>
  </si>
  <si>
    <t>5915020010</t>
  </si>
  <si>
    <t>Povrchová úprava plochy železničního spodku</t>
  </si>
  <si>
    <t>2384</t>
  </si>
  <si>
    <t>5915025010</t>
  </si>
  <si>
    <t>Úprava vrstvy KL po snesení kolejového roštu koleje nebo výhybky</t>
  </si>
  <si>
    <t>2386</t>
  </si>
  <si>
    <t>1201</t>
  </si>
  <si>
    <t>5915030010</t>
  </si>
  <si>
    <t>Bourání drobných staveb železničního spodku zarážedel</t>
  </si>
  <si>
    <t>2388</t>
  </si>
  <si>
    <t>5915030020</t>
  </si>
  <si>
    <t>Bourání drobných staveb železničního spodku montážních jam</t>
  </si>
  <si>
    <t>2390</t>
  </si>
  <si>
    <t>1203</t>
  </si>
  <si>
    <t>5915030030</t>
  </si>
  <si>
    <t>Bourání drobných staveb železničního spodku kolejových vah</t>
  </si>
  <si>
    <t>2392</t>
  </si>
  <si>
    <t>5915030040</t>
  </si>
  <si>
    <t>Bourání drobných staveb železničního spodku kolejových brzd</t>
  </si>
  <si>
    <t>2394</t>
  </si>
  <si>
    <t>1205</t>
  </si>
  <si>
    <t>5916015010</t>
  </si>
  <si>
    <t>Ochrana povrchu před sprejovými nápisy preventivním nátěrem</t>
  </si>
  <si>
    <t>2396</t>
  </si>
  <si>
    <t>5917005010</t>
  </si>
  <si>
    <t>Protihluková stěna dřevěná výměna dílu</t>
  </si>
  <si>
    <t>2398</t>
  </si>
  <si>
    <t>1207</t>
  </si>
  <si>
    <t>5917005020</t>
  </si>
  <si>
    <t>Protihluková stěna dřevěná výměna latí</t>
  </si>
  <si>
    <t>2400</t>
  </si>
  <si>
    <t>5917005030</t>
  </si>
  <si>
    <t>Protihluková stěna dřevěná výměna sítě</t>
  </si>
  <si>
    <t>2402</t>
  </si>
  <si>
    <t>1209</t>
  </si>
  <si>
    <t>5917005040</t>
  </si>
  <si>
    <t>Protihluková stěna dřevěná výměna těsnění</t>
  </si>
  <si>
    <t>2404</t>
  </si>
  <si>
    <t>5917005110</t>
  </si>
  <si>
    <t>Protihluková stěna dřevěná demontáž dílu</t>
  </si>
  <si>
    <t>2406</t>
  </si>
  <si>
    <t>1211</t>
  </si>
  <si>
    <t>5917005120</t>
  </si>
  <si>
    <t>Protihluková stěna dřevěná demontáž latí</t>
  </si>
  <si>
    <t>2408</t>
  </si>
  <si>
    <t>5917005130</t>
  </si>
  <si>
    <t>Protihluková stěna dřevěná demontáž sítě</t>
  </si>
  <si>
    <t>2410</t>
  </si>
  <si>
    <t>1213</t>
  </si>
  <si>
    <t>5917005210</t>
  </si>
  <si>
    <t>Protihluková stěna dřevěná montáž dílu</t>
  </si>
  <si>
    <t>2412</t>
  </si>
  <si>
    <t>5917005220</t>
  </si>
  <si>
    <t>Protihluková stěna dřevěná montáž latí</t>
  </si>
  <si>
    <t>2414</t>
  </si>
  <si>
    <t>1215</t>
  </si>
  <si>
    <t>5917005230</t>
  </si>
  <si>
    <t>Protihluková stěna dřevěná montáž sítě</t>
  </si>
  <si>
    <t>2416</t>
  </si>
  <si>
    <t>5917005310</t>
  </si>
  <si>
    <t>Protihluková stěna dřevěná oprava latí</t>
  </si>
  <si>
    <t>2418</t>
  </si>
  <si>
    <t>1217</t>
  </si>
  <si>
    <t>5917005320</t>
  </si>
  <si>
    <t>Protihluková stěna dřevěná oprava sítě</t>
  </si>
  <si>
    <t>2420</t>
  </si>
  <si>
    <t>5917005330</t>
  </si>
  <si>
    <t>Protihluková stěna dřevěná oprava těsnění</t>
  </si>
  <si>
    <t>2422</t>
  </si>
  <si>
    <t>1219</t>
  </si>
  <si>
    <t>5917005340</t>
  </si>
  <si>
    <t>Protihluková stěna dřevěná oprava nátěru</t>
  </si>
  <si>
    <t>2424</t>
  </si>
  <si>
    <t>5917010010</t>
  </si>
  <si>
    <t>Protihluková stěna betonová výměna dílu</t>
  </si>
  <si>
    <t>2426</t>
  </si>
  <si>
    <t>1221</t>
  </si>
  <si>
    <t>5917010020</t>
  </si>
  <si>
    <t>Protihluková stěna betonová výměna těsnění</t>
  </si>
  <si>
    <t>2428</t>
  </si>
  <si>
    <t>5917010110</t>
  </si>
  <si>
    <t>Protihluková stěna betonová demontáž dílu</t>
  </si>
  <si>
    <t>2430</t>
  </si>
  <si>
    <t>1223</t>
  </si>
  <si>
    <t>5917010120</t>
  </si>
  <si>
    <t>Protihluková stěna betonová demontáž těsnění</t>
  </si>
  <si>
    <t>2432</t>
  </si>
  <si>
    <t>5917010210</t>
  </si>
  <si>
    <t>Protihluková stěna betonová montáž dílu</t>
  </si>
  <si>
    <t>2434</t>
  </si>
  <si>
    <t>1225</t>
  </si>
  <si>
    <t>5917010220</t>
  </si>
  <si>
    <t>Protihluková stěna betonová montáž těsnění</t>
  </si>
  <si>
    <t>2436</t>
  </si>
  <si>
    <t>5917010310</t>
  </si>
  <si>
    <t>Protihluková stěna betonová oprava uvolněného těsnění</t>
  </si>
  <si>
    <t>2438</t>
  </si>
  <si>
    <t>1227</t>
  </si>
  <si>
    <t>5917015010</t>
  </si>
  <si>
    <t>Protihluková stěna plastová výměna dílu</t>
  </si>
  <si>
    <t>2440</t>
  </si>
  <si>
    <t>5917015020</t>
  </si>
  <si>
    <t>Protihluková stěna plastová výměna těsnění</t>
  </si>
  <si>
    <t>2442</t>
  </si>
  <si>
    <t>1229</t>
  </si>
  <si>
    <t>5917015110</t>
  </si>
  <si>
    <t>Protihluková stěna plastová demontáž dílu</t>
  </si>
  <si>
    <t>2444</t>
  </si>
  <si>
    <t>5917015120</t>
  </si>
  <si>
    <t>Protihluková stěna plastová demontáž těsnění</t>
  </si>
  <si>
    <t>2446</t>
  </si>
  <si>
    <t>1231</t>
  </si>
  <si>
    <t>5917015210</t>
  </si>
  <si>
    <t>Protihluková stěna plastová montáž dílu</t>
  </si>
  <si>
    <t>2448</t>
  </si>
  <si>
    <t>5917015220</t>
  </si>
  <si>
    <t>Protihluková stěna plastová montáž těsnění</t>
  </si>
  <si>
    <t>2450</t>
  </si>
  <si>
    <t>1233</t>
  </si>
  <si>
    <t>5917015310</t>
  </si>
  <si>
    <t>Protihluková stěna plastová oprava uvolněného těsnění</t>
  </si>
  <si>
    <t>2452</t>
  </si>
  <si>
    <t>5917020010</t>
  </si>
  <si>
    <t>Průhledné části stěny výměna dílu ze skla</t>
  </si>
  <si>
    <t>2454</t>
  </si>
  <si>
    <t>1235</t>
  </si>
  <si>
    <t>5917020020</t>
  </si>
  <si>
    <t>Průhledné části stěny výměna dílu z plexiskla</t>
  </si>
  <si>
    <t>2456</t>
  </si>
  <si>
    <t>5917020030</t>
  </si>
  <si>
    <t>Průhledné části stěny výměna těsnění</t>
  </si>
  <si>
    <t>2458</t>
  </si>
  <si>
    <t>1237</t>
  </si>
  <si>
    <t>5917020110</t>
  </si>
  <si>
    <t>Průhledné části stěny demontáž dílu ze skla</t>
  </si>
  <si>
    <t>2460</t>
  </si>
  <si>
    <t>5917020120</t>
  </si>
  <si>
    <t>Průhledné části stěny demontáž dílu z plexiskla</t>
  </si>
  <si>
    <t>2462</t>
  </si>
  <si>
    <t>1239</t>
  </si>
  <si>
    <t>5917020130</t>
  </si>
  <si>
    <t>Průhledné části stěny demontáž těsnění</t>
  </si>
  <si>
    <t>2464</t>
  </si>
  <si>
    <t>5917020210</t>
  </si>
  <si>
    <t>Průhledné části stěny montáž dílu ze skla</t>
  </si>
  <si>
    <t>2466</t>
  </si>
  <si>
    <t>1241</t>
  </si>
  <si>
    <t>5917020220</t>
  </si>
  <si>
    <t>Průhledné části stěny montáž dílu z plexiskla</t>
  </si>
  <si>
    <t>2468</t>
  </si>
  <si>
    <t>5917020230</t>
  </si>
  <si>
    <t>Průhledné části stěny montáž těsnění</t>
  </si>
  <si>
    <t>2470</t>
  </si>
  <si>
    <t>1243</t>
  </si>
  <si>
    <t>5917020310</t>
  </si>
  <si>
    <t>Průhledné části stěny oprava uvolněného těsnění</t>
  </si>
  <si>
    <t>2472</t>
  </si>
  <si>
    <t>5917020410</t>
  </si>
  <si>
    <t>Průhledné části stěny čištění dílů čirých</t>
  </si>
  <si>
    <t>2474</t>
  </si>
  <si>
    <t>1245</t>
  </si>
  <si>
    <t>5917020420</t>
  </si>
  <si>
    <t>Průhledné části stěny čištění dílů matných</t>
  </si>
  <si>
    <t>2476</t>
  </si>
  <si>
    <t>5917035010</t>
  </si>
  <si>
    <t>Údržba kolejnicového mazníku mechanického doplnění maziva</t>
  </si>
  <si>
    <t>kg</t>
  </si>
  <si>
    <t>2478</t>
  </si>
  <si>
    <t>1247</t>
  </si>
  <si>
    <t>5917035020</t>
  </si>
  <si>
    <t>Údržba kolejnicového mazníku mechanického výměna aplikační lišty</t>
  </si>
  <si>
    <t>2480</t>
  </si>
  <si>
    <t>5917040030</t>
  </si>
  <si>
    <t>Kolejnicový mazník mechanický montáž</t>
  </si>
  <si>
    <t>2482</t>
  </si>
  <si>
    <t>1249</t>
  </si>
  <si>
    <t>5917040040</t>
  </si>
  <si>
    <t>Kolejnicový mazník mechanický demontáž</t>
  </si>
  <si>
    <t>2484</t>
  </si>
  <si>
    <t>5917045030</t>
  </si>
  <si>
    <t>Kolejnicový mazník s pohonem montáž</t>
  </si>
  <si>
    <t>2486</t>
  </si>
  <si>
    <t>1251</t>
  </si>
  <si>
    <t>5917045040</t>
  </si>
  <si>
    <t>Kolejnicový mazník s pohonem demontáž</t>
  </si>
  <si>
    <t>2488</t>
  </si>
  <si>
    <t>5917060010</t>
  </si>
  <si>
    <t>Sorpční textilie pro zachycení úkapů v koleji výměna</t>
  </si>
  <si>
    <t>2490</t>
  </si>
  <si>
    <t>1253</t>
  </si>
  <si>
    <t>5917060020</t>
  </si>
  <si>
    <t>Sorpční textilie pro zachycení úkapů v koleji demontáž-vyjmutí</t>
  </si>
  <si>
    <t>2492</t>
  </si>
  <si>
    <t>5917060030</t>
  </si>
  <si>
    <t>Sorpční textilie pro zachycení úkapů v koleji montáž-vložení</t>
  </si>
  <si>
    <t>2494</t>
  </si>
  <si>
    <t>1255</t>
  </si>
  <si>
    <t>5917060040</t>
  </si>
  <si>
    <t>Sorpční textilie pro zachycení úkapů v koleji zřízení</t>
  </si>
  <si>
    <t>2496</t>
  </si>
  <si>
    <t>5918001010</t>
  </si>
  <si>
    <t>Ostatní práce při údržbě výkony prováděné pomocí mechanizace - rypadlem</t>
  </si>
  <si>
    <t>2498</t>
  </si>
  <si>
    <t>1257</t>
  </si>
  <si>
    <t>M</t>
  </si>
  <si>
    <t>5955101000</t>
  </si>
  <si>
    <t>Kamenivo drcené štěrk frakce 31,5/63 třídy BI</t>
  </si>
  <si>
    <t>2500</t>
  </si>
  <si>
    <t>5955101020</t>
  </si>
  <si>
    <t>Kamenivo drcené štěrkodrť frakce 0/32</t>
  </si>
  <si>
    <t>2502</t>
  </si>
  <si>
    <t>1259</t>
  </si>
  <si>
    <t>5955101030</t>
  </si>
  <si>
    <t>Kamenivo drcené drť frakce 8/16</t>
  </si>
  <si>
    <t>2504</t>
  </si>
  <si>
    <t>5955101045</t>
  </si>
  <si>
    <t>Lomový kámen tříděný pro rovnaniny</t>
  </si>
  <si>
    <t>2506</t>
  </si>
  <si>
    <t>1261</t>
  </si>
  <si>
    <t>5956101000</t>
  </si>
  <si>
    <t>Pražec dřevěný příčný nevystrojený dub 2600x260x160 mm</t>
  </si>
  <si>
    <t>2508</t>
  </si>
  <si>
    <t>5956116005</t>
  </si>
  <si>
    <t>Pražce dřevěné výhybkové dub skupina 4 150x260</t>
  </si>
  <si>
    <t>2510</t>
  </si>
  <si>
    <t>1263</t>
  </si>
  <si>
    <t>5956131000</t>
  </si>
  <si>
    <t>Vystrojení pražce dřevěného kolíčky do dřevěných pražců</t>
  </si>
  <si>
    <t>2512</t>
  </si>
  <si>
    <t>5956131005</t>
  </si>
  <si>
    <t>Vystrojení pražce dřevěného protištěpná destička pro pražec (105x210)</t>
  </si>
  <si>
    <t>2514</t>
  </si>
  <si>
    <t>1265</t>
  </si>
  <si>
    <t>5956140020</t>
  </si>
  <si>
    <t>Pražec betonový příčný nevystrojený tv. SB 8 P</t>
  </si>
  <si>
    <t>2516</t>
  </si>
  <si>
    <t>5956140025</t>
  </si>
  <si>
    <t>Pražec betonový příčný vystrojený včetně kompletů tv. B 91S/1 (UIC)</t>
  </si>
  <si>
    <t>2518</t>
  </si>
  <si>
    <t>1267</t>
  </si>
  <si>
    <t>5956140030</t>
  </si>
  <si>
    <t>Pražec betonový příčný vystrojený včetně kompletů tv. B 91S/2 (S)</t>
  </si>
  <si>
    <t>2520</t>
  </si>
  <si>
    <t>5956140040</t>
  </si>
  <si>
    <t>Pražec betonový příčný vystrojený včetně kompletů tv. B03 (S)</t>
  </si>
  <si>
    <t>2522</t>
  </si>
  <si>
    <t>1269</t>
  </si>
  <si>
    <t>5956213035</t>
  </si>
  <si>
    <t>Pražec betonový příčný vystrojený  užitý SB5</t>
  </si>
  <si>
    <t>2524</t>
  </si>
  <si>
    <t>5956213040</t>
  </si>
  <si>
    <t>Pražec betonový příčný vystrojený  užitý SB6</t>
  </si>
  <si>
    <t>2526</t>
  </si>
  <si>
    <t>1271</t>
  </si>
  <si>
    <t>5956213065</t>
  </si>
  <si>
    <t>Pražec betonový příčný vystrojený  užitý tv. SB 8 P</t>
  </si>
  <si>
    <t>2528</t>
  </si>
  <si>
    <t>5957110000</t>
  </si>
  <si>
    <t>Kolejnice tv. 60 E2, třídy R260</t>
  </si>
  <si>
    <t>2530</t>
  </si>
  <si>
    <t>1273</t>
  </si>
  <si>
    <t>5957110005</t>
  </si>
  <si>
    <t>Kolejnice tv. 60 E2, třídy R320Cr</t>
  </si>
  <si>
    <t>2532</t>
  </si>
  <si>
    <t>5957110010</t>
  </si>
  <si>
    <t>Kolejnice tv. 60 E2, třídy R350HT</t>
  </si>
  <si>
    <t>2534</t>
  </si>
  <si>
    <t>1275</t>
  </si>
  <si>
    <t>5957110020</t>
  </si>
  <si>
    <t>Kolejnice tv. R 65, třídy R260</t>
  </si>
  <si>
    <t>2536</t>
  </si>
  <si>
    <t>5957110030</t>
  </si>
  <si>
    <t>Kolejnice tv. 49 E 1, třídy R260</t>
  </si>
  <si>
    <t>2538</t>
  </si>
  <si>
    <t>1277</t>
  </si>
  <si>
    <t>5957110040</t>
  </si>
  <si>
    <t>Kolejnice tv. 49 E 1, třídy R350HT</t>
  </si>
  <si>
    <t>2540</t>
  </si>
  <si>
    <t>5957116030</t>
  </si>
  <si>
    <t>Lepený izolovaný styk tv. UIC60 délky 4,00 m</t>
  </si>
  <si>
    <t>2542</t>
  </si>
  <si>
    <t>1279</t>
  </si>
  <si>
    <t>5957116055</t>
  </si>
  <si>
    <t>Lepený izolovaný styk tv. UIC60 délky 4,50 m</t>
  </si>
  <si>
    <t>2544</t>
  </si>
  <si>
    <t>5957116080</t>
  </si>
  <si>
    <t>Lepený izolovaný styk tv. UIC60 délky 5,00 m</t>
  </si>
  <si>
    <t>2546</t>
  </si>
  <si>
    <t>1281</t>
  </si>
  <si>
    <t>5957119000</t>
  </si>
  <si>
    <t>Lepený izolovaný styk tv. UIC60 s tepelně zpracovanou hlavou délky 3,40 m</t>
  </si>
  <si>
    <t>2548</t>
  </si>
  <si>
    <t>5957119005</t>
  </si>
  <si>
    <t>Lepený izolovaný styk tv. UIC60 s tepelně zpracovanou hlavou délky 3,50 m</t>
  </si>
  <si>
    <t>2550</t>
  </si>
  <si>
    <t>1283</t>
  </si>
  <si>
    <t>5957119010</t>
  </si>
  <si>
    <t>Lepený izolovaný styk tv. UIC60 s tepelně zpracovanou hlavou délky 3,60 m</t>
  </si>
  <si>
    <t>2552</t>
  </si>
  <si>
    <t>5957119015</t>
  </si>
  <si>
    <t>Lepený izolovaný styk tv. UIC60 s tepelně zpracovanou hlavou délky 3,70 m</t>
  </si>
  <si>
    <t>2554</t>
  </si>
  <si>
    <t>1285</t>
  </si>
  <si>
    <t>5957119020</t>
  </si>
  <si>
    <t>Lepený izolovaný styk tv. UIC60 s tepelně zpracovanou hlavou délky 3,80 m</t>
  </si>
  <si>
    <t>2556</t>
  </si>
  <si>
    <t>5957119030</t>
  </si>
  <si>
    <t>Lepený izolovaný styk tv. UIC60 s tepelně zpracovanou hlavou délky 4,00 m</t>
  </si>
  <si>
    <t>2558</t>
  </si>
  <si>
    <t>1287</t>
  </si>
  <si>
    <t>5957119055</t>
  </si>
  <si>
    <t>Lepený izolovaný styk tv. UIC60 s tepelně zpracovanou hlavou délky 4,50 m</t>
  </si>
  <si>
    <t>2560</t>
  </si>
  <si>
    <t>5957119080</t>
  </si>
  <si>
    <t>Lepený izolovaný styk tv. UIC60 s tepelně zpracovanou hlavou délky 5,00 m</t>
  </si>
  <si>
    <t>2562</t>
  </si>
  <si>
    <t>1289</t>
  </si>
  <si>
    <t>5957122000</t>
  </si>
  <si>
    <t>Lepený izolovaný styk tv. UIC60 z kolejnic vyšší jakosti délky 3,40 m</t>
  </si>
  <si>
    <t>2564</t>
  </si>
  <si>
    <t>5957122005</t>
  </si>
  <si>
    <t>Lepený izolovaný styk tv. UIC60 z kolejnic vyšší jakosti délky 3,50 m</t>
  </si>
  <si>
    <t>2566</t>
  </si>
  <si>
    <t>1291</t>
  </si>
  <si>
    <t>5957122010</t>
  </si>
  <si>
    <t>Lepený izolovaný styk tv. UIC60 z kolejnic vyšší jakosti délky 3,60 m</t>
  </si>
  <si>
    <t>2568</t>
  </si>
  <si>
    <t>5957122015</t>
  </si>
  <si>
    <t>Lepený izolovaný styk tv. UIC60 z kolejnic vyšší jakosti délky 3,70 m</t>
  </si>
  <si>
    <t>2570</t>
  </si>
  <si>
    <t>1293</t>
  </si>
  <si>
    <t>5957122020</t>
  </si>
  <si>
    <t>Lepený izolovaný styk tv. UIC60 z kolejnic vyšší jakosti délky 3,80 m</t>
  </si>
  <si>
    <t>2572</t>
  </si>
  <si>
    <t>5957122030</t>
  </si>
  <si>
    <t>Lepený izolovaný styk tv. UIC60 z kolejnic vyšší jakosti délky 4,00 m</t>
  </si>
  <si>
    <t>2574</t>
  </si>
  <si>
    <t>1295</t>
  </si>
  <si>
    <t>5957122055</t>
  </si>
  <si>
    <t>Lepený izolovaný styk tv. UIC60 z kolejnic vyšší jakosti délky 4,50 m</t>
  </si>
  <si>
    <t>2576</t>
  </si>
  <si>
    <t>5957122080</t>
  </si>
  <si>
    <t>Lepený izolovaný styk tv. UIC60 z kolejnic vyšší jakosti délky 5,00 m</t>
  </si>
  <si>
    <t>2578</t>
  </si>
  <si>
    <t>1297</t>
  </si>
  <si>
    <t>5957125000</t>
  </si>
  <si>
    <t>Lepený izolovaný styk tv. R65 délky 3,40 m</t>
  </si>
  <si>
    <t>2580</t>
  </si>
  <si>
    <t>5957125005</t>
  </si>
  <si>
    <t>Lepený izolovaný styk tv. R65 délky 3,50 m</t>
  </si>
  <si>
    <t>2582</t>
  </si>
  <si>
    <t>1299</t>
  </si>
  <si>
    <t>5957125010</t>
  </si>
  <si>
    <t>Lepený izolovaný styk tv. R65 délky 3,60 m</t>
  </si>
  <si>
    <t>2584</t>
  </si>
  <si>
    <t>5957125015</t>
  </si>
  <si>
    <t>Lepený izolovaný styk tv. R65 délky 3,70 m</t>
  </si>
  <si>
    <t>2586</t>
  </si>
  <si>
    <t>1301</t>
  </si>
  <si>
    <t>5957125020</t>
  </si>
  <si>
    <t>Lepený izolovaný styk tv. R65 délky 3,80 m</t>
  </si>
  <si>
    <t>2588</t>
  </si>
  <si>
    <t>5957125030</t>
  </si>
  <si>
    <t>Lepený izolovaný styk tv. R65 délky 4,00 m</t>
  </si>
  <si>
    <t>2590</t>
  </si>
  <si>
    <t>1303</t>
  </si>
  <si>
    <t>5957125055</t>
  </si>
  <si>
    <t>Lepený izolovaný styk tv. R65 délky 4,50 m</t>
  </si>
  <si>
    <t>2592</t>
  </si>
  <si>
    <t>5957125080</t>
  </si>
  <si>
    <t>Lepený izolovaný styk tv. R65 délky 5,00 m</t>
  </si>
  <si>
    <t>2594</t>
  </si>
  <si>
    <t>1305</t>
  </si>
  <si>
    <t>5957128000</t>
  </si>
  <si>
    <t>Lepený izolovaný styk tv. R65 s tepelně zpracovanou hlavou délky 3,40 m</t>
  </si>
  <si>
    <t>2596</t>
  </si>
  <si>
    <t>5957128005</t>
  </si>
  <si>
    <t>Lepený izolovaný styk tv. R65 s tepelně zpracovanou hlavou délky 3,50 m</t>
  </si>
  <si>
    <t>2598</t>
  </si>
  <si>
    <t>1307</t>
  </si>
  <si>
    <t>5957128010</t>
  </si>
  <si>
    <t>Lepený izolovaný styk tv. R65 s tepelně zpracovanou hlavou délky 3,60 m</t>
  </si>
  <si>
    <t>2600</t>
  </si>
  <si>
    <t>5957128015</t>
  </si>
  <si>
    <t>Lepený izolovaný styk tv. R65 s tepelně zpracovanou hlavou délky 3,70 m</t>
  </si>
  <si>
    <t>2602</t>
  </si>
  <si>
    <t>1309</t>
  </si>
  <si>
    <t>5957128020</t>
  </si>
  <si>
    <t>Lepený izolovaný styk tv. R65 s tepelně zpracovanou hlavou délky 3,80 m</t>
  </si>
  <si>
    <t>2604</t>
  </si>
  <si>
    <t>5957128030</t>
  </si>
  <si>
    <t>Lepený izolovaný styk tv. R65 s tepelně zpracovanou hlavou délky 4,00 m</t>
  </si>
  <si>
    <t>2606</t>
  </si>
  <si>
    <t>1311</t>
  </si>
  <si>
    <t>5957128055</t>
  </si>
  <si>
    <t>Lepený izolovaný styk tv. R65 s tepelně zpracovanou hlavou délky 4,50 m</t>
  </si>
  <si>
    <t>2608</t>
  </si>
  <si>
    <t>5957128080</t>
  </si>
  <si>
    <t>Lepený izolovaný styk tv. R65 s tepelně zpracovanou hlavou délky 5,00 m</t>
  </si>
  <si>
    <t>2610</t>
  </si>
  <si>
    <t>1313</t>
  </si>
  <si>
    <t>5957131000</t>
  </si>
  <si>
    <t>Lepený izolovaný styk tv. S49 délky 3,40 m</t>
  </si>
  <si>
    <t>2612</t>
  </si>
  <si>
    <t>5957131005</t>
  </si>
  <si>
    <t>Lepený izolovaný styk tv. S49 délky 3,50 m</t>
  </si>
  <si>
    <t>2614</t>
  </si>
  <si>
    <t>1315</t>
  </si>
  <si>
    <t>5957131010</t>
  </si>
  <si>
    <t>Lepený izolovaný styk tv. S49 délky 3,60 m</t>
  </si>
  <si>
    <t>2616</t>
  </si>
  <si>
    <t>5957131015</t>
  </si>
  <si>
    <t>Lepený izolovaný styk tv. S49 délky 3,70 m</t>
  </si>
  <si>
    <t>2618</t>
  </si>
  <si>
    <t>1317</t>
  </si>
  <si>
    <t>5957131020</t>
  </si>
  <si>
    <t>Lepený izolovaný styk tv. S49 délky 3,80 m</t>
  </si>
  <si>
    <t>2620</t>
  </si>
  <si>
    <t>5957131030</t>
  </si>
  <si>
    <t>Lepený izolovaný styk tv. S49 délky 4,00 m</t>
  </si>
  <si>
    <t>2622</t>
  </si>
  <si>
    <t>1319</t>
  </si>
  <si>
    <t>5957131055</t>
  </si>
  <si>
    <t>Lepený izolovaný styk tv. S49 délky 4,50 m</t>
  </si>
  <si>
    <t>2624</t>
  </si>
  <si>
    <t>5957131080</t>
  </si>
  <si>
    <t>Lepený izolovaný styk tv. S49 délky 5,00 m</t>
  </si>
  <si>
    <t>2626</t>
  </si>
  <si>
    <t>1321</t>
  </si>
  <si>
    <t>5957134000</t>
  </si>
  <si>
    <t>Lepený izolovaný styk tv. S49 s tepelně zpracovanou hlavou délky 3,40 m</t>
  </si>
  <si>
    <t>2628</t>
  </si>
  <si>
    <t>5957134005</t>
  </si>
  <si>
    <t>Lepený izolovaný styk tv. S49 s tepelně zpracovanou hlavou délky 3,50 m</t>
  </si>
  <si>
    <t>2630</t>
  </si>
  <si>
    <t>1323</t>
  </si>
  <si>
    <t>5957134010</t>
  </si>
  <si>
    <t>Lepený izolovaný styk tv. S49 s tepelně zpracovanou hlavou délky 3,60 m</t>
  </si>
  <si>
    <t>2632</t>
  </si>
  <si>
    <t>5957134015</t>
  </si>
  <si>
    <t>Lepený izolovaný styk tv. S49 s tepelně zpracovanou hlavou délky 3,70 m</t>
  </si>
  <si>
    <t>2634</t>
  </si>
  <si>
    <t>1325</t>
  </si>
  <si>
    <t>5957134020</t>
  </si>
  <si>
    <t>Lepený izolovaný styk tv. S49 s tepelně zpracovanou hlavou délky 3,80 m</t>
  </si>
  <si>
    <t>2636</t>
  </si>
  <si>
    <t>5957134030</t>
  </si>
  <si>
    <t>Lepený izolovaný styk tv. S49 s tepelně zpracovanou hlavou délky 4,00 m</t>
  </si>
  <si>
    <t>2638</t>
  </si>
  <si>
    <t>1327</t>
  </si>
  <si>
    <t>5957134055</t>
  </si>
  <si>
    <t>Lepený izolovaný styk tv. S49 s tepelně zpracovanou hlavou délky 4,50 m</t>
  </si>
  <si>
    <t>2640</t>
  </si>
  <si>
    <t>5957134080</t>
  </si>
  <si>
    <t>Lepený izolovaný styk tv. S49 s tepelně zpracovanou hlavou délky 5,00 m</t>
  </si>
  <si>
    <t>2642</t>
  </si>
  <si>
    <t>1329</t>
  </si>
  <si>
    <t>5957137000</t>
  </si>
  <si>
    <t>Lepený izolovaný styk tv. S49 z kolejnic vyšší jakosti délky 3,40 m</t>
  </si>
  <si>
    <t>2644</t>
  </si>
  <si>
    <t>5957137005</t>
  </si>
  <si>
    <t>Lepený izolovaný styk tv. S49 z kolejnic vyšší jakosti délky 3,50 m</t>
  </si>
  <si>
    <t>2646</t>
  </si>
  <si>
    <t>1331</t>
  </si>
  <si>
    <t>5957137010</t>
  </si>
  <si>
    <t>Lepený izolovaný styk tv. S49 z kolejnic vyšší jakosti délky 3,60 m</t>
  </si>
  <si>
    <t>2648</t>
  </si>
  <si>
    <t>5957137015</t>
  </si>
  <si>
    <t>Lepený izolovaný styk tv. S49 z kolejnic vyšší jakosti délky 3,70 m</t>
  </si>
  <si>
    <t>2650</t>
  </si>
  <si>
    <t>1333</t>
  </si>
  <si>
    <t>5957137020</t>
  </si>
  <si>
    <t>Lepený izolovaný styk tv. S49 z kolejnic vyšší jakosti délky 3,80 m</t>
  </si>
  <si>
    <t>2652</t>
  </si>
  <si>
    <t>5957137030</t>
  </si>
  <si>
    <t>Lepený izolovaný styk tv. S49 z kolejnic vyšší jakosti délky 4,00 m</t>
  </si>
  <si>
    <t>2654</t>
  </si>
  <si>
    <t>1335</t>
  </si>
  <si>
    <t>5957137055</t>
  </si>
  <si>
    <t>Lepený izolovaný styk tv. S49 z kolejnic vyšší jakosti délky 4,50 m</t>
  </si>
  <si>
    <t>2656</t>
  </si>
  <si>
    <t>5957137080</t>
  </si>
  <si>
    <t>Lepený izolovaný styk tv. S49 z kolejnic vyšší jakosti délky 5,00 m</t>
  </si>
  <si>
    <t>2658</t>
  </si>
  <si>
    <t>1337</t>
  </si>
  <si>
    <t>5957140000</t>
  </si>
  <si>
    <t>Souprava pro opravu LISU tv. UIC 60 - FT</t>
  </si>
  <si>
    <t>2660</t>
  </si>
  <si>
    <t>5957140005</t>
  </si>
  <si>
    <t>Souprava pro opravu LISU tv. R 65 - FT</t>
  </si>
  <si>
    <t>2662</t>
  </si>
  <si>
    <t>1339</t>
  </si>
  <si>
    <t>5957140010</t>
  </si>
  <si>
    <t>Souprava pro opravu LISU tv. S 49 - FT</t>
  </si>
  <si>
    <t>2664</t>
  </si>
  <si>
    <t>5957140015</t>
  </si>
  <si>
    <t>Souprava pro opravu LISU tv. UIC 60 - ESD 6 otvorů</t>
  </si>
  <si>
    <t>2666</t>
  </si>
  <si>
    <t>1341</t>
  </si>
  <si>
    <t>5957140020</t>
  </si>
  <si>
    <t>Souprava pro opravu LISU tv. R 65 - ESD 6 otvorů</t>
  </si>
  <si>
    <t>2668</t>
  </si>
  <si>
    <t>5957140025</t>
  </si>
  <si>
    <t>Souprava pro opravu LISU tv. S 49 - ESD 6 otvorů</t>
  </si>
  <si>
    <t>2670</t>
  </si>
  <si>
    <t>1343</t>
  </si>
  <si>
    <t>5957140030</t>
  </si>
  <si>
    <t>Souprava pro opravu LISU tv. R65 - ESD 4 otvory</t>
  </si>
  <si>
    <t>2672</t>
  </si>
  <si>
    <t>5957140035</t>
  </si>
  <si>
    <t>Souprava pro opravu LISU tv. S 49 -ESD 4 otvory</t>
  </si>
  <si>
    <t>2674</t>
  </si>
  <si>
    <t>1345</t>
  </si>
  <si>
    <t>5957201000</t>
  </si>
  <si>
    <t>Kolejnice užité tv. UIC60</t>
  </si>
  <si>
    <t>2676</t>
  </si>
  <si>
    <t>5957201005</t>
  </si>
  <si>
    <t>Kolejnice užité tv. R65</t>
  </si>
  <si>
    <t>2678</t>
  </si>
  <si>
    <t>1347</t>
  </si>
  <si>
    <t>5957201010</t>
  </si>
  <si>
    <t>Kolejnice užité tv. S49</t>
  </si>
  <si>
    <t>2680</t>
  </si>
  <si>
    <t>5958116000</t>
  </si>
  <si>
    <t>Matice M24</t>
  </si>
  <si>
    <t>2682</t>
  </si>
  <si>
    <t>1349</t>
  </si>
  <si>
    <t>5958125000</t>
  </si>
  <si>
    <t>Komplety s antikorozní úpravou Skl 14 (svěrka Skl14, vrtule R1, podložka Uls7)</t>
  </si>
  <si>
    <t>2684</t>
  </si>
  <si>
    <t>5958125005</t>
  </si>
  <si>
    <t>Komplety s antikorozní úpravou Skl 24 (svěrka Skl24, šroub RS0, matice M22, podložka Uls6)</t>
  </si>
  <si>
    <t>2686</t>
  </si>
  <si>
    <t>1351</t>
  </si>
  <si>
    <t>5958125010</t>
  </si>
  <si>
    <t>Komplety s antikorozní úpravou ŽS 4 (svěrka ŽS4, šroub RS 1, matice M24, podložka Fe6)</t>
  </si>
  <si>
    <t>2688</t>
  </si>
  <si>
    <t>5958128000</t>
  </si>
  <si>
    <t>Komplety Skl 14  (svěrka Skl 14, vrtule R1,podložka Uls7)</t>
  </si>
  <si>
    <t>2690</t>
  </si>
  <si>
    <t>1353</t>
  </si>
  <si>
    <t>5958128005</t>
  </si>
  <si>
    <t>Komplety Skl 24 (šroub RS 0, matice M 22, podložka Uls 6)</t>
  </si>
  <si>
    <t>2692</t>
  </si>
  <si>
    <t>5958128010</t>
  </si>
  <si>
    <t>Komplety ŽS 4 (šroub RS 1, matice M 24, podložka Fe6, svěrka ŽS4)</t>
  </si>
  <si>
    <t>2694</t>
  </si>
  <si>
    <t>1355</t>
  </si>
  <si>
    <t>5958131020</t>
  </si>
  <si>
    <t>Součásti upevňovací s antikorozní úpravou svěrka ŽS 4</t>
  </si>
  <si>
    <t>2696</t>
  </si>
  <si>
    <t>5958131070</t>
  </si>
  <si>
    <t>Součásti upevňovací s antikorozní úpravou kroužek pružný dvojitý Fe 6</t>
  </si>
  <si>
    <t>2698</t>
  </si>
  <si>
    <t>1357</t>
  </si>
  <si>
    <t>5958134025</t>
  </si>
  <si>
    <t>Součásti upevňovací svěrka ŽS 4</t>
  </si>
  <si>
    <t>2700</t>
  </si>
  <si>
    <t>5958134035</t>
  </si>
  <si>
    <t>Součásti upevňovací svěrka VT2</t>
  </si>
  <si>
    <t>2702</t>
  </si>
  <si>
    <t>1359</t>
  </si>
  <si>
    <t>5958134040</t>
  </si>
  <si>
    <t>Součásti upevňovací kroužek pružný dvojitý Fe 6</t>
  </si>
  <si>
    <t>2704</t>
  </si>
  <si>
    <t>5958134041</t>
  </si>
  <si>
    <t>Součásti upevňovací šroub svěrkový T5</t>
  </si>
  <si>
    <t>2706</t>
  </si>
  <si>
    <t>1361</t>
  </si>
  <si>
    <t>5958134042</t>
  </si>
  <si>
    <t>Součásti upevňovací šroub svěrkový T10 M24x80</t>
  </si>
  <si>
    <t>2708</t>
  </si>
  <si>
    <t>5958134044</t>
  </si>
  <si>
    <t>Součásti upevňovací šroub svěrkový RS 1 (M24x80)</t>
  </si>
  <si>
    <t>2710</t>
  </si>
  <si>
    <t>1363</t>
  </si>
  <si>
    <t>5958134075</t>
  </si>
  <si>
    <t>Součásti upevňovací vrtule R1(145)</t>
  </si>
  <si>
    <t>2712</t>
  </si>
  <si>
    <t>5958134080</t>
  </si>
  <si>
    <t>Součásti upevňovací vrtule R2 (160)</t>
  </si>
  <si>
    <t>2714</t>
  </si>
  <si>
    <t>1365</t>
  </si>
  <si>
    <t>5958134115</t>
  </si>
  <si>
    <t>Součásti upevňovací matice M24</t>
  </si>
  <si>
    <t>2716</t>
  </si>
  <si>
    <t>5958134140</t>
  </si>
  <si>
    <t>Součásti upevňovací vložka M</t>
  </si>
  <si>
    <t>2718</t>
  </si>
  <si>
    <t>1367</t>
  </si>
  <si>
    <t>5958140000</t>
  </si>
  <si>
    <t>Podkladnice žebrová tv. S4</t>
  </si>
  <si>
    <t>2720</t>
  </si>
  <si>
    <t>5958140005</t>
  </si>
  <si>
    <t>Podkladnice žebrová tv. S4pl</t>
  </si>
  <si>
    <t>2722</t>
  </si>
  <si>
    <t>1369</t>
  </si>
  <si>
    <t>5958140007</t>
  </si>
  <si>
    <t>Podkladnice žebrová tv. S4 dvojitá</t>
  </si>
  <si>
    <t>2724</t>
  </si>
  <si>
    <t>5958140015</t>
  </si>
  <si>
    <t>Podkladnice žebrová tv. R4</t>
  </si>
  <si>
    <t>2726</t>
  </si>
  <si>
    <t>1371</t>
  </si>
  <si>
    <t>5958140020</t>
  </si>
  <si>
    <t>Podkladnice žebrová tv. U60 (R4pl)</t>
  </si>
  <si>
    <t>2728</t>
  </si>
  <si>
    <t>5958140025</t>
  </si>
  <si>
    <t>Podkladnice žebrová tv. R4 dvojitá</t>
  </si>
  <si>
    <t>2730</t>
  </si>
  <si>
    <t>1373</t>
  </si>
  <si>
    <t>5958158005</t>
  </si>
  <si>
    <t>Podložka pryžová pod patu kolejnice S49  183/126/6</t>
  </si>
  <si>
    <t>2732</t>
  </si>
  <si>
    <t>5958158020</t>
  </si>
  <si>
    <t>Podložka pryžová pod patu kolejnice R65 183/151/6</t>
  </si>
  <si>
    <t>2734</t>
  </si>
  <si>
    <t>1375</t>
  </si>
  <si>
    <t>5958158030</t>
  </si>
  <si>
    <t>Podložka pryžová pod patu kolejnice WU 7 174x152x7 (Vossloh)</t>
  </si>
  <si>
    <t>2736</t>
  </si>
  <si>
    <t>5958158060</t>
  </si>
  <si>
    <t>Podložka polyetylenová pod podkladnici 330/170/2 (tv. T5)</t>
  </si>
  <si>
    <t>2738</t>
  </si>
  <si>
    <t>1377</t>
  </si>
  <si>
    <t>5958158070</t>
  </si>
  <si>
    <t>Podložka polyetylenová pod podkladnici 380/160/2 (S4, R4)</t>
  </si>
  <si>
    <t>2740</t>
  </si>
  <si>
    <t>5958164000</t>
  </si>
  <si>
    <t>Podložka pro úpravu rozchodu koleje klínová TN 774</t>
  </si>
  <si>
    <t>2742</t>
  </si>
  <si>
    <t>1379</t>
  </si>
  <si>
    <t>5958173000</t>
  </si>
  <si>
    <t>Polyetylenové pásy v kotoučích</t>
  </si>
  <si>
    <t>2744</t>
  </si>
  <si>
    <t>5958179010</t>
  </si>
  <si>
    <t>Hmoždinka excentrická plnoprofilová regenerační vložka</t>
  </si>
  <si>
    <t>2746</t>
  </si>
  <si>
    <t>1381</t>
  </si>
  <si>
    <t>5960101000</t>
  </si>
  <si>
    <t>Pražcové kotvy TDHB pro pražec betonový B 91</t>
  </si>
  <si>
    <t>2748</t>
  </si>
  <si>
    <t>5960101005</t>
  </si>
  <si>
    <t>Pražcové kotvy TDHB pro pražec betonový SB 8</t>
  </si>
  <si>
    <t>2750</t>
  </si>
  <si>
    <t>1383</t>
  </si>
  <si>
    <t>5960101010</t>
  </si>
  <si>
    <t>Pražcové kotvy TDHB pro pražec betonový SB 6</t>
  </si>
  <si>
    <t>2752</t>
  </si>
  <si>
    <t>5960101015</t>
  </si>
  <si>
    <t>Pražcové kotvy TDHB pro pražec betonový SB 5</t>
  </si>
  <si>
    <t>2754</t>
  </si>
  <si>
    <t>1385</t>
  </si>
  <si>
    <t>5960101030</t>
  </si>
  <si>
    <t>Pražcové kotvy TDHB pro pražec betonový B 03</t>
  </si>
  <si>
    <t>2756</t>
  </si>
  <si>
    <t>5960101035</t>
  </si>
  <si>
    <t>Pražcové kotvy TDHB pro pražec betonový TB 93</t>
  </si>
  <si>
    <t>2758</t>
  </si>
  <si>
    <t>1387</t>
  </si>
  <si>
    <t>5960101040</t>
  </si>
  <si>
    <t>Pražcové kotvy TDHB pro pražec dřevěný</t>
  </si>
  <si>
    <t>2760</t>
  </si>
  <si>
    <t>5961170000</t>
  </si>
  <si>
    <t>Zádržná opěrka proti putování (komplet pro jazky i opornici) UIC60 R300 pro jazyk ohnutý i přímý</t>
  </si>
  <si>
    <t>2762</t>
  </si>
  <si>
    <t>5961170010</t>
  </si>
  <si>
    <t>Zádržná opěrka proti putování (komplet pro jazky i opornici) UIC60 R500 pro jazyk ohnutý i přímý</t>
  </si>
  <si>
    <t>2764</t>
  </si>
  <si>
    <t>5961170020</t>
  </si>
  <si>
    <t>Zádržná opěrka proti putování (komplet pro jazky i opornici) UIC60 R760 pro jazyk ohnutý</t>
  </si>
  <si>
    <t>2766</t>
  </si>
  <si>
    <t>1393</t>
  </si>
  <si>
    <t>5961170025</t>
  </si>
  <si>
    <t>Zádržná opěrka proti putování (komplet pro jazky i opornici) UIC60 R760 pro jazyk přímý</t>
  </si>
  <si>
    <t>2768</t>
  </si>
  <si>
    <t>5961170030</t>
  </si>
  <si>
    <t>Zádržná opěrka proti putování (komplet pro jazky i opornici) R65 R300 pro jazyk ohnutý</t>
  </si>
  <si>
    <t>2770</t>
  </si>
  <si>
    <t>1395</t>
  </si>
  <si>
    <t>5961170035</t>
  </si>
  <si>
    <t>Zádržná opěrka proti putování (komplet pro jazky i opornici) R65 R300 pro jazyk přímý</t>
  </si>
  <si>
    <t>2772</t>
  </si>
  <si>
    <t>5961170040</t>
  </si>
  <si>
    <t>Zádržná opěrka proti putování (komplet pro jazky i opornici) R65 R500 pro jazyk ohnutý</t>
  </si>
  <si>
    <t>2774</t>
  </si>
  <si>
    <t>1397</t>
  </si>
  <si>
    <t>5961170045</t>
  </si>
  <si>
    <t>Zádržná opěrka proti putování (komplet pro jazky i opornici) R65 R500 pro jazyk přímý</t>
  </si>
  <si>
    <t>2776</t>
  </si>
  <si>
    <t>5961170050</t>
  </si>
  <si>
    <t>Zádržná opěrka proti putování (komplet pro jazky i opornici) R65 R760 pro jazyk ohnutý</t>
  </si>
  <si>
    <t>2778</t>
  </si>
  <si>
    <t>1399</t>
  </si>
  <si>
    <t>5961170055</t>
  </si>
  <si>
    <t>Zádržná opěrka proti putování (komplet pro jazky i opornici) R65 R760 pro jazyk přímý</t>
  </si>
  <si>
    <t>2780</t>
  </si>
  <si>
    <t>5961170060</t>
  </si>
  <si>
    <t>Zádržná opěrka proti putování (komplet pro jazky i opornici) S49 R190 pro jazyk ohnutý</t>
  </si>
  <si>
    <t>2782</t>
  </si>
  <si>
    <t>1401</t>
  </si>
  <si>
    <t>5961170065</t>
  </si>
  <si>
    <t>Zádržná opěrka proti putování (komplet pro jazky i opornici) S49 R190 pro jazyk přímý</t>
  </si>
  <si>
    <t>2784</t>
  </si>
  <si>
    <t>5961170070</t>
  </si>
  <si>
    <t>Zádržná opěrka proti putování (komplet pro jazky i opornici) S49 R300 pro jazyk ohnutý i přímý</t>
  </si>
  <si>
    <t>2786</t>
  </si>
  <si>
    <t>5961170080</t>
  </si>
  <si>
    <t>Zádržná opěrka proti putování (komplet pro jazky i opornici) S49 R500 pro jazyk ohnutý i přímý</t>
  </si>
  <si>
    <t>2788</t>
  </si>
  <si>
    <t>5961170090</t>
  </si>
  <si>
    <t>Zádržná opěrka proti putování (komplet pro jazky i opornici) S49 R760 pro jazyk ohnutý i přímý</t>
  </si>
  <si>
    <t>2790</t>
  </si>
  <si>
    <t>5961178010</t>
  </si>
  <si>
    <t>Zařízení pro snížení přestavného odporu výhybky Válečkové stoličky 1 - základní</t>
  </si>
  <si>
    <t>2792</t>
  </si>
  <si>
    <t>1429</t>
  </si>
  <si>
    <t>5961178015</t>
  </si>
  <si>
    <t>Zařízení pro snížení přestavného odporu výhybky Válečkové stoličky 2- základní</t>
  </si>
  <si>
    <t>2794</t>
  </si>
  <si>
    <t>5961178020</t>
  </si>
  <si>
    <t>Zařízení pro snížení přestavného odporu výhybky Válečkové stoličky - posilovací</t>
  </si>
  <si>
    <t>2796</t>
  </si>
  <si>
    <t>1431</t>
  </si>
  <si>
    <t>5962101035</t>
  </si>
  <si>
    <t>Návěstidlo reflexní posun zakázán</t>
  </si>
  <si>
    <t>2798</t>
  </si>
  <si>
    <t>5962113000</t>
  </si>
  <si>
    <t>Sloupek ocelový pozinkovaný 70 mm</t>
  </si>
  <si>
    <t>2800</t>
  </si>
  <si>
    <t>1433</t>
  </si>
  <si>
    <t>5963101003</t>
  </si>
  <si>
    <t>Přejezd celopryžový pro zatížené komunikace se závěrnou zídkou tv. T</t>
  </si>
  <si>
    <t>2802</t>
  </si>
  <si>
    <t>5963101007</t>
  </si>
  <si>
    <t>Přejezd celopryžový pro nezatížené komunikace se závěrnou zídkou tv. T</t>
  </si>
  <si>
    <t>2804</t>
  </si>
  <si>
    <t>1435</t>
  </si>
  <si>
    <t>5963101010</t>
  </si>
  <si>
    <t>Přejezd celopryžový pro staniční komunikace</t>
  </si>
  <si>
    <t>2806</t>
  </si>
  <si>
    <t>5963101105</t>
  </si>
  <si>
    <t>Přejezd celopryžový Strail závěrná zídka tvaru T délky 1200 mm</t>
  </si>
  <si>
    <t>2808</t>
  </si>
  <si>
    <t>1437</t>
  </si>
  <si>
    <t>5963101120</t>
  </si>
  <si>
    <t>Přejezd celopryžový Strail betonový základ délky 1500 mm</t>
  </si>
  <si>
    <t>2810</t>
  </si>
  <si>
    <t>5963101135</t>
  </si>
  <si>
    <t>Přejezd celopryžový Strail pojistka proti posuvu</t>
  </si>
  <si>
    <t>2812</t>
  </si>
  <si>
    <t>1439</t>
  </si>
  <si>
    <t>5963101035</t>
  </si>
  <si>
    <t>Přejezd celopryžový Strail panel vnitřní</t>
  </si>
  <si>
    <t>2814</t>
  </si>
  <si>
    <t>5963101050</t>
  </si>
  <si>
    <t>Přejezd celopryžový Strail spínací táhlo střední 1200 mm</t>
  </si>
  <si>
    <t>2816</t>
  </si>
  <si>
    <t>1441</t>
  </si>
  <si>
    <t>5963101055</t>
  </si>
  <si>
    <t>Přejezd celopryžový Strail náběhový klín pero</t>
  </si>
  <si>
    <t>2818</t>
  </si>
  <si>
    <t>5963101060</t>
  </si>
  <si>
    <t>Přejezd celopryžový Strail náběhový klín drážka</t>
  </si>
  <si>
    <t>2820</t>
  </si>
  <si>
    <t>1443</t>
  </si>
  <si>
    <t>5963101085</t>
  </si>
  <si>
    <t>Přejezd celopryžový Strail spínací táhlo 1200 mm</t>
  </si>
  <si>
    <t>2822</t>
  </si>
  <si>
    <t>5963107005</t>
  </si>
  <si>
    <t>Přejezd zádlažbový panel vnější</t>
  </si>
  <si>
    <t>2824</t>
  </si>
  <si>
    <t>1445</t>
  </si>
  <si>
    <t>5963107010</t>
  </si>
  <si>
    <t>Přejezd zádlažbový panel vnitřní</t>
  </si>
  <si>
    <t>2826</t>
  </si>
  <si>
    <t>5963107015</t>
  </si>
  <si>
    <t>Přejezd zádlažbový prefabrikát pro zádlažbu kolejí LP-A</t>
  </si>
  <si>
    <t>2828</t>
  </si>
  <si>
    <t>1447</t>
  </si>
  <si>
    <t>5963107020</t>
  </si>
  <si>
    <t>Přejezd zádlažbový prefabrikát pro zádlažbu kolejí LP-B</t>
  </si>
  <si>
    <t>2830</t>
  </si>
  <si>
    <t>5963113000</t>
  </si>
  <si>
    <t>Přejezd Brens kompletní sestava</t>
  </si>
  <si>
    <t>2832</t>
  </si>
  <si>
    <t>1449</t>
  </si>
  <si>
    <t>5963113015</t>
  </si>
  <si>
    <t>Přejezd Brens panel vnitřní přejezdový - š. 850 mm</t>
  </si>
  <si>
    <t>2834</t>
  </si>
  <si>
    <t>5963113020</t>
  </si>
  <si>
    <t>Přejezd Brens panel vnější přejezdový</t>
  </si>
  <si>
    <t>2836</t>
  </si>
  <si>
    <t>1451</t>
  </si>
  <si>
    <t>5963122000</t>
  </si>
  <si>
    <t>Přejezd z polymerového betonu panel přejezdový vnější</t>
  </si>
  <si>
    <t>2838</t>
  </si>
  <si>
    <t>5963122001</t>
  </si>
  <si>
    <t>Přejezd z polymerového betonu kompletní sestava</t>
  </si>
  <si>
    <t>2840</t>
  </si>
  <si>
    <t>1453</t>
  </si>
  <si>
    <t>5963122005</t>
  </si>
  <si>
    <t>Přejezd z polymerového betonu panel přejezdový vnitřní</t>
  </si>
  <si>
    <t>2842</t>
  </si>
  <si>
    <t>5963131000</t>
  </si>
  <si>
    <t>Přechod pro pěší dřevěný z fošen</t>
  </si>
  <si>
    <t>2844</t>
  </si>
  <si>
    <t>1455</t>
  </si>
  <si>
    <t>5963134000</t>
  </si>
  <si>
    <t>Náběhový klín dřevěný</t>
  </si>
  <si>
    <t>2846</t>
  </si>
  <si>
    <t>5963146000</t>
  </si>
  <si>
    <t>Asfaltový beton ACO 11S 50/70 střednězrnný-obrusná vrstva</t>
  </si>
  <si>
    <t>2848</t>
  </si>
  <si>
    <t>1457</t>
  </si>
  <si>
    <t>5963146005</t>
  </si>
  <si>
    <t>Asfaltový beton ACO 8 50/70 jemnozrnný-obrusná vrstva</t>
  </si>
  <si>
    <t>2850</t>
  </si>
  <si>
    <t>5963146010</t>
  </si>
  <si>
    <t>Asfaltový beton ACL 16S 50/70 hrubozrnný-ložní vrstva</t>
  </si>
  <si>
    <t>2852</t>
  </si>
  <si>
    <t>1459</t>
  </si>
  <si>
    <t>5963146015</t>
  </si>
  <si>
    <t>Asfaltový beton ACL 22S 50/70 velmi hrubozrnný-ložní vrstva</t>
  </si>
  <si>
    <t>2854</t>
  </si>
  <si>
    <t>5963146020</t>
  </si>
  <si>
    <t>Asfaltový beton ACP 16S 50/70 středněznný-podkladní vrstva</t>
  </si>
  <si>
    <t>2856</t>
  </si>
  <si>
    <t>1461</t>
  </si>
  <si>
    <t>5963146025</t>
  </si>
  <si>
    <t>Asfaltový beton ACP 22S 50/70 hrubozrnný podkladní vrstva</t>
  </si>
  <si>
    <t>2858</t>
  </si>
  <si>
    <t>5964103005</t>
  </si>
  <si>
    <t>Drenážní plastové díly trubka celoperforovaná DN 150 mm</t>
  </si>
  <si>
    <t>2860</t>
  </si>
  <si>
    <t>1463</t>
  </si>
  <si>
    <t>5964103120</t>
  </si>
  <si>
    <t>Drenážní plastové díly šachta průchozí DN 400/250  1 vtok/1 odtok DN 250 mm</t>
  </si>
  <si>
    <t>2862</t>
  </si>
  <si>
    <t>5964103135</t>
  </si>
  <si>
    <t>Drenážní plastové díly krytka šachty plastová D 400</t>
  </si>
  <si>
    <t>2864</t>
  </si>
  <si>
    <t>1465</t>
  </si>
  <si>
    <t>5964104005</t>
  </si>
  <si>
    <t>Kanalizační díly plastové trubka hladká DN 200</t>
  </si>
  <si>
    <t>2866</t>
  </si>
  <si>
    <t>5964119015</t>
  </si>
  <si>
    <t>Příkopová tvárnice TZZ 4b</t>
  </si>
  <si>
    <t>2868</t>
  </si>
  <si>
    <t>1467</t>
  </si>
  <si>
    <t>5964121000</t>
  </si>
  <si>
    <t>Prahová vpusť výztužné vč. mříží</t>
  </si>
  <si>
    <t>2870</t>
  </si>
  <si>
    <t>5964129000</t>
  </si>
  <si>
    <t>Odvodňovací ECO žlaby betonové</t>
  </si>
  <si>
    <t>2872</t>
  </si>
  <si>
    <t>1469</t>
  </si>
  <si>
    <t>5964133005</t>
  </si>
  <si>
    <t>Geotextilie separační</t>
  </si>
  <si>
    <t>2874</t>
  </si>
  <si>
    <t>5964133010</t>
  </si>
  <si>
    <t>Geotextilie ochranné</t>
  </si>
  <si>
    <t>2876</t>
  </si>
  <si>
    <t>1471</t>
  </si>
  <si>
    <t>5964133020</t>
  </si>
  <si>
    <t>Geotextilie drenážní</t>
  </si>
  <si>
    <t>2878</t>
  </si>
  <si>
    <t>5964135000</t>
  </si>
  <si>
    <t>Geomříže výztužné</t>
  </si>
  <si>
    <t>2880</t>
  </si>
  <si>
    <t>1473</t>
  </si>
  <si>
    <t>5964147000</t>
  </si>
  <si>
    <t>Nástupištní díly blok úložný U65</t>
  </si>
  <si>
    <t>2882</t>
  </si>
  <si>
    <t>5964147010</t>
  </si>
  <si>
    <t>Nástupištní díly blok úložný U95</t>
  </si>
  <si>
    <t>2884</t>
  </si>
  <si>
    <t>1475</t>
  </si>
  <si>
    <t>5964147020</t>
  </si>
  <si>
    <t>Nástupištní díly tvárnice Tischer B</t>
  </si>
  <si>
    <t>2886</t>
  </si>
  <si>
    <t>5964147025</t>
  </si>
  <si>
    <t>Nástupištní díly konzolová deska K 145</t>
  </si>
  <si>
    <t>2888</t>
  </si>
  <si>
    <t>1477</t>
  </si>
  <si>
    <t>5964147030</t>
  </si>
  <si>
    <t>Nástupištní díly konzolová deska K 145 Z</t>
  </si>
  <si>
    <t>2890</t>
  </si>
  <si>
    <t>5964147035</t>
  </si>
  <si>
    <t>Nástupištní díly konzolová deska K 150</t>
  </si>
  <si>
    <t>2892</t>
  </si>
  <si>
    <t>1479</t>
  </si>
  <si>
    <t>5964147040</t>
  </si>
  <si>
    <t>Nástupištní díly konzolová deska K 230</t>
  </si>
  <si>
    <t>2894</t>
  </si>
  <si>
    <t>5964147105</t>
  </si>
  <si>
    <t>Nástupištní díly výplňová deska D3</t>
  </si>
  <si>
    <t>2896</t>
  </si>
  <si>
    <t>1481</t>
  </si>
  <si>
    <t>5964147110</t>
  </si>
  <si>
    <t>Nástupištní díly blok L 130</t>
  </si>
  <si>
    <t>2898</t>
  </si>
  <si>
    <t>5964151010</t>
  </si>
  <si>
    <t>Dlažba zámková hladká íčko</t>
  </si>
  <si>
    <t>2900</t>
  </si>
  <si>
    <t>1483</t>
  </si>
  <si>
    <t>5964159000</t>
  </si>
  <si>
    <t>Obrubník krajový</t>
  </si>
  <si>
    <t>2902</t>
  </si>
  <si>
    <t>5964161005</t>
  </si>
  <si>
    <t>Beton lehce zhutnitelný C 16/20;X0 F5 2 200 2 662</t>
  </si>
  <si>
    <t>2904</t>
  </si>
  <si>
    <t>1485</t>
  </si>
  <si>
    <t>Kalkulace</t>
  </si>
  <si>
    <t>Nátěrová hmota vodou ředitelná na protihlukové stěny</t>
  </si>
  <si>
    <t>2906</t>
  </si>
  <si>
    <t>5967101015</t>
  </si>
  <si>
    <t>Protihlukové stěny betonové pohltivý panel</t>
  </si>
  <si>
    <t>2908</t>
  </si>
  <si>
    <t>1487</t>
  </si>
  <si>
    <t>5967101025</t>
  </si>
  <si>
    <t>Protihlukové stěny betonové těsnění panelů</t>
  </si>
  <si>
    <t>2910</t>
  </si>
  <si>
    <t>5967101050</t>
  </si>
  <si>
    <t>Protihlukové stěny ze skla díly průhledné - sklo</t>
  </si>
  <si>
    <t>2912</t>
  </si>
  <si>
    <t>1489</t>
  </si>
  <si>
    <t>5967101055</t>
  </si>
  <si>
    <t>Protihlukové stěny ze skla díly průhledné - plexisklo</t>
  </si>
  <si>
    <t>2914</t>
  </si>
  <si>
    <t>5967101060</t>
  </si>
  <si>
    <t>Ochrana proti nepříznivým účinkům železničního provozu Protihlukové stěny ze skla pryžové těsnění stěn ze skla nebo plexiskla</t>
  </si>
  <si>
    <t>2916</t>
  </si>
  <si>
    <t>1491</t>
  </si>
  <si>
    <t>5999005010</t>
  </si>
  <si>
    <t>Třídění spojovacích a upevňovacích součástí</t>
  </si>
  <si>
    <t>2918</t>
  </si>
  <si>
    <t>5999005020</t>
  </si>
  <si>
    <t>Třídění pražců a kolejnicových podpor</t>
  </si>
  <si>
    <t>2920</t>
  </si>
  <si>
    <t>1493</t>
  </si>
  <si>
    <t>5999005030</t>
  </si>
  <si>
    <t>Třídění kolejnic</t>
  </si>
  <si>
    <t>2922</t>
  </si>
  <si>
    <t>5999010010</t>
  </si>
  <si>
    <t>Vyjmutí a snesení konstrukcí nebo dílů hmotnosti do 10 t</t>
  </si>
  <si>
    <t>2924</t>
  </si>
  <si>
    <t>1495</t>
  </si>
  <si>
    <t>5999010020</t>
  </si>
  <si>
    <t>Vyjmutí a snesení konstrukcí nebo dílů hmotnosti přes 10 do 20 t</t>
  </si>
  <si>
    <t>2926</t>
  </si>
  <si>
    <t>5999010030</t>
  </si>
  <si>
    <t>Vyjmutí a snesení konstrukcí nebo dílů hmotnosti přes 20 t</t>
  </si>
  <si>
    <t>2928</t>
  </si>
  <si>
    <t>1497</t>
  </si>
  <si>
    <t>5999015010</t>
  </si>
  <si>
    <t>Vložení konstrukcí nebo dílů hmotnosti do 10 t</t>
  </si>
  <si>
    <t>2930</t>
  </si>
  <si>
    <t>5999015020</t>
  </si>
  <si>
    <t>Vložení konstrukcí nebo dílů hmotnosti přes 10 do 20 t</t>
  </si>
  <si>
    <t>2932</t>
  </si>
  <si>
    <t>1499</t>
  </si>
  <si>
    <t>5999015030</t>
  </si>
  <si>
    <t>Vložení konstrukcí nebo dílů hmotnosti přes 20 t</t>
  </si>
  <si>
    <t>2934</t>
  </si>
  <si>
    <t>7497351560</t>
  </si>
  <si>
    <t>Montáž přímého ukolejnění na elektrizovaných tratích nebo v kolejových obvodech</t>
  </si>
  <si>
    <t>2936</t>
  </si>
  <si>
    <t>1501</t>
  </si>
  <si>
    <t>7497371630</t>
  </si>
  <si>
    <t>Demontáže zařízení trakčního vedení svodu propojení nebo ukolejnění na elektrizovaných tratích nebo v kolejových obvodech</t>
  </si>
  <si>
    <t>2938</t>
  </si>
  <si>
    <t>7591015034</t>
  </si>
  <si>
    <t>Montáž elektromotorického přestavníku na výhybce s kontrolou jazyků s upevněním kloubovým na koleji</t>
  </si>
  <si>
    <t>2940</t>
  </si>
  <si>
    <t>1597</t>
  </si>
  <si>
    <t>7590555132</t>
  </si>
  <si>
    <t>Montáž forma pro kabely TCEKPFLE, TCEKPFLEY, TCEKPFLEZE, TCEKPFLEZY do 3 P 1,0</t>
  </si>
  <si>
    <t>2942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</si>
  <si>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</si>
  <si>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7590555136</t>
  </si>
  <si>
    <t>Montáž forma pro kabely TCEKPFLE, TCEKPFLEY, TCEKPFLEZE, TCEKPFLEZY do 7 P 1,0</t>
  </si>
  <si>
    <t>2944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</si>
  <si>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</si>
  <si>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1599</t>
  </si>
  <si>
    <t>7590525558</t>
  </si>
  <si>
    <t>Montáž smršťovací spojky Raychem bez pancíře na dvouplášťovém celoplastovém kabelu do 10 žil</t>
  </si>
  <si>
    <t>2946</t>
  </si>
  <si>
    <t>Montáž smršťovací spojky Raychem bez pancíře na dvouplášťovém celoplastovém kabelu do 10 žil - nasazení manžety, spojení žil, převlečení manžety, nahřátí pro její tepelné smrštění, uložení spojky v jámě</t>
  </si>
  <si>
    <t>7590525559</t>
  </si>
  <si>
    <t>Montáž smršťovací spojky Raychem bez pancíře na dvouplášťovém celoplastovém kabelu do 20 žil</t>
  </si>
  <si>
    <t>2948</t>
  </si>
  <si>
    <t>Montáž smršťovací spojky Raychem bez pancíře na dvouplášťovém celoplastovém kabelu do 20 žil - nasazení manžety, spojení žil, převlečení manžety, nahřátí pro její tepelné smrštění, uložení spojky v jámě</t>
  </si>
  <si>
    <t>7592007050</t>
  </si>
  <si>
    <t>Demontáž počítacího bodu (senzoru) RSR 180</t>
  </si>
  <si>
    <t>2950</t>
  </si>
  <si>
    <t>1615</t>
  </si>
  <si>
    <t>7592007052</t>
  </si>
  <si>
    <t>Demontáž počítacího bodu (senzoru) RSR 180 s převodníkem MegaPN</t>
  </si>
  <si>
    <t>2952</t>
  </si>
  <si>
    <t>7598095090</t>
  </si>
  <si>
    <t>Přezkoušení a regulace počítače náprav včetně vyhotovení protokolu za 1 úsek</t>
  </si>
  <si>
    <t>2954</t>
  </si>
  <si>
    <t>Přezkoušení a regulace počítače náprav včetně vyhotovení protokolu za 1 úsek - provedení příslušných měření, nastavení zařízení, přezkoušení funkce a vyhotovení protokolu</t>
  </si>
  <si>
    <t>1617</t>
  </si>
  <si>
    <t>7598095085</t>
  </si>
  <si>
    <t>Přezkoušení a regulace senzoru počítacího bodu</t>
  </si>
  <si>
    <t>2956</t>
  </si>
  <si>
    <t>Přezkoušení a regulace senzoru počítacího bodu - kontrola (nastavení) mechanických parametrů polohy, regulace napájení, kalibrace, kontrola funkce a započítávání, kontrola indikace</t>
  </si>
  <si>
    <t>7594307030</t>
  </si>
  <si>
    <t>Demontáž součástí počítače náprav kabelového závěru KSL-F pro RSR</t>
  </si>
  <si>
    <t>2958</t>
  </si>
  <si>
    <t>1619</t>
  </si>
  <si>
    <t>7594307035</t>
  </si>
  <si>
    <t>Demontáž součástí počítače náprav kabelového závěru KSL-FP pro RSR</t>
  </si>
  <si>
    <t>2960</t>
  </si>
  <si>
    <t>7594307040</t>
  </si>
  <si>
    <t>Demontáž součástí počítače náprav upevňovací kolejnicové čelisti SK 140</t>
  </si>
  <si>
    <t>2962</t>
  </si>
  <si>
    <t>1621</t>
  </si>
  <si>
    <t>7594307015</t>
  </si>
  <si>
    <t>Demontáž součástí počítače náprav neoprénové ochranné hadice se soupravou pro upevnění k pražci</t>
  </si>
  <si>
    <t>2964</t>
  </si>
  <si>
    <t>7594305030</t>
  </si>
  <si>
    <t>Montáž součástí počítače náprav kabelového závěru KSL-F pro RSR</t>
  </si>
  <si>
    <t>2966</t>
  </si>
  <si>
    <t>1623</t>
  </si>
  <si>
    <t>7594305035</t>
  </si>
  <si>
    <t>Montáž součástí počítače náprav kabelového závěru KSL-FP pro RSR</t>
  </si>
  <si>
    <t>2968</t>
  </si>
  <si>
    <t>7594305040</t>
  </si>
  <si>
    <t>Montáž součástí počítače náprav upevňovací kolejnicové čelisti SK 140</t>
  </si>
  <si>
    <t>2970</t>
  </si>
  <si>
    <t>1625</t>
  </si>
  <si>
    <t>7594305015</t>
  </si>
  <si>
    <t>Montáž součástí počítače náprav neoprénové ochranné hadice se soupravou pro upevnění k pražci</t>
  </si>
  <si>
    <t>2972</t>
  </si>
  <si>
    <t>7590521454</t>
  </si>
  <si>
    <t>Venkovní vedení kabelová - metalické sítě Plněné, párované s ochr. vodičem TCEKPFLE 3 P 1,0 D</t>
  </si>
  <si>
    <t>2974</t>
  </si>
  <si>
    <t>1627</t>
  </si>
  <si>
    <t>7590521469</t>
  </si>
  <si>
    <t>Venkovní vedení kabelová - metalické sítě Plněné, párované s ochr. vodičem TCEKPFLE 7 P 1,0 D</t>
  </si>
  <si>
    <t>2976</t>
  </si>
  <si>
    <t>7598095120</t>
  </si>
  <si>
    <t>Přezkoušení a regulace časové jednotky</t>
  </si>
  <si>
    <t>2978</t>
  </si>
  <si>
    <t>Přezkoušení a regulace časové jednotky - kontrola zapojení včetně příslušného zkoušení hodnot zařízení</t>
  </si>
  <si>
    <t>1629</t>
  </si>
  <si>
    <t>7598095070</t>
  </si>
  <si>
    <t>Přezkoušení a regulace elektromotorového přestavníku</t>
  </si>
  <si>
    <t>2980</t>
  </si>
  <si>
    <t>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</si>
  <si>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7598015005</t>
  </si>
  <si>
    <t>Přeměření izolačního stavu kabelu závlačného 10 žil</t>
  </si>
  <si>
    <t>2982</t>
  </si>
  <si>
    <t>1631</t>
  </si>
  <si>
    <t>7598015010</t>
  </si>
  <si>
    <t>Přeměření izolačního stavu kabelu závlačného 20 žil</t>
  </si>
  <si>
    <t>2984</t>
  </si>
  <si>
    <t>7598015015</t>
  </si>
  <si>
    <t>Přeměření izolačního stavu kabelu závlačného 30 žil</t>
  </si>
  <si>
    <t>2986</t>
  </si>
  <si>
    <t>1633</t>
  </si>
  <si>
    <t>7598015020</t>
  </si>
  <si>
    <t>Přeměření izolačního stavu kabelu závlačného 40 žil</t>
  </si>
  <si>
    <t>2988</t>
  </si>
  <si>
    <t>7598015025</t>
  </si>
  <si>
    <t>Přeměření izolačního stavu kabelu závlačného 60 žil</t>
  </si>
  <si>
    <t>2990</t>
  </si>
  <si>
    <t>1635</t>
  </si>
  <si>
    <t>7598015030</t>
  </si>
  <si>
    <t>Přeměření izolačního stavu kabelu závlačného 80 žil</t>
  </si>
  <si>
    <t>2992</t>
  </si>
  <si>
    <t>7598015035</t>
  </si>
  <si>
    <t>Přeměření izolačního stavu kabelu závlačného 100 žil</t>
  </si>
  <si>
    <t>2994</t>
  </si>
  <si>
    <t>1651</t>
  </si>
  <si>
    <t>7593500090</t>
  </si>
  <si>
    <t>Trasy kabelového vedení Kabelové žlaby (100x100) spodní + vrchní díl plast</t>
  </si>
  <si>
    <t>2996</t>
  </si>
  <si>
    <t>7593500095</t>
  </si>
  <si>
    <t>Trasy kabelového vedení Kabelové žlaby (100x100) spojka plast</t>
  </si>
  <si>
    <t>2998</t>
  </si>
  <si>
    <t>1653</t>
  </si>
  <si>
    <t>7590541409</t>
  </si>
  <si>
    <t>Slaboproudé rozvody, kabely pro přívod a vnitřní instalaci Spojky metalických kabelů a příslušenství Teplem smrštitelná zesílená spojka pro netlakované kabely XAGA 500-100/25-500/EY</t>
  </si>
  <si>
    <t>3000</t>
  </si>
  <si>
    <t>1637</t>
  </si>
  <si>
    <t>7594607015</t>
  </si>
  <si>
    <t>Demontáž návěstního tělesa</t>
  </si>
  <si>
    <t>3002</t>
  </si>
  <si>
    <t>7594207050</t>
  </si>
  <si>
    <t>Demontáž stojánku kabelového KSL, KSLP</t>
  </si>
  <si>
    <t>3004</t>
  </si>
  <si>
    <t>1639</t>
  </si>
  <si>
    <t>7594207080</t>
  </si>
  <si>
    <t>Demontáž kolejové skříně TJA, TJAP</t>
  </si>
  <si>
    <t>3006</t>
  </si>
  <si>
    <t>7594205060</t>
  </si>
  <si>
    <t>Montáž stojánku kabelového na betonové pražce KSL</t>
  </si>
  <si>
    <t>3008</t>
  </si>
  <si>
    <t>Montáž stojánku kabelového na betonové pražce KSL - usazení kabelového stojánku do výkopu bez provedení zemních prací, propojení stojánku s kolejnicemi jednokolíkovými lanovými propojeními, připevnění lan k pražci a montážním trámkům, zatažení kabelu, proměření izolačního stavu. Bez zhotovení a zapojení kabelové formy</t>
  </si>
  <si>
    <t>1641</t>
  </si>
  <si>
    <t>7594205062</t>
  </si>
  <si>
    <t>Montáž stojánku kabelového na betonové pražce KSLP</t>
  </si>
  <si>
    <t>3010</t>
  </si>
  <si>
    <t>Montáž stojánku kabelového na betonové pražce KSLP - usazení kabelového stojánku do výkopu bez provedení zemních prací, propojení stojánku s kolejnicemi jednokolíkovými lanovými propojeními, připevnění lan k pražci a montážním trámkům, zatažení kabelu, proměření izolačního stavu. Bez zhotovení a zapojení kabelové formy</t>
  </si>
  <si>
    <t>7594205084</t>
  </si>
  <si>
    <t>Montáž kolejové skříně TJA, TJAP bez připojení na kolejnice</t>
  </si>
  <si>
    <t>3012</t>
  </si>
  <si>
    <t>Montáž kolejové skříně TJA, TJAP bez připojení na kolejnice - usazení skříně do výkopu bez provedení zemních prací, propojení skříně s kolejnicemi jednokolíkovými lanovými propojeními, připevnění lan k pražci a montážním trámkům, zatažení kabelů, proměření izolačního stavu, označení skříně. Bez zhotovení a zapojení kabelových forem</t>
  </si>
  <si>
    <t>1643</t>
  </si>
  <si>
    <t>7594105014</t>
  </si>
  <si>
    <t>Odpojení a zpětné připojení lan ke stojánku KSLP</t>
  </si>
  <si>
    <t>3014</t>
  </si>
  <si>
    <t>Odpojení a zpětné připojení lan ke stojánku KSLP - včetně odpojení a připevnění lanového propojení na pražce nebo montážní trámky</t>
  </si>
  <si>
    <t>7594105016</t>
  </si>
  <si>
    <t>Odpojení a zpětné připojení lan ke kolejové skříni TJA</t>
  </si>
  <si>
    <t>3016</t>
  </si>
  <si>
    <t>Odpojení a zpětné připojení lan ke kolejové skříni TJA - včetně odpojení a připevnění lanového propojení na pražce nebo montážní trámky</t>
  </si>
  <si>
    <t>1645</t>
  </si>
  <si>
    <t>7591017010</t>
  </si>
  <si>
    <t>Demontáž elektromotorického přestavníku z výkolejky</t>
  </si>
  <si>
    <t>3018</t>
  </si>
  <si>
    <t>7591015012</t>
  </si>
  <si>
    <t>Montáž elektromotorického přestavníku na výkolejce s upevněním na koleji</t>
  </si>
  <si>
    <t>3020</t>
  </si>
  <si>
    <t>Montáž elektromotorického přestavníku na výkolejce s upevněním na koleji - připevnění přestavníku pomocí připevňovací soupravy a zatažení kabelu s kabelovou formou do kabelového závěru, mechanické přezkoušení chodu, opravný nátěr. Bez zemních prací</t>
  </si>
  <si>
    <t>1647</t>
  </si>
  <si>
    <t>7590917020</t>
  </si>
  <si>
    <t>Demontáž výkolejky s návěstním tělesem se zámkem jednoduchým</t>
  </si>
  <si>
    <t>3022</t>
  </si>
  <si>
    <t>7590915022</t>
  </si>
  <si>
    <t>Montáž výkolejky s návěstním tělesem se zámkem kontrolním</t>
  </si>
  <si>
    <t>3024</t>
  </si>
  <si>
    <t>Montáž výkolejky s návěstním tělesem se zámkem kontrolním - položení na dřevěné pražce, označení a vyvrtání otvorů, položení a přišroubování na paty kolejnice, přišroubování dosedacího úhelníku, vyzkoušení, namontování spojovací tyče, přezkoušení chodu, úprava typu klíče, očíslování výkolejky, nátěr</t>
  </si>
  <si>
    <t>1649</t>
  </si>
  <si>
    <t>7590155040</t>
  </si>
  <si>
    <t>Montáž pasivní ochrany pro omezení atmosférických vlivů u neelektrizovaných tratí jednoduché včetně uzemnění</t>
  </si>
  <si>
    <t>3026</t>
  </si>
  <si>
    <t>1503</t>
  </si>
  <si>
    <t>7591015044</t>
  </si>
  <si>
    <t>Montáž elektromotorického přestavníku na výhybce bez kontroly jazyků  s upevněním kloubovým na koleji</t>
  </si>
  <si>
    <t>3028</t>
  </si>
  <si>
    <t>Montáž elektromotorického přestavníku na výhybce bez kontroly jazyků s upevněním kloubovým na koleji</t>
  </si>
  <si>
    <t>7591017030</t>
  </si>
  <si>
    <t>Demontáž elektromotorického přestavníku z výhybky s kontrolou jazyků</t>
  </si>
  <si>
    <t>3030</t>
  </si>
  <si>
    <t>1505</t>
  </si>
  <si>
    <t>7591017040</t>
  </si>
  <si>
    <t>Demontáž elektromotorického přestavníku z výhybky bez kontroly jazyků</t>
  </si>
  <si>
    <t>3032</t>
  </si>
  <si>
    <t>7591115010</t>
  </si>
  <si>
    <t>Montáž mechanického přestavníku 5206 na straně stojanu</t>
  </si>
  <si>
    <t>3034</t>
  </si>
  <si>
    <t>1507</t>
  </si>
  <si>
    <t>7591115012</t>
  </si>
  <si>
    <t>Montáž mechanického přestavníku 5206 proti stojanu</t>
  </si>
  <si>
    <t>3036</t>
  </si>
  <si>
    <t>7591115014</t>
  </si>
  <si>
    <t>Montáž mechanického přestavníku 7062 na straně stojanu</t>
  </si>
  <si>
    <t>3038</t>
  </si>
  <si>
    <t>1509</t>
  </si>
  <si>
    <t>7591115016</t>
  </si>
  <si>
    <t>Montáž mechanického přestavníku 7062 proti stojanu</t>
  </si>
  <si>
    <t>3040</t>
  </si>
  <si>
    <t>7591117010</t>
  </si>
  <si>
    <t>Demontáž mechanického přestavníku na straně stojanu</t>
  </si>
  <si>
    <t>3042</t>
  </si>
  <si>
    <t>1511</t>
  </si>
  <si>
    <t>7591117012</t>
  </si>
  <si>
    <t>Demontáž mechanického přestavníku proti stojanu</t>
  </si>
  <si>
    <t>3044</t>
  </si>
  <si>
    <t>7591305010</t>
  </si>
  <si>
    <t>Montáž zámku výměnového jednoduchého</t>
  </si>
  <si>
    <t>3046</t>
  </si>
  <si>
    <t>1513</t>
  </si>
  <si>
    <t>7591305012</t>
  </si>
  <si>
    <t>Montáž zámku výměnového jednoduchého odtlačného</t>
  </si>
  <si>
    <t>3048</t>
  </si>
  <si>
    <t>7591305014</t>
  </si>
  <si>
    <t>Montáž zámku výměnového kontrolního</t>
  </si>
  <si>
    <t>3050</t>
  </si>
  <si>
    <t>1515</t>
  </si>
  <si>
    <t>7591305016</t>
  </si>
  <si>
    <t>Montáž zámku výměnového kontrolního odtlačného</t>
  </si>
  <si>
    <t>3052</t>
  </si>
  <si>
    <t>7591307010</t>
  </si>
  <si>
    <t>Demontáž zámku výměnového jednoduchého</t>
  </si>
  <si>
    <t>3054</t>
  </si>
  <si>
    <t>1517</t>
  </si>
  <si>
    <t>7591307012</t>
  </si>
  <si>
    <t>Demontáž zámku výměnového jednoduchého odtlačného</t>
  </si>
  <si>
    <t>3056</t>
  </si>
  <si>
    <t>7591307014</t>
  </si>
  <si>
    <t>Demontáž zámku výměnového kontrolního</t>
  </si>
  <si>
    <t>3058</t>
  </si>
  <si>
    <t>1519</t>
  </si>
  <si>
    <t>7591307016</t>
  </si>
  <si>
    <t>Demontáž zámku výměnového kontrolního odtlačného</t>
  </si>
  <si>
    <t>3060</t>
  </si>
  <si>
    <t>7592005070</t>
  </si>
  <si>
    <t>Montáž počítacího bodu počítače náprav PZN 1</t>
  </si>
  <si>
    <t>3062</t>
  </si>
  <si>
    <t>1521</t>
  </si>
  <si>
    <t>7592005120</t>
  </si>
  <si>
    <t>Montáž informačního bodu MIB 6</t>
  </si>
  <si>
    <t>3064</t>
  </si>
  <si>
    <t>7592005160</t>
  </si>
  <si>
    <t>Montáž balízy na pražec pomocí pásky</t>
  </si>
  <si>
    <t>3066</t>
  </si>
  <si>
    <t>1523</t>
  </si>
  <si>
    <t>7592005162</t>
  </si>
  <si>
    <t>Montáž balízy do kolejiště pomocí systému Vortok</t>
  </si>
  <si>
    <t>3068</t>
  </si>
  <si>
    <t>7592007070</t>
  </si>
  <si>
    <t>Demontáž počítacího bodu počítače náprav PZN 1</t>
  </si>
  <si>
    <t>3070</t>
  </si>
  <si>
    <t>1525</t>
  </si>
  <si>
    <t>7592007120</t>
  </si>
  <si>
    <t>Demontáž informačního bodu MIB 6</t>
  </si>
  <si>
    <t>3072</t>
  </si>
  <si>
    <t>7592007160</t>
  </si>
  <si>
    <t>Demontáž balízy upevněné na pražec pomocí pásky</t>
  </si>
  <si>
    <t>3074</t>
  </si>
  <si>
    <t>1527</t>
  </si>
  <si>
    <t>7592007162</t>
  </si>
  <si>
    <t>Demontáž balízy upevněné pomocí systému Vortok</t>
  </si>
  <si>
    <t>3076</t>
  </si>
  <si>
    <t>7593335160</t>
  </si>
  <si>
    <t>Montáž souboru KAV, FID, ASE</t>
  </si>
  <si>
    <t>3078</t>
  </si>
  <si>
    <t>1529</t>
  </si>
  <si>
    <t>7593337160</t>
  </si>
  <si>
    <t>Demontáž souboru KAV, FID, ASE</t>
  </si>
  <si>
    <t>3080</t>
  </si>
  <si>
    <t>7594105010</t>
  </si>
  <si>
    <t>Odpojení a zpětné připojení lan propojovacích jednoho stykového transformátoru</t>
  </si>
  <si>
    <t>3082</t>
  </si>
  <si>
    <t>1531</t>
  </si>
  <si>
    <t>7594105040</t>
  </si>
  <si>
    <t>Montáž lanového propojení tlumivek na dřevěné pražce 1,9 nebo 2,4 m</t>
  </si>
  <si>
    <t>3084</t>
  </si>
  <si>
    <t>7594105070</t>
  </si>
  <si>
    <t>Montáž lanového propojení tlumivek na betonové pražce 1,9 nebo 2,4 m</t>
  </si>
  <si>
    <t>3086</t>
  </si>
  <si>
    <t>1533</t>
  </si>
  <si>
    <t>7594105360</t>
  </si>
  <si>
    <t>Montáž lanového propojení stykového č.v. 70 301</t>
  </si>
  <si>
    <t>3088</t>
  </si>
  <si>
    <t>7594107040</t>
  </si>
  <si>
    <t>Demontáž lanového propojení tlumivek z dřevěných pražců</t>
  </si>
  <si>
    <t>3090</t>
  </si>
  <si>
    <t>1535</t>
  </si>
  <si>
    <t>7594107070</t>
  </si>
  <si>
    <t>Demontáž lanového propojení tlumivek z betonových pražců</t>
  </si>
  <si>
    <t>3092</t>
  </si>
  <si>
    <t>7598095700</t>
  </si>
  <si>
    <t>Dozor pracovníků provozovatele při práci na živém zařízení</t>
  </si>
  <si>
    <t>3094</t>
  </si>
  <si>
    <t>1537</t>
  </si>
  <si>
    <t>9901000100</t>
  </si>
  <si>
    <t>Doprava obousměrná (např. dodávek z vlastních zásob zhotovitele nebo objednatele nebo výzisku) mechanizací o nosnosti do 3,5 t elektrosoučástek, montážního materiálu, kameniva, písku, dlažebních kostek, suti, atd. do 10 km</t>
  </si>
  <si>
    <t>3096</t>
  </si>
  <si>
    <t>9901000200</t>
  </si>
  <si>
    <t>Doprava obousměrná (např. dodávek z vlastních zásob zhotovitele nebo objednatele nebo výzisku) mechanizací o nosnosti do 3,5 t elektrosoučástek, montážního materiálu, kameniva, písku, dlažebních kostek, suti, atd. do 20 km</t>
  </si>
  <si>
    <t>3098</t>
  </si>
  <si>
    <t>1539</t>
  </si>
  <si>
    <t>9901000300</t>
  </si>
  <si>
    <t>Doprava obousměrná (např. dodávek z vlastních zásob zhotovitele nebo objednatele nebo výzisku) mechanizací o nosnosti do 3,5 t elektrosoučástek, montážního materiálu, kameniva, písku, dlažebních kostek, suti, atd. do 30 km</t>
  </si>
  <si>
    <t>3100</t>
  </si>
  <si>
    <t>9901000400</t>
  </si>
  <si>
    <t>Doprava obousměrná (např. dodávek z vlastních zásob zhotovitele nebo objednatele nebo výzisku) mechanizací o nosnosti do 3,5 t elektrosoučástek, montážního materiálu, kameniva, písku, dlažebních kostek, suti, atd. do 40 km</t>
  </si>
  <si>
    <t>3102</t>
  </si>
  <si>
    <t>1541</t>
  </si>
  <si>
    <t>9901000500</t>
  </si>
  <si>
    <t>Doprava obousměrná (např. dodávek z vlastních zásob zhotovitele nebo objednatele nebo výzisku) mechanizací o nosnosti do 3,5 t elektrosoučástek, montážního materiálu, kameniva, písku, dlažebních kostek, suti, atd. do 60 km</t>
  </si>
  <si>
    <t>3104</t>
  </si>
  <si>
    <t>9901000600</t>
  </si>
  <si>
    <t>Doprava obousměrná (např. dodávek z vlastních zásob zhotovitele nebo objednatele nebo výzisku) mechanizací o nosnosti do 3,5 t elektrosoučástek, montážního materiálu, kameniva, písku, dlažebních kostek, suti, atd. do 80 km</t>
  </si>
  <si>
    <t>3106</t>
  </si>
  <si>
    <t>1543</t>
  </si>
  <si>
    <t>9901000700</t>
  </si>
  <si>
    <t>Doprava obousměrná (např. dodávek z vlastních zásob zhotovitele nebo objednatele nebo výzisku) mechanizací o nosnosti do 3,5 t elektrosoučástek, montážního materiálu, kameniva, písku, dlažebních kostek, suti, atd. do 100 km</t>
  </si>
  <si>
    <t>3108</t>
  </si>
  <si>
    <t>9901000800</t>
  </si>
  <si>
    <t>Doprava obousměrná (např. dodávek z vlastních zásob zhotovitele nebo objednatele nebo výzisku) mechanizací o nosnosti do 3,5 t elektrosoučástek, montážního materiálu, kameniva, písku, dlažebních kostek, suti, atd. do 150 km</t>
  </si>
  <si>
    <t>3110</t>
  </si>
  <si>
    <t>1545</t>
  </si>
  <si>
    <t>9901000900</t>
  </si>
  <si>
    <t>Doprava obousměrná (např. dodávek z vlastních zásob zhotovitele nebo objednatele nebo výzisku) mechanizací o nosnosti do 3,5 t elektrosoučástek, montážního materiálu, kameniva, písku, dlažebních kostek, suti, atd. do 200 km</t>
  </si>
  <si>
    <t>3112</t>
  </si>
  <si>
    <t>9901001000</t>
  </si>
  <si>
    <t>Doprava obousměrná (např. dodávek z vlastních zásob zhotovitele nebo objednatele nebo výzisku) mechanizací o nosnosti do 3,5 t elektrosoučástek, montážního materiálu, kameniva, písku, dlažebních kostek, suti, atd. do 250 km</t>
  </si>
  <si>
    <t>3114</t>
  </si>
  <si>
    <t>1547</t>
  </si>
  <si>
    <t>9901001100</t>
  </si>
  <si>
    <t>Doprava obousměrná (např. dodávek z vlastních zásob zhotovitele nebo objednatele nebo výzisku) mechanizací o nosnosti do 3,5 t elektrosoučástek, montážního materiálu, kameniva, písku, dlažebních kostek, suti, atd. do 300 km</t>
  </si>
  <si>
    <t>3116</t>
  </si>
  <si>
    <t>9901001200</t>
  </si>
  <si>
    <t>Doprava obousměrná (např. dodávek z vlastních zásob zhotovitele nebo objednatele nebo výzisku) mechanizací o nosnosti do 3,5 t elektrosoučástek, montážního materiálu, kameniva, písku, dlažebních kostek, suti, atd. do 350 km</t>
  </si>
  <si>
    <t>3118</t>
  </si>
  <si>
    <t>1549</t>
  </si>
  <si>
    <t>9901009100</t>
  </si>
  <si>
    <t>Doprava obousměrná (např. dodávek z vlastních zásob zhotovitele nebo objednatele nebo výzisku) mechanizací o nosnosti do 3,5 t elektrosoučástek, montážního materiálu, kameniva, písku, dlažebních kostek, suti, atd. příplatek za každý další 1 km</t>
  </si>
  <si>
    <t>3120</t>
  </si>
  <si>
    <t>9902100100</t>
  </si>
  <si>
    <t>Doprava obousměrná (např. dodávek z vlastních zásob zhotovitele nebo objednatele nebo výzisku) mechanizací o nosnosti přes 3,5 t sypanin (kameniva, písku, suti, dlažebních kostek, atd.) do 10 km</t>
  </si>
  <si>
    <t>3122</t>
  </si>
  <si>
    <t>1551</t>
  </si>
  <si>
    <t>9902100200</t>
  </si>
  <si>
    <t>Doprava obousměrná (např. dodávek z vlastních zásob zhotovitele nebo objednatele nebo výzisku) mechanizací o nosnosti přes 3,5 t sypanin (kameniva, písku, suti, dlažebních kostek, atd.) do 20 km</t>
  </si>
  <si>
    <t>3124</t>
  </si>
  <si>
    <t>9902100300</t>
  </si>
  <si>
    <t>Doprava obousměrná (např. dodávek z vlastních zásob zhotovitele nebo objednatele nebo výzisku) mechanizací o nosnosti přes 3,5 t sypanin (kameniva, písku, suti, dlažebních kostek, atd.) do 30 km</t>
  </si>
  <si>
    <t>3126</t>
  </si>
  <si>
    <t>1553</t>
  </si>
  <si>
    <t>9902100400</t>
  </si>
  <si>
    <t>Doprava obousměrná (např. dodávek z vlastních zásob zhotovitele nebo objednatele nebo výzisku) mechanizací o nosnosti přes 3,5 t sypanin (kameniva, písku, suti, dlažebních kostek, atd.) do 40 km</t>
  </si>
  <si>
    <t>3128</t>
  </si>
  <si>
    <t>9902100500</t>
  </si>
  <si>
    <t>Doprava obousměrná (např. dodávek z vlastních zásob zhotovitele nebo objednatele nebo výzisku) mechanizací o nosnosti přes 3,5 t sypanin (kameniva, písku, suti, dlažebních kostek, atd.) do 60 km</t>
  </si>
  <si>
    <t>3130</t>
  </si>
  <si>
    <t>1555</t>
  </si>
  <si>
    <t>9902100600</t>
  </si>
  <si>
    <t>Doprava obousměrná (např. dodávek z vlastních zásob zhotovitele nebo objednatele nebo výzisku) mechanizací o nosnosti přes 3,5 t sypanin (kameniva, písku, suti, dlažebních kostek, atd.) do 80 km</t>
  </si>
  <si>
    <t>3132</t>
  </si>
  <si>
    <t>9902100700</t>
  </si>
  <si>
    <t>Doprava obousměrná (např. dodávek z vlastních zásob zhotovitele nebo objednatele nebo výzisku) mechanizací o nosnosti přes 3,5 t sypanin (kameniva, písku, suti, dlažebních kostek, atd.) do 100 km</t>
  </si>
  <si>
    <t>3134</t>
  </si>
  <si>
    <t>1557</t>
  </si>
  <si>
    <t>9902100800</t>
  </si>
  <si>
    <t>Doprava obousměrná (např. dodávek z vlastních zásob zhotovitele nebo objednatele nebo výzisku) mechanizací o nosnosti přes 3,5 t sypanin (kameniva, písku, suti, dlažebních kostek, atd.) do 150 km</t>
  </si>
  <si>
    <t>3136</t>
  </si>
  <si>
    <t>9902100900</t>
  </si>
  <si>
    <t>Doprava obousměrná (např. dodávek z vlastních zásob zhotovitele nebo objednatele nebo výzisku) mechanizací o nosnosti přes 3,5 t sypanin (kameniva, písku, suti, dlažebních kostek, atd.) do 200 km</t>
  </si>
  <si>
    <t>3138</t>
  </si>
  <si>
    <t>1559</t>
  </si>
  <si>
    <t>9902101000</t>
  </si>
  <si>
    <t>Doprava obousměrná (např. dodávek z vlastních zásob zhotovitele nebo objednatele nebo výzisku) mechanizací o nosnosti přes 3,5 t sypanin (kameniva, písku, suti, dlažebních kostek, atd.) do 250 km</t>
  </si>
  <si>
    <t>3140</t>
  </si>
  <si>
    <t>9902101100</t>
  </si>
  <si>
    <t>Doprava obousměrná (např. dodávek z vlastních zásob zhotovitele nebo objednatele nebo výzisku) mechanizací o nosnosti přes 3,5 t sypanin (kameniva, písku, suti, dlažebních kostek, atd.) do 300 km</t>
  </si>
  <si>
    <t>3142</t>
  </si>
  <si>
    <t>1561</t>
  </si>
  <si>
    <t>9902101200</t>
  </si>
  <si>
    <t>Doprava obousměrná (např. dodávek z vlastních zásob zhotovitele nebo objednatele nebo výzisku) mechanizací o nosnosti přes 3,5 t sypanin (kameniva, písku, suti, dlažebních kostek, atd.) do 350 km</t>
  </si>
  <si>
    <t>3144</t>
  </si>
  <si>
    <t>9902109100</t>
  </si>
  <si>
    <t>Doprava obousměrná (např. dodávek z vlastních zásob zhotovitele nebo objednatele nebo výzisku) mechanizací o nosnosti přes 3,5 t sypanin (kameniva, písku, suti, dlažebních kostek, atd.) příplatek za každý další 1 km</t>
  </si>
  <si>
    <t>3146</t>
  </si>
  <si>
    <t>1563</t>
  </si>
  <si>
    <t>9902200100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</si>
  <si>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 km</t>
  </si>
  <si>
    <t>3148</t>
  </si>
  <si>
    <t>9902200200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</si>
  <si>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20 km</t>
  </si>
  <si>
    <t>3150</t>
  </si>
  <si>
    <t>1565</t>
  </si>
  <si>
    <t>9902200300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</si>
  <si>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30 km</t>
  </si>
  <si>
    <t>3152</t>
  </si>
  <si>
    <t>9902200400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</si>
  <si>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40 km</t>
  </si>
  <si>
    <t>3154</t>
  </si>
  <si>
    <t>1567</t>
  </si>
  <si>
    <t>9902200500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</si>
  <si>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60 km</t>
  </si>
  <si>
    <t>3156</t>
  </si>
  <si>
    <t>9902200600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</si>
  <si>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80 km</t>
  </si>
  <si>
    <t>3158</t>
  </si>
  <si>
    <t>1569</t>
  </si>
  <si>
    <t>9902200700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</si>
  <si>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</t>
  </si>
  <si>
    <t>3160</t>
  </si>
  <si>
    <t>9902200800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</si>
  <si>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150 km</t>
  </si>
  <si>
    <t>3162</t>
  </si>
  <si>
    <t>1571</t>
  </si>
  <si>
    <t>9902200900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</si>
  <si>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200 km</t>
  </si>
  <si>
    <t>3164</t>
  </si>
  <si>
    <t>9902201000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</si>
  <si>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250 km</t>
  </si>
  <si>
    <t>3166</t>
  </si>
  <si>
    <t>1573</t>
  </si>
  <si>
    <t>9902201100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</si>
  <si>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300 km</t>
  </si>
  <si>
    <t>3168</t>
  </si>
  <si>
    <t>9902201200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</si>
  <si>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350 km</t>
  </si>
  <si>
    <t>3170</t>
  </si>
  <si>
    <t>1575</t>
  </si>
  <si>
    <t>9902209100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</si>
  <si>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příplatek za každý další 1</t>
  </si>
  <si>
    <t>3172</t>
  </si>
  <si>
    <t>9902900100</t>
  </si>
  <si>
    <t>Naložení sypanin, drobného kusového materiálu, suti</t>
  </si>
  <si>
    <t>3174</t>
  </si>
  <si>
    <t>1577</t>
  </si>
  <si>
    <t>9902900200</t>
  </si>
  <si>
    <t>Naložení objemnějšího kusového materiálu, vybouraných hmot</t>
  </si>
  <si>
    <t>3176</t>
  </si>
  <si>
    <t>9903100100</t>
  </si>
  <si>
    <t>Přeprava mechanizace na místo prováděných prací o hmotnosti do 12 t přes 50 do 100 km</t>
  </si>
  <si>
    <t>3178</t>
  </si>
  <si>
    <t>1579</t>
  </si>
  <si>
    <t>9903100200</t>
  </si>
  <si>
    <t>Přeprava mechanizace na místo prováděných prací o hmotnosti do 12 t do 200 km</t>
  </si>
  <si>
    <t>3180</t>
  </si>
  <si>
    <t>9903100300</t>
  </si>
  <si>
    <t>Přeprava mechanizace na místo prováděných prací o hmotnosti do 12 t do 300 km</t>
  </si>
  <si>
    <t>3182</t>
  </si>
  <si>
    <t>1581</t>
  </si>
  <si>
    <t>9903100400</t>
  </si>
  <si>
    <t>Přeprava mechanizace na místo prováděných prací o hmotnosti do 12 t do 400 km</t>
  </si>
  <si>
    <t>3184</t>
  </si>
  <si>
    <t>9903109100</t>
  </si>
  <si>
    <t>Přeprava mechanizace na místo prováděných prací o hmotnosti do 12 t příplatek za každý další 1 km</t>
  </si>
  <si>
    <t>3186</t>
  </si>
  <si>
    <t>1583</t>
  </si>
  <si>
    <t>9903200100</t>
  </si>
  <si>
    <t>Přeprava mechanizace na místo prováděných prací o hmotnosti přes 12 t přes 50 do 100 km</t>
  </si>
  <si>
    <t>3188</t>
  </si>
  <si>
    <t>9903200200</t>
  </si>
  <si>
    <t>Přeprava mechanizace na místo prováděných prací o hmotnosti přes 12 t do 200 km</t>
  </si>
  <si>
    <t>3190</t>
  </si>
  <si>
    <t>1585</t>
  </si>
  <si>
    <t>9903200300</t>
  </si>
  <si>
    <t>Přeprava mechanizace na místo prováděných prací o hmotnosti přes 12 t do 300 km</t>
  </si>
  <si>
    <t>3192</t>
  </si>
  <si>
    <t>9903200400</t>
  </si>
  <si>
    <t>Přeprava mechanizace na místo prováděných prací o hmotnosti přes 12 t do 400 km</t>
  </si>
  <si>
    <t>3194</t>
  </si>
  <si>
    <t>1587</t>
  </si>
  <si>
    <t>9903209100</t>
  </si>
  <si>
    <t>Přeprava mechanizace na místo prováděných prací o hmotnosti přes 12 t příplatek za každý další 1 km</t>
  </si>
  <si>
    <t>3196</t>
  </si>
  <si>
    <t>9909000100</t>
  </si>
  <si>
    <t>Poplatek za uložení suti nebo hmot na oficiální skládku</t>
  </si>
  <si>
    <t>3198</t>
  </si>
  <si>
    <t>1589</t>
  </si>
  <si>
    <t>9909000200</t>
  </si>
  <si>
    <t>Poplatek za uložení nebezpečného odpadu na oficiální skládku</t>
  </si>
  <si>
    <t>3200</t>
  </si>
  <si>
    <t>9909000300</t>
  </si>
  <si>
    <t>Poplatek za likvidaci dřevěných kolejnicových podpor</t>
  </si>
  <si>
    <t>3202</t>
  </si>
  <si>
    <t>1591</t>
  </si>
  <si>
    <t>9909000400</t>
  </si>
  <si>
    <t>Poplatek za likvidaci plastových součástí</t>
  </si>
  <si>
    <t>3204</t>
  </si>
  <si>
    <t>9909000500</t>
  </si>
  <si>
    <t>Poplatek uložení odpadu betonových prefabrikátů</t>
  </si>
  <si>
    <t>3206</t>
  </si>
  <si>
    <t>1593</t>
  </si>
  <si>
    <t>9909000600</t>
  </si>
  <si>
    <t>Poplatek za recyklaci odpadu (asfaltové směsi, kusový beton)</t>
  </si>
  <si>
    <t>3208</t>
  </si>
  <si>
    <t>9909000700</t>
  </si>
  <si>
    <t>Poplatek za recyklaci kameniva</t>
  </si>
  <si>
    <t>3210</t>
  </si>
  <si>
    <t>1595</t>
  </si>
  <si>
    <t>R1</t>
  </si>
  <si>
    <t>Nátěr betonových povrchů protihlukových stěn - rozvinutá plocha</t>
  </si>
  <si>
    <t>3212</t>
  </si>
  <si>
    <t>7593505150</t>
  </si>
  <si>
    <t>Pokládka výstražné fólie do výkopu</t>
  </si>
  <si>
    <t>3214</t>
  </si>
  <si>
    <t>7593500600</t>
  </si>
  <si>
    <t>Trasy kabelového vedení Kabelové krycí desky a pásy Fólie výstražná modrá š. 34cm (HM0673909991034)</t>
  </si>
  <si>
    <t>3216</t>
  </si>
  <si>
    <t>1655</t>
  </si>
  <si>
    <t>5915010010</t>
  </si>
  <si>
    <t>Těžení zeminy nebo horniny železničního spodku v hornině třídy těžitelnosti I skupiny 1</t>
  </si>
  <si>
    <t>3218</t>
  </si>
  <si>
    <t>Těžení zeminy nebo horniny železničního spodku v hornině třídy těžitelnosti I skupiny 1. Poznámka: 1. V cenách jsou započteny náklady na těžení a uložení výzisku na terén nebo naložení na dopravní prostředek a uložení na úložišti.</t>
  </si>
  <si>
    <t>5915010020</t>
  </si>
  <si>
    <t>Těžení zeminy nebo horniny železničního spodku v hornině třídy těžitelnosti I skupiny 2</t>
  </si>
  <si>
    <t>3220</t>
  </si>
  <si>
    <t>Těžení zeminy nebo horniny železničního spodku v hornině třídy těžitelnosti I skupiny 2. Poznámka: 1. V cenách jsou započteny náklady na těžení a uložení výzisku na terén nebo naložení na dopravní prostředek a uložení na úložišti.</t>
  </si>
  <si>
    <t>PS 01.2 - Položky soustavy ÚRS</t>
  </si>
  <si>
    <t>985131111</t>
  </si>
  <si>
    <t>Očištění ploch stěn, rubu kleneb a podlah tlakovou vodou</t>
  </si>
  <si>
    <t>CS ÚRS 2021 02</t>
  </si>
  <si>
    <t>Online PSC</t>
  </si>
  <si>
    <t>https://podminky.urs.cz/item/CS_URS_2021_02/985131111</t>
  </si>
  <si>
    <t>985131311</t>
  </si>
  <si>
    <t>Ruční dočištění ploch stěn, rubu kleneb a podlah ocelových kartáči</t>
  </si>
  <si>
    <t>Očištění ploch stěn, rubu kleneb a podlah ruční dočištění ocelovými kartáči</t>
  </si>
  <si>
    <t>https://podminky.urs.cz/item/CS_URS_2021_02/985131311</t>
  </si>
  <si>
    <t>985132111</t>
  </si>
  <si>
    <t>Očištění ploch líce kleneb a podhledů tlakovou vodou</t>
  </si>
  <si>
    <t>https://podminky.urs.cz/item/CS_URS_2021_02/985132111</t>
  </si>
  <si>
    <t>985139111</t>
  </si>
  <si>
    <t>Příplatek k očištění ploch za práci ve stísněném prostoru</t>
  </si>
  <si>
    <t>Očištění ploch Příplatek k cenám za práci ve stísněném prostoru</t>
  </si>
  <si>
    <t>https://podminky.urs.cz/item/CS_URS_2021_02/985139111</t>
  </si>
  <si>
    <t>985139112</t>
  </si>
  <si>
    <t>Příplatek k očištění ploch za plochu do 10 m2 jednotlivě</t>
  </si>
  <si>
    <t>Očištění ploch Příplatek k cenám za plochu do 10 m2 jednotlivě</t>
  </si>
  <si>
    <t>https://podminky.urs.cz/item/CS_URS_2021_02/985139112</t>
  </si>
  <si>
    <t>985141111</t>
  </si>
  <si>
    <t>Vyčištění trhlin a dutin ve zdivu š do 30 mm hl do 150 mm</t>
  </si>
  <si>
    <t>Vyčištění trhlin nebo dutin ve zdivu šířky do 30 mm, hloubky do 150 mm</t>
  </si>
  <si>
    <t>https://podminky.urs.cz/item/CS_URS_2021_02/985141111</t>
  </si>
  <si>
    <t>985141112</t>
  </si>
  <si>
    <t>Vyčištění trhlin a dutin ve zdivu š do 30 mm hl přes 150 do 300 mm</t>
  </si>
  <si>
    <t>Vyčištění trhlin nebo dutin ve zdivu šířky do 30 mm, hloubky přes 150 do 300 mm</t>
  </si>
  <si>
    <t>https://podminky.urs.cz/item/CS_URS_2021_02/985141112</t>
  </si>
  <si>
    <t>985141211</t>
  </si>
  <si>
    <t>Vyčištění trhlin a dutin ve zdivu š do 50 mm hl do 150 mm</t>
  </si>
  <si>
    <t>Vyčištění trhlin nebo dutin ve zdivu šířky přes 30 do 50 mm, hloubky do 150 mm</t>
  </si>
  <si>
    <t>https://podminky.urs.cz/item/CS_URS_2021_02/985141211</t>
  </si>
  <si>
    <t>985141212</t>
  </si>
  <si>
    <t>Vyčištění trhlin a dutin ve zdivu š do 50 mm hl přes 150 do 300 mm</t>
  </si>
  <si>
    <t>Vyčištění trhlin nebo dutin ve zdivu šířky přes 30 do 50 mm, hloubky přes 150 do 300 mm</t>
  </si>
  <si>
    <t>https://podminky.urs.cz/item/CS_URS_2021_02/985141212</t>
  </si>
  <si>
    <t>985141911</t>
  </si>
  <si>
    <t>Příplatek k vyčištění trhlin nebo dutin za práce ve stísněném prostoru</t>
  </si>
  <si>
    <t>Vyčištění trhlin nebo dutin ve zdivu Příplatek k cenám za práce ve stísněném prostoru</t>
  </si>
  <si>
    <t>https://podminky.urs.cz/item/CS_URS_2021_02/985141911</t>
  </si>
  <si>
    <t>985141912</t>
  </si>
  <si>
    <t>Příplatek k vyčištění trhlin nebo dutin za délku do 2 m jednotlivě</t>
  </si>
  <si>
    <t>Vyčištění trhlin nebo dutin ve zdivu Příplatek k cenám za délku do 2 m jednotlivě</t>
  </si>
  <si>
    <t>https://podminky.urs.cz/item/CS_URS_2021_02/985141912</t>
  </si>
  <si>
    <t>985142111</t>
  </si>
  <si>
    <t>Vysekání spojovací hmoty ze spár zdiva hl do 40 mm dl do 6 m/m2</t>
  </si>
  <si>
    <t>Vysekání spojovací hmoty ze spár zdiva včetně vyčištění hloubky spáry do 40 mm délky spáry na 1 m2 upravované plochy do 6 m</t>
  </si>
  <si>
    <t>https://podminky.urs.cz/item/CS_URS_2021_02/985142111</t>
  </si>
  <si>
    <t>985142211</t>
  </si>
  <si>
    <t>Vysekání spojovací hmoty ze spár zdiva hl přes 40 mm dl do 6 m/m2</t>
  </si>
  <si>
    <t>Vysekání spojovací hmoty ze spár zdiva včetně vyčištění hloubky spáry přes 40 mm délky spáry na 1 m2 upravované plochy do 6 m</t>
  </si>
  <si>
    <t>https://podminky.urs.cz/item/CS_URS_2021_02/985142211</t>
  </si>
  <si>
    <t>985211111</t>
  </si>
  <si>
    <t>Vyklínování uvolněných kamenů ve zdivu se spárami dl do 6 m/m2</t>
  </si>
  <si>
    <t>Vyklínování uvolněných kamenů zdiva úlomky kamene, popřípadě cihel délky spáry na 1 m2 upravované plochy do 6 m</t>
  </si>
  <si>
    <t>https://podminky.urs.cz/item/CS_URS_2021_02/985211111</t>
  </si>
  <si>
    <t>985211911</t>
  </si>
  <si>
    <t>Příplatek k vyklínování uvolněných kamenů za práci ve stísněném prostoru</t>
  </si>
  <si>
    <t>Vyklínování uvolněných kamenů zdiva úlomky kamene, popřípadě cihel Příplatek k cenám za práci ve stísněném prostoru</t>
  </si>
  <si>
    <t>https://podminky.urs.cz/item/CS_URS_2021_02/985211911</t>
  </si>
  <si>
    <t>985211912</t>
  </si>
  <si>
    <t>Příplatek k vyklínování uvolněných kamenů za plochu do 10 m2 jednotlivě</t>
  </si>
  <si>
    <t>Vyklínování uvolněných kamenů zdiva úlomky kamene, popřípadě cihel Příplatek k cenám za plochu do 10 m2 jednotlivě</t>
  </si>
  <si>
    <t>https://podminky.urs.cz/item/CS_URS_2021_02/985211912</t>
  </si>
  <si>
    <t>985221011</t>
  </si>
  <si>
    <t>Postupné rozebírání kamenného zdiva pro další použití do 1 m3</t>
  </si>
  <si>
    <t>Postupné rozebírání zdiva pro další použití kamenného, objemu do 1 m3</t>
  </si>
  <si>
    <t>https://podminky.urs.cz/item/CS_URS_2021_02/985221011</t>
  </si>
  <si>
    <t>985221012</t>
  </si>
  <si>
    <t>Postupné rozebírání kamenného zdiva pro další použití přes 1 do 3 m3</t>
  </si>
  <si>
    <t>Postupné rozebírání zdiva pro další použití kamenného, objemu přes 1 do 3 m3</t>
  </si>
  <si>
    <t>https://podminky.urs.cz/item/CS_URS_2021_02/985221012</t>
  </si>
  <si>
    <t>985221021</t>
  </si>
  <si>
    <t>Postupné rozebírání cihelného zdiva pro další použití do 1 m3</t>
  </si>
  <si>
    <t>Postupné rozebírání zdiva pro další použití cihelného, objemu do 1 m3</t>
  </si>
  <si>
    <t>https://podminky.urs.cz/item/CS_URS_2021_02/985221021</t>
  </si>
  <si>
    <t>985221022</t>
  </si>
  <si>
    <t>Postupné rozebírání cihelného zdiva pro další použití přes 1 do 3 m3</t>
  </si>
  <si>
    <t>Postupné rozebírání zdiva pro další použití cihelného, objemu přes 1 do 3 m3</t>
  </si>
  <si>
    <t>https://podminky.urs.cz/item/CS_URS_2021_02/985221022</t>
  </si>
  <si>
    <t>985221099</t>
  </si>
  <si>
    <t>Příplatek k postupnému rozebírání zdiva za práci ve stísněném prostoru</t>
  </si>
  <si>
    <t>Postupné rozebírání zdiva pro další použití Příplatek k cenám za práci ve stísněném prostoru</t>
  </si>
  <si>
    <t>https://podminky.urs.cz/item/CS_URS_2021_02/985221099</t>
  </si>
  <si>
    <t>985221101</t>
  </si>
  <si>
    <t>Doplnění zdiva cihlami do aktivované malty</t>
  </si>
  <si>
    <t>Doplnění zdiva ručně do aktivované malty cihlami</t>
  </si>
  <si>
    <t>https://podminky.urs.cz/item/CS_URS_2021_02/985221101</t>
  </si>
  <si>
    <t>985221111</t>
  </si>
  <si>
    <t>Doplnění zdiva kamenem do aktivované malty se spárami dl do 6 m/m2</t>
  </si>
  <si>
    <t>Doplnění zdiva ručně do aktivované malty kamenem délky spáry na 1 m2 upravované plochy do 6 m</t>
  </si>
  <si>
    <t>https://podminky.urs.cz/item/CS_URS_2021_02/985221111</t>
  </si>
  <si>
    <t>985231111</t>
  </si>
  <si>
    <t>Spárování zdiva aktivovanou maltou spára hl do 40 mm dl do 6 m/m2</t>
  </si>
  <si>
    <t>Spárování zdiva hloubky do 40 mm aktivovanou maltou délky spáry na 1 m2 upravované plochy do 6 m</t>
  </si>
  <si>
    <t>https://podminky.urs.cz/item/CS_URS_2021_02/985231111</t>
  </si>
  <si>
    <t>985231191</t>
  </si>
  <si>
    <t>Příplatek ke spárování hl do 40 mm za práci ve stísněném prostoru</t>
  </si>
  <si>
    <t>Spárování zdiva hloubky do 40 mm aktivovanou maltou Příplatek k cenám za práci ve stísněném prostoru</t>
  </si>
  <si>
    <t>https://podminky.urs.cz/item/CS_URS_2021_02/985231191</t>
  </si>
  <si>
    <t>985241110</t>
  </si>
  <si>
    <t>Plombování zdiva betonem s upěchováním včetně vybourání narušeného zdiva do 1 m3</t>
  </si>
  <si>
    <t>Plombování zdiva včetně vybourání narušeného zdiva betonem s upěchováním, objemu do 1 m3</t>
  </si>
  <si>
    <t>https://podminky.urs.cz/item/CS_URS_2021_02/985241110</t>
  </si>
  <si>
    <t>273313611</t>
  </si>
  <si>
    <t>Základové desky z betonu tř. C 16/20</t>
  </si>
  <si>
    <t>Základy z betonu prostého desky z betonu kamenem neprokládaného tř. C 16/20</t>
  </si>
  <si>
    <t>https://podminky.urs.cz/item/CS_URS_2021_02/273313611</t>
  </si>
  <si>
    <t>273321311</t>
  </si>
  <si>
    <t>Základové desky ze ŽB bez zvýšených nároků na prostředí tř. C 16/20</t>
  </si>
  <si>
    <t>Základy z betonu železového (bez výztuže) desky z betonu bez zvláštních nároků na prostředí tř. C 16/20</t>
  </si>
  <si>
    <t>https://podminky.urs.cz/item/CS_URS_2021_02/273321311</t>
  </si>
  <si>
    <t>274313611</t>
  </si>
  <si>
    <t>Základové pásy z betonu tř. C 16/20</t>
  </si>
  <si>
    <t>Základy z betonu prostého pasy betonu kamenem neprokládaného tř. C 16/20</t>
  </si>
  <si>
    <t>https://podminky.urs.cz/item/CS_URS_2021_02/274313611</t>
  </si>
  <si>
    <t>275313611</t>
  </si>
  <si>
    <t>Základové patky z betonu tř. C 16/20</t>
  </si>
  <si>
    <t>Základy z betonu prostého patky a bloky z betonu kamenem neprokládaného tř. C 16/20</t>
  </si>
  <si>
    <t>https://podminky.urs.cz/item/CS_URS_2021_02/275313611</t>
  </si>
  <si>
    <t>460161172</t>
  </si>
  <si>
    <t>Hloubení kabelových rýh ručně š 35 cm hl 80 cm v hornině tř I skupiny 3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</si>
  <si>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</si>
  <si>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https://podminky.urs.cz/item/CS_URS_2021_02/460161172</t>
  </si>
  <si>
    <t>460161272</t>
  </si>
  <si>
    <t>Hloubení kabelových rýh ručně š 50 cm hl 80 cm v hornině tř I skupiny 3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</si>
  <si>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</si>
  <si>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https://podminky.urs.cz/item/CS_URS_2021_02/460161272</t>
  </si>
  <si>
    <t>460171172</t>
  </si>
  <si>
    <t>Hloubení kabelových nezapažených rýh strojně š 35 cm hl 80 cm v hornině tř I skupiny 3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</si>
  <si>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</si>
  <si>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https://podminky.urs.cz/item/CS_URS_2021_02/460171172</t>
  </si>
  <si>
    <t>460171272</t>
  </si>
  <si>
    <t>Hloubení kabelových nezapažených rýh strojně š 50 cm hl 80 cm v hornině tř I skupiny 3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</si>
  <si>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3</t>
  </si>
  <si>
    <t>https://podminky.urs.cz/item/CS_URS_2021_02/460171272</t>
  </si>
  <si>
    <t>460181172</t>
  </si>
  <si>
    <t>Hloubení kabelových nezapažených rýh strojně š 35 cm hl 80 cm v hornině tř I skupiny 3 v omezeném prostoru</t>
  </si>
  <si>
    <t>Hloubení nezapažených kabelových rýh strojně v omezeném prostoru včetně urovnání dna s přemístěním výkopku do vzdálenosti 3 m od okraje jámy nebo s naložením na dopravní prostředek šířky 35 cm hloubky 80 cm v hornině třídy těžitelnosti I skupiny 3</t>
  </si>
  <si>
    <t>https://podminky.urs.cz/item/CS_URS_2021_02/460181172</t>
  </si>
  <si>
    <t>460181272</t>
  </si>
  <si>
    <t>Hloubení kabelových nezapažených rýh strojně š 50 cm hl 80 cm v hornině tř I skupiny 3 v omezeném prostoru</t>
  </si>
  <si>
    <t>Hloubení nezapažených kabelových rýh strojně v omezeném prostoru včetně urovnání dna s přemístěním výkopku do vzdálenosti 3 m od okraje jámy nebo s naložením na dopravní prostředek šířky 50 cm hloubky 80 cm v hornině třídy těžitelnosti I skupiny 3</t>
  </si>
  <si>
    <t>https://podminky.urs.cz/item/CS_URS_2021_02/460181272</t>
  </si>
  <si>
    <t>460431182</t>
  </si>
  <si>
    <t>Zásyp kabelových rýh ručně se zhutněním š 35 cm hl 80 cm z horniny tř I skupiny 3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</si>
  <si>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</si>
  <si>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https://podminky.urs.cz/item/CS_URS_2021_02/460431182</t>
  </si>
  <si>
    <t>460431282</t>
  </si>
  <si>
    <t>Zásyp kabelových rýh ručně se zhutněním š 50 cm hl 80 cm z horniny tř I skupiny 3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</si>
  <si>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</si>
  <si>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https://podminky.urs.cz/item/CS_URS_2021_02/460431282</t>
  </si>
  <si>
    <t>460451182</t>
  </si>
  <si>
    <t>Zásyp kabelových rýh strojně se zhutněním š 35 cm hl 80 cm z horniny tř I skupiny 3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</si>
  <si>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</si>
  <si>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https://podminky.urs.cz/item/CS_URS_2021_02/460451182</t>
  </si>
  <si>
    <t>460451282</t>
  </si>
  <si>
    <t>Zásyp kabelových rýh strojně se zhutněním š 50 cm hl 80 cm z horniny tř I skupiny 3</t>
  </si>
  <si>
    <t>Zásyp kabelových rýh strojně s přemístěním sypaniny ze vzdálenosti do 10 m, s uložením výkopku ve vrstvách včetně zhutnění a urovnání povrchu šířky 50 cm hloubky 80 cm z horniny třídy těžitelnosti I skupiny 3</t>
  </si>
  <si>
    <t>https://podminky.urs.cz/item/CS_URS_2021_02/460451282</t>
  </si>
  <si>
    <t>460461182</t>
  </si>
  <si>
    <t>Zásyp kabelových rýh strojně se zhutněním š 35 cm hl 80 cm v hornině tř I skupiny 3 v omezeném prostoru</t>
  </si>
  <si>
    <t>Zásyp kabelových rýh strojně v omezeném prostoru s přemístěním sypaniny ze vzdálenosti do 10 m, s uložením výkopku ve vrstvách včetně zhutnění a urovnání povrchu šířky 35 cm hloubky 80 cm v hornině třídy těžitelnosti I skupiny 3</t>
  </si>
  <si>
    <t>https://podminky.urs.cz/item/CS_URS_2021_02/460461182</t>
  </si>
  <si>
    <t>460461282</t>
  </si>
  <si>
    <t>Zásyp kabelových rýh strojně se zhutněním š 50 cm hl 80 cm v hornině tř I skupiny 3 v omezeném prostoru</t>
  </si>
  <si>
    <t>Zásyp kabelových rýh strojně v omezeném prostoru s přemístěním sypaniny ze vzdálenosti do 10 m, s uložením výkopku ve vrstvách včetně zhutnění a urovnání povrchu šířky 50 cm hloubky 80 cm v hornině třídy těžitelnosti I skupiny 3</t>
  </si>
  <si>
    <t>https://podminky.urs.cz/item/CS_URS_2021_02/460461282</t>
  </si>
  <si>
    <t>460581131</t>
  </si>
  <si>
    <t>Uvedení nezpevněného terénu do původního stavu v místě dočasného uložení výkopku s vyhrabáním, srovnáním a částečným dosetím trávy</t>
  </si>
  <si>
    <t>Úprava terénu uvedení nezpevněného terénu do původního stavu v místě dočasného uložení výkopku s vyhrabáním, srovnáním a částečným dosetím trávy</t>
  </si>
  <si>
    <t>13021014</t>
  </si>
  <si>
    <t>tyč ocelová kruhová žebírková DIN 488 jakost B500B (10 505) výztuž do betonu D 14mm</t>
  </si>
  <si>
    <t>tyč ocelová kruhová žebírková DIN 488 jakost B500B (10 505) výztuž do betonu D 14mm
úhelník ocelový rovnostranný jakost S235JR (11 375) 100x100x8mm
úhelník ocelový rovnostranný jakost S235JR (11 375) 100x100x8mm</t>
  </si>
  <si>
    <t>https://podminky.urs.cz/item/CS_URS_2021_02/13021014</t>
  </si>
  <si>
    <t>úhelník ocelový rovnostranný jakost S235JR (11 375) 100x100x8mm</t>
  </si>
  <si>
    <t>333655455</t>
  </si>
  <si>
    <t>R2</t>
  </si>
  <si>
    <t>731290897</t>
  </si>
  <si>
    <t>58380650</t>
  </si>
  <si>
    <t>kámen lomový neupravený žula, třída I netříděný</t>
  </si>
  <si>
    <t>https://podminky.urs.cz/item/CS_URS_2021_02/58380650</t>
  </si>
  <si>
    <t>58381090</t>
  </si>
  <si>
    <t>kopák hrubý (1t=1,3m2)</t>
  </si>
  <si>
    <t>https://podminky.urs.cz/item/CS_URS_2021_02/58381090</t>
  </si>
  <si>
    <t>59610001</t>
  </si>
  <si>
    <t>cihla pálená plná do P15 290x140x65mm</t>
  </si>
  <si>
    <t>https://podminky.urs.cz/item/CS_URS_2021_02/59610001</t>
  </si>
  <si>
    <t>58594822</t>
  </si>
  <si>
    <t>směs suchá maltová zdící cementová M15</t>
  </si>
  <si>
    <t>https://podminky.urs.cz/item/CS_URS_2021_02/58594822</t>
  </si>
  <si>
    <t>58564007</t>
  </si>
  <si>
    <t>směs suchá maltová zdicí pro vápenopískové a betonové zdivo M20</t>
  </si>
  <si>
    <t>https://podminky.urs.cz/item/CS_URS_2021_02/58564007</t>
  </si>
  <si>
    <t>58564001</t>
  </si>
  <si>
    <t>směs suchá maltová zdicí a spárovací vápenná M10</t>
  </si>
  <si>
    <t>https://podminky.urs.cz/item/CS_URS_2021_02/58564001</t>
  </si>
  <si>
    <t>SO 02 - Zimní údržba</t>
  </si>
  <si>
    <t>HSV - Práce a dodávky HSV</t>
  </si>
  <si>
    <t xml:space="preserve">    5 - Komunikace pozemní</t>
  </si>
  <si>
    <t>HSV</t>
  </si>
  <si>
    <t>Práce a dodávky HSV</t>
  </si>
  <si>
    <t>Komunikace pozemní</t>
  </si>
  <si>
    <t>5903010010</t>
  </si>
  <si>
    <t>Uložení posypového materiálu na místo potřeby</t>
  </si>
  <si>
    <t>Uložení posypového materiálu na místo potřeby. Poznámka: 1. V ceně jsou započteny náklady na naložení posypu na dopravní prostředek, manipulaci a uložení na místo podle požadavku objednatele. 2. V ceně nejsou obsaženy náklady na dodávku materiálu a dopravu.</t>
  </si>
  <si>
    <t>5903015010</t>
  </si>
  <si>
    <t>Protisněhové zábrany zásněžky montáž</t>
  </si>
  <si>
    <t>Protisněhové zábrany zásněžky montáž. Poznámka: 1. V cenách jsou započteny náklady na roznesení, montáž, ukotvení nebo demontáž rozebrání, snesení a naložení na dopravní prostředek a uložení.</t>
  </si>
  <si>
    <t>5903015020</t>
  </si>
  <si>
    <t>Protisněhové zábrany zásněžky demontáž</t>
  </si>
  <si>
    <t>Protisněhové zábrany zásněžky demontáž. Poznámka: 1. V cenách jsou započteny náklady na roznesení, montáž, ukotvení nebo demontáž rozebrání, snesení a naložení na dopravní prostředek a uložení.</t>
  </si>
  <si>
    <t>5903015030</t>
  </si>
  <si>
    <t>Protisněhové zábrany ploty montáž</t>
  </si>
  <si>
    <t>Protisněhové zábrany ploty montáž. Poznámka: 1. V cenách jsou započteny náklady na roznesení, montáž, ukotvení nebo demontáž rozebrání, snesení a naložení na dopravní prostředek a uložení.</t>
  </si>
  <si>
    <t>5903015040</t>
  </si>
  <si>
    <t>Protisněhové zábrany ploty demontáž</t>
  </si>
  <si>
    <t>Protisněhové zábrany ploty demontáž. Poznámka: 1. V cenách jsou započteny náklady na roznesení, montáž, ukotvení nebo demontáž rozebrání, snesení a naložení na dopravní prostředek a uložení.</t>
  </si>
  <si>
    <t>5903020010</t>
  </si>
  <si>
    <t>Odstranění sněhu a ledu z nástupišť a komunikací ručně</t>
  </si>
  <si>
    <t>Odstranění sněhu a ledu z nástupišť a komunikací ručně. Poznámka: 1. V cenách jsou započteny náklady na práce v zimních podmínkách, manipulaci, naložení sněhu na dopravní prostředek a uložení na úložišti.</t>
  </si>
  <si>
    <t>5903020020</t>
  </si>
  <si>
    <t>Odstranění sněhu a ledu z kolejí ručně</t>
  </si>
  <si>
    <t>Odstranění sněhu a ledu z kolejí ručně. Poznámka: 1. V cenách jsou započteny náklady na práce v zimních podmínkách, manipulaci, naložení sněhu na dopravní prostředek a uložení na úložišti.</t>
  </si>
  <si>
    <t>5903020110</t>
  </si>
  <si>
    <t>Odstranění sněhu a ledu z výhybek ručně</t>
  </si>
  <si>
    <t>Odstranění sněhu a ledu z výhybek ručně. Poznámka: 1. V cenách jsou započteny náklady na práce v zimních podmínkách, manipulaci, naložení sněhu na dopravní prostředek a uložení na úložišti.</t>
  </si>
  <si>
    <t>5903025010</t>
  </si>
  <si>
    <t>Odstranění posypu nástupišť ručně smetením</t>
  </si>
  <si>
    <t>Odstranění posypu nástupišť ručně smetením. Poznámka: 1. V cenách jsou započteny náklady na naložení na dopravní prostředek a uložení na úložišti.</t>
  </si>
  <si>
    <t>5903030010</t>
  </si>
  <si>
    <t>Oprava vymrzlé konstrukce přejezdu snížením podsypu</t>
  </si>
  <si>
    <t>Oprava vymrzlé konstrukce přejezdu snížením podsypu. Poznámka: 1. V cenách jsou započteny náklady na naložení na dopravní prostředek a uložení na úložišti.</t>
  </si>
  <si>
    <t>5903030020</t>
  </si>
  <si>
    <t>Oprava vymrzlé konstrukce přejezdu vyrovnáním podsypu</t>
  </si>
  <si>
    <t>Oprava vymrzlé konstrukce přejezdu vyrovnáním podsypu. Poznámka: 1. V cenách jsou započteny náklady na naložení na dopravní prostředek a uložení na úložišti.</t>
  </si>
  <si>
    <t>5903030030</t>
  </si>
  <si>
    <t>Oprava vymrzlé konstrukce koleje nebo výhybky vložení podložek</t>
  </si>
  <si>
    <t>Oprava vymrzlé konstrukce koleje nebo výhybky vložení podložek. Poznámka: 1. V cenách jsou započteny náklady na naložení na dopravní prostředek a uložení na úložišti.</t>
  </si>
  <si>
    <t>5903030040</t>
  </si>
  <si>
    <t>Oprava vymrzlé konstrukce koleje nebo výhybky vyjmutí podložek</t>
  </si>
  <si>
    <t>Oprava vymrzlé konstrukce koleje nebo výhybky vyjmutí podložek. Poznámka: 1. V cenách jsou započteny náklady na naložení na dopravní prostředek a uložení na úložišti.</t>
  </si>
  <si>
    <t>5903035010</t>
  </si>
  <si>
    <t>Rozmrazení pohyblivých částí teplým vzduchem</t>
  </si>
  <si>
    <t>Rozmrazení pohyblivých částí teplým vzduchem. Poznámka: 1. V cenách jsou započteny náklady na uvolnění součástí teplým vzduchem.</t>
  </si>
  <si>
    <t>R938906311</t>
  </si>
  <si>
    <t>Osekání ledu z koleje nebo průjezdného profilu ručně</t>
  </si>
  <si>
    <t>Práce nakladače</t>
  </si>
  <si>
    <t>R3</t>
  </si>
  <si>
    <t>Práce dvoucestného bagru dle dispozic objednatele</t>
  </si>
  <si>
    <t>R4</t>
  </si>
  <si>
    <t>Odstranění sněhu a ledu z přístupových cest a komunikací strojně.</t>
  </si>
  <si>
    <t>R5</t>
  </si>
  <si>
    <t>Ošetření komunikací posypem strojně</t>
  </si>
  <si>
    <t>5953104000</t>
  </si>
  <si>
    <t>Protisněhové ploty plastové</t>
  </si>
  <si>
    <t>5953107000</t>
  </si>
  <si>
    <t>Zásobník na posypový materiál kovový</t>
  </si>
  <si>
    <t>5953107005</t>
  </si>
  <si>
    <t>Zásobník na posypový materiál plastový</t>
  </si>
  <si>
    <t>5955101025</t>
  </si>
  <si>
    <t>Kamenivo drcené drť frakce 4/8</t>
  </si>
  <si>
    <t>VON - Vedlejší a ostatní náklady</t>
  </si>
  <si>
    <t>VRN - Vedlejší rozpočtové náklady</t>
  </si>
  <si>
    <t>VRN</t>
  </si>
  <si>
    <t>Vedlejší rozpočtové náklady</t>
  </si>
  <si>
    <t>034101001</t>
  </si>
  <si>
    <t>Další náklady na pracovníky Náklady na pracovní pohotovost zaměstnanců na jednoho pracovníka</t>
  </si>
  <si>
    <t>Kč/hod</t>
  </si>
  <si>
    <t>034111001</t>
  </si>
  <si>
    <t>Další náklady na pracovníky Zákonné příplatky ke mzdě za práci o sobotách, nedělích a státem uznaných svátcích</t>
  </si>
  <si>
    <t>034111011</t>
  </si>
  <si>
    <t>Další náklady na pracovníky Zákonné příplatky ke mzdě za práci v noci</t>
  </si>
  <si>
    <t>R6</t>
  </si>
  <si>
    <t>Sněhová pohotovost</t>
  </si>
  <si>
    <t>osob/den</t>
  </si>
  <si>
    <t>1657</t>
  </si>
  <si>
    <t>5956122000</t>
  </si>
  <si>
    <t>Pražec dřevěný výhybkový dub skupina 4 2200x260x150</t>
  </si>
  <si>
    <t>5956122005</t>
  </si>
  <si>
    <t>Pražec dřevěný výhybkový dub skupina 4 2300x260x150</t>
  </si>
  <si>
    <t>1659</t>
  </si>
  <si>
    <t>5956122010</t>
  </si>
  <si>
    <t>Pražec dřevěný výhybkový dub skupina 4 2400x260x150</t>
  </si>
  <si>
    <t>5956122015</t>
  </si>
  <si>
    <t>Pražec dřevěný výhybkový dub skupina 4 2500x260x150</t>
  </si>
  <si>
    <t>1661</t>
  </si>
  <si>
    <t>5956122020</t>
  </si>
  <si>
    <t>Pražec dřevěný výhybkový dub skupina 4 2600x260x150</t>
  </si>
  <si>
    <t>5956122025</t>
  </si>
  <si>
    <t>Pražec dřevěný výhybkový dub skupina 4 2700x260x150</t>
  </si>
  <si>
    <t>1663</t>
  </si>
  <si>
    <t>5956122030</t>
  </si>
  <si>
    <t>Pražec dřevěný výhybkový dub skupina 4 2800x260x150</t>
  </si>
  <si>
    <t>5956122035</t>
  </si>
  <si>
    <t>Pražec dřevěný výhybkový dub skupina 4 2900x260x150</t>
  </si>
  <si>
    <t>1665</t>
  </si>
  <si>
    <t>5956122040</t>
  </si>
  <si>
    <t>Pražec dřevěný výhybkový dub skupina 4 3000x260x150</t>
  </si>
  <si>
    <t>5956122045</t>
  </si>
  <si>
    <t>Pražec dřevěný výhybkový dub skupina 4 3100x260x150</t>
  </si>
  <si>
    <t>1667</t>
  </si>
  <si>
    <t>5956122050</t>
  </si>
  <si>
    <t>Pražec dřevěný výhybkový dub skupina 4 3200x260x150</t>
  </si>
  <si>
    <t>5956122055</t>
  </si>
  <si>
    <t>Pražec dřevěný výhybkový dub skupina 4 3300x260x150</t>
  </si>
  <si>
    <t>1669</t>
  </si>
  <si>
    <t>5956122060</t>
  </si>
  <si>
    <t>Pražec dřevěný výhybkový dub skupina 4 3400x260x150</t>
  </si>
  <si>
    <t>5956122065</t>
  </si>
  <si>
    <t>Pražec dřevěný výhybkový dub skupina 4 3500x260x150</t>
  </si>
  <si>
    <t>1671</t>
  </si>
  <si>
    <t>5956122070</t>
  </si>
  <si>
    <t>Pražec dřevěný výhybkový dub skupina 4 3600x260x150</t>
  </si>
  <si>
    <t>5956122075</t>
  </si>
  <si>
    <t>Pražec dřevěný výhybkový dub skupina 4 3700x260x150</t>
  </si>
  <si>
    <t>1673</t>
  </si>
  <si>
    <t>5956122080</t>
  </si>
  <si>
    <t>Pražec dřevěný výhybkový dub skupina 4 3800x260x150</t>
  </si>
  <si>
    <t>5956122085</t>
  </si>
  <si>
    <t>Pražec dřevěný výhybkový dub skupina 4 3900x260x150</t>
  </si>
  <si>
    <t>1675</t>
  </si>
  <si>
    <t>5956122090</t>
  </si>
  <si>
    <t>Pražec dřevěný výhybkový dub skupina 4 4000x260x150</t>
  </si>
  <si>
    <t>5956122095</t>
  </si>
  <si>
    <t>Pražec dřevěný výhybkový dub skupina 4 4100x260x150</t>
  </si>
  <si>
    <t>1677</t>
  </si>
  <si>
    <t>5956122100</t>
  </si>
  <si>
    <t>Pražec dřevěný výhybkový dub skupina 4 4200x260x150</t>
  </si>
  <si>
    <t>5956122105</t>
  </si>
  <si>
    <t>Pražec dřevěný výhybkový dub skupina 4 4300x260x150</t>
  </si>
  <si>
    <t>1679</t>
  </si>
  <si>
    <t>5956122110</t>
  </si>
  <si>
    <t>Pražec dřevěný výhybkový dub skupina 4 4400x260x150</t>
  </si>
  <si>
    <t>5956122115</t>
  </si>
  <si>
    <t>Pražec dřevěný výhybkový dub skupina 4 4500x260x150</t>
  </si>
  <si>
    <t>1681</t>
  </si>
  <si>
    <t>5956122120</t>
  </si>
  <si>
    <t>Pražec dřevěný výhybkový dub skupina 4 4600x260x150</t>
  </si>
  <si>
    <t>5956122125</t>
  </si>
  <si>
    <t>Pražec dřevěný výhybkový dub skupina 4 4700x260x150</t>
  </si>
  <si>
    <t>1683</t>
  </si>
  <si>
    <t>5956122130</t>
  </si>
  <si>
    <t>Pražec dřevěný výhybkový dub skupina 4 4800x260x150</t>
  </si>
  <si>
    <t>5956122135</t>
  </si>
  <si>
    <t>Pražec dřevěný výhybkový dub skupina 4 4900x260x150</t>
  </si>
  <si>
    <t>1685</t>
  </si>
  <si>
    <t>5956122140</t>
  </si>
  <si>
    <t>Pražec dřevěný výhybkový dub skupina 4 5000x260x150</t>
  </si>
  <si>
    <t>5956122145</t>
  </si>
  <si>
    <t>Pražec dřevěný výhybkový dub skupina 4 5100x260x150</t>
  </si>
  <si>
    <t>1687</t>
  </si>
  <si>
    <t>5956122150</t>
  </si>
  <si>
    <t>Pražec dřevěný výhybkový dub skupina 4 5200x260x150</t>
  </si>
  <si>
    <t>5956122155</t>
  </si>
  <si>
    <t>Pražec dřevěný výhybkový dub skupina 4 5300x260x150</t>
  </si>
  <si>
    <t>1689</t>
  </si>
  <si>
    <t>5956122160</t>
  </si>
  <si>
    <t>Pražec dřevěný výhybkový dub skupina 4 5400x260x150</t>
  </si>
  <si>
    <t>5956122165</t>
  </si>
  <si>
    <t>Pražec dřevěný výhybkový dub skupina 4 5500x260x150</t>
  </si>
  <si>
    <t>1691</t>
  </si>
  <si>
    <t>5956122170</t>
  </si>
  <si>
    <t>Pražec dřevěný výhybkový dub skupina 4 5600x260x150</t>
  </si>
  <si>
    <t>5956122175</t>
  </si>
  <si>
    <t>Pražec dřevěný výhybkový dub skupina 4 5700x260x150</t>
  </si>
  <si>
    <t>1693</t>
  </si>
  <si>
    <t>5956122180</t>
  </si>
  <si>
    <t>Pražec dřevěný výhybkový dub skupina 4 5800x260x150</t>
  </si>
  <si>
    <t>5956122185</t>
  </si>
  <si>
    <t>Pražec dřevěný výhybkový dub skupina 4 5900x260x150</t>
  </si>
  <si>
    <t>1695</t>
  </si>
  <si>
    <t>5956122190</t>
  </si>
  <si>
    <t>Pražec dřevěný výhybkový dub skupina 4 6000x260x150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</si>
</sst>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0" fillId="4" borderId="8" xfId="0" applyFont="1" applyFill="1" applyBorder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16" fillId="5" borderId="22" xfId="0" applyNumberFormat="1" applyFont="1" applyFill="1" applyBorder="1" applyAlignment="1" applyProtection="1">
      <alignment vertical="center"/>
      <protection locked="0"/>
    </xf>
    <xf numFmtId="4" fontId="31" fillId="5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16" fillId="0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85142211" TargetMode="External"/><Relationship Id="rId18" Type="http://schemas.openxmlformats.org/officeDocument/2006/relationships/hyperlink" Target="https://podminky.urs.cz/item/CS_URS_2021_02/985221012" TargetMode="External"/><Relationship Id="rId26" Type="http://schemas.openxmlformats.org/officeDocument/2006/relationships/hyperlink" Target="https://podminky.urs.cz/item/CS_URS_2021_02/985241110" TargetMode="External"/><Relationship Id="rId39" Type="http://schemas.openxmlformats.org/officeDocument/2006/relationships/hyperlink" Target="https://podminky.urs.cz/item/CS_URS_2021_02/460451182" TargetMode="External"/><Relationship Id="rId3" Type="http://schemas.openxmlformats.org/officeDocument/2006/relationships/hyperlink" Target="https://podminky.urs.cz/item/CS_URS_2021_02/985132111" TargetMode="External"/><Relationship Id="rId21" Type="http://schemas.openxmlformats.org/officeDocument/2006/relationships/hyperlink" Target="https://podminky.urs.cz/item/CS_URS_2021_02/985221099" TargetMode="External"/><Relationship Id="rId34" Type="http://schemas.openxmlformats.org/officeDocument/2006/relationships/hyperlink" Target="https://podminky.urs.cz/item/CS_URS_2021_02/460171272" TargetMode="External"/><Relationship Id="rId42" Type="http://schemas.openxmlformats.org/officeDocument/2006/relationships/hyperlink" Target="https://podminky.urs.cz/item/CS_URS_2021_02/460461282" TargetMode="External"/><Relationship Id="rId47" Type="http://schemas.openxmlformats.org/officeDocument/2006/relationships/hyperlink" Target="https://podminky.urs.cz/item/CS_URS_2021_02/58594822" TargetMode="External"/><Relationship Id="rId50" Type="http://schemas.openxmlformats.org/officeDocument/2006/relationships/drawing" Target="../drawings/drawing3.xml"/><Relationship Id="rId7" Type="http://schemas.openxmlformats.org/officeDocument/2006/relationships/hyperlink" Target="https://podminky.urs.cz/item/CS_URS_2021_02/985141112" TargetMode="External"/><Relationship Id="rId12" Type="http://schemas.openxmlformats.org/officeDocument/2006/relationships/hyperlink" Target="https://podminky.urs.cz/item/CS_URS_2021_02/985142111" TargetMode="External"/><Relationship Id="rId17" Type="http://schemas.openxmlformats.org/officeDocument/2006/relationships/hyperlink" Target="https://podminky.urs.cz/item/CS_URS_2021_02/985221011" TargetMode="External"/><Relationship Id="rId25" Type="http://schemas.openxmlformats.org/officeDocument/2006/relationships/hyperlink" Target="https://podminky.urs.cz/item/CS_URS_2021_02/985231191" TargetMode="External"/><Relationship Id="rId33" Type="http://schemas.openxmlformats.org/officeDocument/2006/relationships/hyperlink" Target="https://podminky.urs.cz/item/CS_URS_2021_02/460171172" TargetMode="External"/><Relationship Id="rId38" Type="http://schemas.openxmlformats.org/officeDocument/2006/relationships/hyperlink" Target="https://podminky.urs.cz/item/CS_URS_2021_02/460431282" TargetMode="External"/><Relationship Id="rId46" Type="http://schemas.openxmlformats.org/officeDocument/2006/relationships/hyperlink" Target="https://podminky.urs.cz/item/CS_URS_2021_02/59610001" TargetMode="External"/><Relationship Id="rId2" Type="http://schemas.openxmlformats.org/officeDocument/2006/relationships/hyperlink" Target="https://podminky.urs.cz/item/CS_URS_2021_02/985131311" TargetMode="External"/><Relationship Id="rId16" Type="http://schemas.openxmlformats.org/officeDocument/2006/relationships/hyperlink" Target="https://podminky.urs.cz/item/CS_URS_2021_02/985211912" TargetMode="External"/><Relationship Id="rId20" Type="http://schemas.openxmlformats.org/officeDocument/2006/relationships/hyperlink" Target="https://podminky.urs.cz/item/CS_URS_2021_02/985221022" TargetMode="External"/><Relationship Id="rId29" Type="http://schemas.openxmlformats.org/officeDocument/2006/relationships/hyperlink" Target="https://podminky.urs.cz/item/CS_URS_2021_02/274313611" TargetMode="External"/><Relationship Id="rId41" Type="http://schemas.openxmlformats.org/officeDocument/2006/relationships/hyperlink" Target="https://podminky.urs.cz/item/CS_URS_2021_02/460461182" TargetMode="External"/><Relationship Id="rId1" Type="http://schemas.openxmlformats.org/officeDocument/2006/relationships/hyperlink" Target="https://podminky.urs.cz/item/CS_URS_2021_02/985131111" TargetMode="External"/><Relationship Id="rId6" Type="http://schemas.openxmlformats.org/officeDocument/2006/relationships/hyperlink" Target="https://podminky.urs.cz/item/CS_URS_2021_02/985141111" TargetMode="External"/><Relationship Id="rId11" Type="http://schemas.openxmlformats.org/officeDocument/2006/relationships/hyperlink" Target="https://podminky.urs.cz/item/CS_URS_2021_02/985141912" TargetMode="External"/><Relationship Id="rId24" Type="http://schemas.openxmlformats.org/officeDocument/2006/relationships/hyperlink" Target="https://podminky.urs.cz/item/CS_URS_2021_02/985231111" TargetMode="External"/><Relationship Id="rId32" Type="http://schemas.openxmlformats.org/officeDocument/2006/relationships/hyperlink" Target="https://podminky.urs.cz/item/CS_URS_2021_02/460161272" TargetMode="External"/><Relationship Id="rId37" Type="http://schemas.openxmlformats.org/officeDocument/2006/relationships/hyperlink" Target="https://podminky.urs.cz/item/CS_URS_2021_02/460431182" TargetMode="External"/><Relationship Id="rId40" Type="http://schemas.openxmlformats.org/officeDocument/2006/relationships/hyperlink" Target="https://podminky.urs.cz/item/CS_URS_2021_02/460451282" TargetMode="External"/><Relationship Id="rId45" Type="http://schemas.openxmlformats.org/officeDocument/2006/relationships/hyperlink" Target="https://podminky.urs.cz/item/CS_URS_2021_02/58381090" TargetMode="External"/><Relationship Id="rId5" Type="http://schemas.openxmlformats.org/officeDocument/2006/relationships/hyperlink" Target="https://podminky.urs.cz/item/CS_URS_2021_02/985139112" TargetMode="External"/><Relationship Id="rId15" Type="http://schemas.openxmlformats.org/officeDocument/2006/relationships/hyperlink" Target="https://podminky.urs.cz/item/CS_URS_2021_02/985211911" TargetMode="External"/><Relationship Id="rId23" Type="http://schemas.openxmlformats.org/officeDocument/2006/relationships/hyperlink" Target="https://podminky.urs.cz/item/CS_URS_2021_02/985221111" TargetMode="External"/><Relationship Id="rId28" Type="http://schemas.openxmlformats.org/officeDocument/2006/relationships/hyperlink" Target="https://podminky.urs.cz/item/CS_URS_2021_02/273321311" TargetMode="External"/><Relationship Id="rId36" Type="http://schemas.openxmlformats.org/officeDocument/2006/relationships/hyperlink" Target="https://podminky.urs.cz/item/CS_URS_2021_02/460181272" TargetMode="External"/><Relationship Id="rId49" Type="http://schemas.openxmlformats.org/officeDocument/2006/relationships/hyperlink" Target="https://podminky.urs.cz/item/CS_URS_2021_02/58564001" TargetMode="External"/><Relationship Id="rId10" Type="http://schemas.openxmlformats.org/officeDocument/2006/relationships/hyperlink" Target="https://podminky.urs.cz/item/CS_URS_2021_02/985141911" TargetMode="External"/><Relationship Id="rId19" Type="http://schemas.openxmlformats.org/officeDocument/2006/relationships/hyperlink" Target="https://podminky.urs.cz/item/CS_URS_2021_02/985221021" TargetMode="External"/><Relationship Id="rId31" Type="http://schemas.openxmlformats.org/officeDocument/2006/relationships/hyperlink" Target="https://podminky.urs.cz/item/CS_URS_2021_02/460161172" TargetMode="External"/><Relationship Id="rId44" Type="http://schemas.openxmlformats.org/officeDocument/2006/relationships/hyperlink" Target="https://podminky.urs.cz/item/CS_URS_2021_02/58380650" TargetMode="External"/><Relationship Id="rId4" Type="http://schemas.openxmlformats.org/officeDocument/2006/relationships/hyperlink" Target="https://podminky.urs.cz/item/CS_URS_2021_02/985139111" TargetMode="External"/><Relationship Id="rId9" Type="http://schemas.openxmlformats.org/officeDocument/2006/relationships/hyperlink" Target="https://podminky.urs.cz/item/CS_URS_2021_02/985141212" TargetMode="External"/><Relationship Id="rId14" Type="http://schemas.openxmlformats.org/officeDocument/2006/relationships/hyperlink" Target="https://podminky.urs.cz/item/CS_URS_2021_02/985211111" TargetMode="External"/><Relationship Id="rId22" Type="http://schemas.openxmlformats.org/officeDocument/2006/relationships/hyperlink" Target="https://podminky.urs.cz/item/CS_URS_2021_02/985221101" TargetMode="External"/><Relationship Id="rId27" Type="http://schemas.openxmlformats.org/officeDocument/2006/relationships/hyperlink" Target="https://podminky.urs.cz/item/CS_URS_2021_02/273313611" TargetMode="External"/><Relationship Id="rId30" Type="http://schemas.openxmlformats.org/officeDocument/2006/relationships/hyperlink" Target="https://podminky.urs.cz/item/CS_URS_2021_02/275313611" TargetMode="External"/><Relationship Id="rId35" Type="http://schemas.openxmlformats.org/officeDocument/2006/relationships/hyperlink" Target="https://podminky.urs.cz/item/CS_URS_2021_02/460181172" TargetMode="External"/><Relationship Id="rId43" Type="http://schemas.openxmlformats.org/officeDocument/2006/relationships/hyperlink" Target="https://podminky.urs.cz/item/CS_URS_2021_02/13021014" TargetMode="External"/><Relationship Id="rId48" Type="http://schemas.openxmlformats.org/officeDocument/2006/relationships/hyperlink" Target="https://podminky.urs.cz/item/CS_URS_2021_02/58564007" TargetMode="External"/><Relationship Id="rId8" Type="http://schemas.openxmlformats.org/officeDocument/2006/relationships/hyperlink" Target="https://podminky.urs.cz/item/CS_URS_2021_02/9851412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opLeftCell="A17" workbookViewId="0">
      <selection activeCell="AR6" sqref="AR6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 x14ac:dyDescent="0.2">
      <c r="AR2" s="189" t="s">
        <v>6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4" t="s">
        <v>7</v>
      </c>
      <c r="BT2" s="14" t="s">
        <v>8</v>
      </c>
    </row>
    <row r="3" spans="1:74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s="1" customFormat="1" ht="24.9" customHeight="1" x14ac:dyDescent="0.2">
      <c r="B4" s="17"/>
      <c r="D4" s="18" t="s">
        <v>10</v>
      </c>
      <c r="AR4" s="17"/>
      <c r="AS4" s="19" t="s">
        <v>11</v>
      </c>
      <c r="BS4" s="14" t="s">
        <v>12</v>
      </c>
    </row>
    <row r="5" spans="1:74" s="1" customFormat="1" ht="12" customHeight="1" x14ac:dyDescent="0.2">
      <c r="B5" s="17"/>
      <c r="D5" s="20" t="s">
        <v>13</v>
      </c>
      <c r="K5" s="182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7"/>
      <c r="BS5" s="14" t="s">
        <v>7</v>
      </c>
    </row>
    <row r="6" spans="1:74" s="1" customFormat="1" ht="36.9" customHeight="1" x14ac:dyDescent="0.2">
      <c r="B6" s="17"/>
      <c r="D6" s="22" t="s">
        <v>14</v>
      </c>
      <c r="K6" s="184" t="s">
        <v>15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7"/>
      <c r="BS6" s="14" t="s">
        <v>7</v>
      </c>
    </row>
    <row r="7" spans="1:74" s="1" customFormat="1" ht="12" customHeight="1" x14ac:dyDescent="0.2">
      <c r="B7" s="17"/>
      <c r="D7" s="23" t="s">
        <v>16</v>
      </c>
      <c r="K7" s="21" t="s">
        <v>3</v>
      </c>
      <c r="AK7" s="23" t="s">
        <v>17</v>
      </c>
      <c r="AN7" s="21" t="s">
        <v>3</v>
      </c>
      <c r="AR7" s="17"/>
      <c r="BS7" s="14" t="s">
        <v>7</v>
      </c>
    </row>
    <row r="8" spans="1:74" s="1" customFormat="1" ht="12" customHeight="1" x14ac:dyDescent="0.2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7</v>
      </c>
    </row>
    <row r="9" spans="1:74" s="1" customFormat="1" ht="14.4" customHeight="1" x14ac:dyDescent="0.2">
      <c r="B9" s="17"/>
      <c r="AR9" s="17"/>
      <c r="BS9" s="14" t="s">
        <v>7</v>
      </c>
    </row>
    <row r="10" spans="1:74" s="1" customFormat="1" ht="12" customHeight="1" x14ac:dyDescent="0.2">
      <c r="B10" s="17"/>
      <c r="D10" s="23" t="s">
        <v>22</v>
      </c>
      <c r="AK10" s="23" t="s">
        <v>23</v>
      </c>
      <c r="AN10" s="21" t="s">
        <v>3</v>
      </c>
      <c r="AR10" s="17"/>
      <c r="BS10" s="14" t="s">
        <v>7</v>
      </c>
    </row>
    <row r="11" spans="1:74" s="1" customFormat="1" ht="18.45" customHeight="1" x14ac:dyDescent="0.2">
      <c r="B11" s="17"/>
      <c r="E11" s="21" t="s">
        <v>24</v>
      </c>
      <c r="AK11" s="23" t="s">
        <v>25</v>
      </c>
      <c r="AN11" s="21" t="s">
        <v>3</v>
      </c>
      <c r="AR11" s="17"/>
      <c r="BS11" s="14" t="s">
        <v>7</v>
      </c>
    </row>
    <row r="12" spans="1:74" s="1" customFormat="1" ht="6.9" customHeight="1" x14ac:dyDescent="0.2">
      <c r="B12" s="17"/>
      <c r="AR12" s="17"/>
      <c r="BS12" s="14" t="s">
        <v>7</v>
      </c>
    </row>
    <row r="13" spans="1:74" s="1" customFormat="1" ht="12" customHeight="1" x14ac:dyDescent="0.2">
      <c r="B13" s="17"/>
      <c r="D13" s="23" t="s">
        <v>26</v>
      </c>
      <c r="AK13" s="23" t="s">
        <v>23</v>
      </c>
      <c r="AN13" s="21" t="s">
        <v>3</v>
      </c>
      <c r="AR13" s="17"/>
      <c r="BS13" s="14" t="s">
        <v>7</v>
      </c>
    </row>
    <row r="14" spans="1:74" ht="13.2" x14ac:dyDescent="0.2">
      <c r="B14" s="17"/>
      <c r="E14" s="21" t="s">
        <v>27</v>
      </c>
      <c r="AK14" s="23" t="s">
        <v>25</v>
      </c>
      <c r="AN14" s="21" t="s">
        <v>3</v>
      </c>
      <c r="AR14" s="17"/>
      <c r="BS14" s="14" t="s">
        <v>7</v>
      </c>
    </row>
    <row r="15" spans="1:74" s="1" customFormat="1" ht="6.9" customHeight="1" x14ac:dyDescent="0.2">
      <c r="B15" s="17"/>
      <c r="AR15" s="17"/>
      <c r="BS15" s="14" t="s">
        <v>4</v>
      </c>
    </row>
    <row r="16" spans="1:74" s="1" customFormat="1" ht="12" customHeight="1" x14ac:dyDescent="0.2">
      <c r="B16" s="17"/>
      <c r="D16" s="23" t="s">
        <v>28</v>
      </c>
      <c r="AK16" s="23" t="s">
        <v>23</v>
      </c>
      <c r="AN16" s="21" t="s">
        <v>3</v>
      </c>
      <c r="AR16" s="17"/>
      <c r="BS16" s="14" t="s">
        <v>4</v>
      </c>
    </row>
    <row r="17" spans="1:71" s="1" customFormat="1" ht="18.45" customHeight="1" x14ac:dyDescent="0.2">
      <c r="B17" s="17"/>
      <c r="E17" s="21" t="s">
        <v>27</v>
      </c>
      <c r="AK17" s="23" t="s">
        <v>25</v>
      </c>
      <c r="AN17" s="21" t="s">
        <v>3</v>
      </c>
      <c r="AR17" s="17"/>
      <c r="BS17" s="14" t="s">
        <v>29</v>
      </c>
    </row>
    <row r="18" spans="1:71" s="1" customFormat="1" ht="6.9" customHeight="1" x14ac:dyDescent="0.2">
      <c r="B18" s="17"/>
      <c r="AR18" s="17"/>
      <c r="BS18" s="14" t="s">
        <v>7</v>
      </c>
    </row>
    <row r="19" spans="1:71" s="1" customFormat="1" ht="12" customHeight="1" x14ac:dyDescent="0.2">
      <c r="B19" s="17"/>
      <c r="D19" s="23" t="s">
        <v>30</v>
      </c>
      <c r="AK19" s="23" t="s">
        <v>23</v>
      </c>
      <c r="AN19" s="21" t="s">
        <v>3</v>
      </c>
      <c r="AR19" s="17"/>
      <c r="BS19" s="14" t="s">
        <v>7</v>
      </c>
    </row>
    <row r="20" spans="1:71" s="1" customFormat="1" ht="18.45" customHeight="1" x14ac:dyDescent="0.2">
      <c r="B20" s="17"/>
      <c r="E20" s="21" t="s">
        <v>31</v>
      </c>
      <c r="AK20" s="23" t="s">
        <v>25</v>
      </c>
      <c r="AN20" s="21" t="s">
        <v>3</v>
      </c>
      <c r="AR20" s="17"/>
      <c r="BS20" s="14" t="s">
        <v>29</v>
      </c>
    </row>
    <row r="21" spans="1:71" s="1" customFormat="1" ht="6.9" customHeight="1" x14ac:dyDescent="0.2">
      <c r="B21" s="17"/>
      <c r="AR21" s="17"/>
    </row>
    <row r="22" spans="1:71" s="1" customFormat="1" ht="12" customHeight="1" x14ac:dyDescent="0.2">
      <c r="B22" s="17"/>
      <c r="D22" s="23" t="s">
        <v>32</v>
      </c>
      <c r="AR22" s="17"/>
    </row>
    <row r="23" spans="1:71" s="1" customFormat="1" ht="47.25" customHeight="1" x14ac:dyDescent="0.2">
      <c r="B23" s="17"/>
      <c r="E23" s="185" t="s">
        <v>33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7"/>
    </row>
    <row r="24" spans="1:71" s="1" customFormat="1" ht="6.9" customHeight="1" x14ac:dyDescent="0.2">
      <c r="B24" s="17"/>
      <c r="AR24" s="17"/>
    </row>
    <row r="25" spans="1:71" s="1" customFormat="1" ht="6.9" customHeight="1" x14ac:dyDescent="0.2">
      <c r="B25" s="1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7"/>
    </row>
    <row r="26" spans="1:71" s="2" customFormat="1" ht="25.95" customHeight="1" x14ac:dyDescent="0.2">
      <c r="A26" s="25"/>
      <c r="B26" s="26"/>
      <c r="C26" s="25"/>
      <c r="D26" s="27" t="s">
        <v>34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86">
        <f>ROUND(AG54,2)</f>
        <v>0</v>
      </c>
      <c r="AL26" s="187"/>
      <c r="AM26" s="187"/>
      <c r="AN26" s="187"/>
      <c r="AO26" s="187"/>
      <c r="AP26" s="25"/>
      <c r="AQ26" s="25"/>
      <c r="AR26" s="26"/>
      <c r="BE26" s="25"/>
    </row>
    <row r="27" spans="1:71" s="2" customFormat="1" ht="6.9" customHeight="1" x14ac:dyDescent="0.2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6"/>
      <c r="BE27" s="25"/>
    </row>
    <row r="28" spans="1:71" s="2" customFormat="1" ht="13.2" x14ac:dyDescent="0.2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188" t="s">
        <v>35</v>
      </c>
      <c r="M28" s="188"/>
      <c r="N28" s="188"/>
      <c r="O28" s="188"/>
      <c r="P28" s="188"/>
      <c r="Q28" s="25"/>
      <c r="R28" s="25"/>
      <c r="S28" s="25"/>
      <c r="T28" s="25"/>
      <c r="U28" s="25"/>
      <c r="V28" s="25"/>
      <c r="W28" s="188" t="s">
        <v>36</v>
      </c>
      <c r="X28" s="188"/>
      <c r="Y28" s="188"/>
      <c r="Z28" s="188"/>
      <c r="AA28" s="188"/>
      <c r="AB28" s="188"/>
      <c r="AC28" s="188"/>
      <c r="AD28" s="188"/>
      <c r="AE28" s="188"/>
      <c r="AF28" s="25"/>
      <c r="AG28" s="25"/>
      <c r="AH28" s="25"/>
      <c r="AI28" s="25"/>
      <c r="AJ28" s="25"/>
      <c r="AK28" s="188" t="s">
        <v>37</v>
      </c>
      <c r="AL28" s="188"/>
      <c r="AM28" s="188"/>
      <c r="AN28" s="188"/>
      <c r="AO28" s="188"/>
      <c r="AP28" s="25"/>
      <c r="AQ28" s="25"/>
      <c r="AR28" s="26"/>
      <c r="BE28" s="25"/>
    </row>
    <row r="29" spans="1:71" s="3" customFormat="1" ht="14.4" customHeight="1" x14ac:dyDescent="0.2">
      <c r="B29" s="30"/>
      <c r="D29" s="23" t="s">
        <v>38</v>
      </c>
      <c r="F29" s="23" t="s">
        <v>39</v>
      </c>
      <c r="L29" s="179">
        <v>0.21</v>
      </c>
      <c r="M29" s="180"/>
      <c r="N29" s="180"/>
      <c r="O29" s="180"/>
      <c r="P29" s="180"/>
      <c r="W29" s="181" t="e">
        <f>ROUND(AZ54, 2)</f>
        <v>#REF!</v>
      </c>
      <c r="X29" s="180"/>
      <c r="Y29" s="180"/>
      <c r="Z29" s="180"/>
      <c r="AA29" s="180"/>
      <c r="AB29" s="180"/>
      <c r="AC29" s="180"/>
      <c r="AD29" s="180"/>
      <c r="AE29" s="180"/>
      <c r="AK29" s="181" t="e">
        <f>ROUND(AV54, 2)</f>
        <v>#REF!</v>
      </c>
      <c r="AL29" s="180"/>
      <c r="AM29" s="180"/>
      <c r="AN29" s="180"/>
      <c r="AO29" s="180"/>
      <c r="AR29" s="30"/>
    </row>
    <row r="30" spans="1:71" s="3" customFormat="1" ht="14.4" customHeight="1" x14ac:dyDescent="0.2">
      <c r="B30" s="30"/>
      <c r="F30" s="23" t="s">
        <v>40</v>
      </c>
      <c r="L30" s="179">
        <v>0.15</v>
      </c>
      <c r="M30" s="180"/>
      <c r="N30" s="180"/>
      <c r="O30" s="180"/>
      <c r="P30" s="180"/>
      <c r="W30" s="181">
        <f>ROUND(BA54,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81">
        <f>ROUND(AW54, 2)</f>
        <v>0</v>
      </c>
      <c r="AL30" s="180"/>
      <c r="AM30" s="180"/>
      <c r="AN30" s="180"/>
      <c r="AO30" s="180"/>
      <c r="AR30" s="30"/>
    </row>
    <row r="31" spans="1:71" s="3" customFormat="1" ht="14.4" hidden="1" customHeight="1" x14ac:dyDescent="0.2">
      <c r="B31" s="30"/>
      <c r="F31" s="23" t="s">
        <v>41</v>
      </c>
      <c r="L31" s="179">
        <v>0.21</v>
      </c>
      <c r="M31" s="180"/>
      <c r="N31" s="180"/>
      <c r="O31" s="180"/>
      <c r="P31" s="180"/>
      <c r="W31" s="181">
        <f>ROUND(BB54,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81">
        <v>0</v>
      </c>
      <c r="AL31" s="180"/>
      <c r="AM31" s="180"/>
      <c r="AN31" s="180"/>
      <c r="AO31" s="180"/>
      <c r="AR31" s="30"/>
    </row>
    <row r="32" spans="1:71" s="3" customFormat="1" ht="14.4" hidden="1" customHeight="1" x14ac:dyDescent="0.2">
      <c r="B32" s="30"/>
      <c r="F32" s="23" t="s">
        <v>42</v>
      </c>
      <c r="L32" s="179">
        <v>0.15</v>
      </c>
      <c r="M32" s="180"/>
      <c r="N32" s="180"/>
      <c r="O32" s="180"/>
      <c r="P32" s="180"/>
      <c r="W32" s="181">
        <f>ROUND(BC54,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81">
        <v>0</v>
      </c>
      <c r="AL32" s="180"/>
      <c r="AM32" s="180"/>
      <c r="AN32" s="180"/>
      <c r="AO32" s="180"/>
      <c r="AR32" s="30"/>
    </row>
    <row r="33" spans="1:57" s="3" customFormat="1" ht="14.4" hidden="1" customHeight="1" x14ac:dyDescent="0.2">
      <c r="B33" s="30"/>
      <c r="F33" s="23" t="s">
        <v>43</v>
      </c>
      <c r="L33" s="179">
        <v>0</v>
      </c>
      <c r="M33" s="180"/>
      <c r="N33" s="180"/>
      <c r="O33" s="180"/>
      <c r="P33" s="180"/>
      <c r="W33" s="181">
        <f>ROUND(BD54,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81">
        <v>0</v>
      </c>
      <c r="AL33" s="180"/>
      <c r="AM33" s="180"/>
      <c r="AN33" s="180"/>
      <c r="AO33" s="180"/>
      <c r="AR33" s="30"/>
    </row>
    <row r="34" spans="1:57" s="2" customFormat="1" ht="6.9" customHeight="1" x14ac:dyDescent="0.2">
      <c r="A34" s="25"/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6"/>
      <c r="BE34" s="25"/>
    </row>
    <row r="35" spans="1:57" s="2" customFormat="1" ht="25.95" customHeight="1" x14ac:dyDescent="0.2">
      <c r="A35" s="25"/>
      <c r="B35" s="26"/>
      <c r="C35" s="31"/>
      <c r="D35" s="32" t="s">
        <v>44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45</v>
      </c>
      <c r="U35" s="33"/>
      <c r="V35" s="33"/>
      <c r="W35" s="33"/>
      <c r="X35" s="193" t="s">
        <v>46</v>
      </c>
      <c r="Y35" s="191"/>
      <c r="Z35" s="191"/>
      <c r="AA35" s="191"/>
      <c r="AB35" s="191"/>
      <c r="AC35" s="33"/>
      <c r="AD35" s="33"/>
      <c r="AE35" s="33"/>
      <c r="AF35" s="33"/>
      <c r="AG35" s="33"/>
      <c r="AH35" s="33"/>
      <c r="AI35" s="33"/>
      <c r="AJ35" s="33"/>
      <c r="AK35" s="190" t="e">
        <f>SUM(AK26:AK33)</f>
        <v>#REF!</v>
      </c>
      <c r="AL35" s="191"/>
      <c r="AM35" s="191"/>
      <c r="AN35" s="191"/>
      <c r="AO35" s="192"/>
      <c r="AP35" s="31"/>
      <c r="AQ35" s="31"/>
      <c r="AR35" s="26"/>
      <c r="BE35" s="25"/>
    </row>
    <row r="36" spans="1:57" s="2" customFormat="1" ht="6.9" customHeight="1" x14ac:dyDescent="0.2">
      <c r="A36" s="25"/>
      <c r="B36" s="2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6"/>
      <c r="BE36" s="25"/>
    </row>
    <row r="37" spans="1:57" s="2" customFormat="1" ht="6.9" customHeight="1" x14ac:dyDescent="0.2">
      <c r="A37" s="25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26"/>
      <c r="BE37" s="25"/>
    </row>
    <row r="41" spans="1:57" s="2" customFormat="1" ht="6.9" customHeight="1" x14ac:dyDescent="0.2">
      <c r="A41" s="25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26"/>
      <c r="BE41" s="25"/>
    </row>
    <row r="42" spans="1:57" s="2" customFormat="1" ht="24.9" customHeight="1" x14ac:dyDescent="0.2">
      <c r="A42" s="25"/>
      <c r="B42" s="26"/>
      <c r="C42" s="18" t="s">
        <v>47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6"/>
      <c r="BE42" s="25"/>
    </row>
    <row r="43" spans="1:57" s="2" customFormat="1" ht="6.9" customHeight="1" x14ac:dyDescent="0.2">
      <c r="A43" s="25"/>
      <c r="B43" s="2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6"/>
      <c r="BE43" s="25"/>
    </row>
    <row r="44" spans="1:57" s="4" customFormat="1" ht="12" customHeight="1" x14ac:dyDescent="0.2">
      <c r="B44" s="39"/>
      <c r="C44" s="23" t="s">
        <v>13</v>
      </c>
      <c r="L44" s="4">
        <f>K5</f>
        <v>0</v>
      </c>
      <c r="AR44" s="39"/>
    </row>
    <row r="45" spans="1:57" s="5" customFormat="1" ht="36.9" customHeight="1" x14ac:dyDescent="0.2">
      <c r="B45" s="40"/>
      <c r="C45" s="41" t="s">
        <v>14</v>
      </c>
      <c r="L45" s="157" t="str">
        <f>K6</f>
        <v>Údržba, opravy a odstraňování závad u ST HK 2022-2023</v>
      </c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R45" s="40"/>
    </row>
    <row r="46" spans="1:57" s="2" customFormat="1" ht="6.9" customHeight="1" x14ac:dyDescent="0.2">
      <c r="A46" s="25"/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6"/>
      <c r="BE46" s="25"/>
    </row>
    <row r="47" spans="1:57" s="2" customFormat="1" ht="12" customHeight="1" x14ac:dyDescent="0.2">
      <c r="A47" s="25"/>
      <c r="B47" s="26"/>
      <c r="C47" s="23" t="s">
        <v>18</v>
      </c>
      <c r="D47" s="25"/>
      <c r="E47" s="25"/>
      <c r="F47" s="25"/>
      <c r="G47" s="25"/>
      <c r="H47" s="25"/>
      <c r="I47" s="25"/>
      <c r="J47" s="25"/>
      <c r="K47" s="25"/>
      <c r="L47" s="42" t="str">
        <f>IF(K8="","",K8)</f>
        <v>Obod ST Hradec Králové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3" t="s">
        <v>20</v>
      </c>
      <c r="AJ47" s="25"/>
      <c r="AK47" s="25"/>
      <c r="AL47" s="25"/>
      <c r="AM47" s="159" t="str">
        <f>IF(AN8= "","",AN8)</f>
        <v>8. 9. 2021</v>
      </c>
      <c r="AN47" s="159"/>
      <c r="AO47" s="25"/>
      <c r="AP47" s="25"/>
      <c r="AQ47" s="25"/>
      <c r="AR47" s="26"/>
      <c r="BE47" s="25"/>
    </row>
    <row r="48" spans="1:57" s="2" customFormat="1" ht="6.9" customHeight="1" x14ac:dyDescent="0.2">
      <c r="A48" s="25"/>
      <c r="B48" s="2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6"/>
      <c r="BE48" s="25"/>
    </row>
    <row r="49" spans="1:91" s="2" customFormat="1" ht="15.15" customHeight="1" x14ac:dyDescent="0.2">
      <c r="A49" s="25"/>
      <c r="B49" s="26"/>
      <c r="C49" s="23" t="s">
        <v>22</v>
      </c>
      <c r="D49" s="25"/>
      <c r="E49" s="25"/>
      <c r="F49" s="25"/>
      <c r="G49" s="25"/>
      <c r="H49" s="25"/>
      <c r="I49" s="25"/>
      <c r="J49" s="25"/>
      <c r="K49" s="25"/>
      <c r="L49" s="4" t="str">
        <f>IF(E11= "","",E11)</f>
        <v>Správa železnic, s.o.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3" t="s">
        <v>28</v>
      </c>
      <c r="AJ49" s="25"/>
      <c r="AK49" s="25"/>
      <c r="AL49" s="25"/>
      <c r="AM49" s="160" t="str">
        <f>IF(E17="","",E17)</f>
        <v xml:space="preserve"> </v>
      </c>
      <c r="AN49" s="161"/>
      <c r="AO49" s="161"/>
      <c r="AP49" s="161"/>
      <c r="AQ49" s="25"/>
      <c r="AR49" s="26"/>
      <c r="AS49" s="162" t="s">
        <v>48</v>
      </c>
      <c r="AT49" s="163"/>
      <c r="AU49" s="43"/>
      <c r="AV49" s="43"/>
      <c r="AW49" s="43"/>
      <c r="AX49" s="43"/>
      <c r="AY49" s="43"/>
      <c r="AZ49" s="43"/>
      <c r="BA49" s="43"/>
      <c r="BB49" s="43"/>
      <c r="BC49" s="43"/>
      <c r="BD49" s="44"/>
      <c r="BE49" s="25"/>
    </row>
    <row r="50" spans="1:91" s="2" customFormat="1" ht="15.15" customHeight="1" x14ac:dyDescent="0.2">
      <c r="A50" s="25"/>
      <c r="B50" s="26"/>
      <c r="C50" s="23" t="s">
        <v>26</v>
      </c>
      <c r="D50" s="25"/>
      <c r="E50" s="25"/>
      <c r="F50" s="25"/>
      <c r="G50" s="25"/>
      <c r="H50" s="25"/>
      <c r="I50" s="25"/>
      <c r="J50" s="25"/>
      <c r="K50" s="25"/>
      <c r="L50" s="4" t="str">
        <f>IF(E14="","",E14)</f>
        <v xml:space="preserve"> 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3" t="s">
        <v>30</v>
      </c>
      <c r="AJ50" s="25"/>
      <c r="AK50" s="25"/>
      <c r="AL50" s="25"/>
      <c r="AM50" s="160" t="str">
        <f>IF(E20="","",E20)</f>
        <v>ST Hradec Králové</v>
      </c>
      <c r="AN50" s="161"/>
      <c r="AO50" s="161"/>
      <c r="AP50" s="161"/>
      <c r="AQ50" s="25"/>
      <c r="AR50" s="26"/>
      <c r="AS50" s="164"/>
      <c r="AT50" s="165"/>
      <c r="AU50" s="45"/>
      <c r="AV50" s="45"/>
      <c r="AW50" s="45"/>
      <c r="AX50" s="45"/>
      <c r="AY50" s="45"/>
      <c r="AZ50" s="45"/>
      <c r="BA50" s="45"/>
      <c r="BB50" s="45"/>
      <c r="BC50" s="45"/>
      <c r="BD50" s="46"/>
      <c r="BE50" s="25"/>
    </row>
    <row r="51" spans="1:91" s="2" customFormat="1" ht="10.95" customHeight="1" x14ac:dyDescent="0.2">
      <c r="A51" s="25"/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6"/>
      <c r="AS51" s="164"/>
      <c r="AT51" s="165"/>
      <c r="AU51" s="45"/>
      <c r="AV51" s="45"/>
      <c r="AW51" s="45"/>
      <c r="AX51" s="45"/>
      <c r="AY51" s="45"/>
      <c r="AZ51" s="45"/>
      <c r="BA51" s="45"/>
      <c r="BB51" s="45"/>
      <c r="BC51" s="45"/>
      <c r="BD51" s="46"/>
      <c r="BE51" s="25"/>
    </row>
    <row r="52" spans="1:91" s="2" customFormat="1" ht="29.25" customHeight="1" x14ac:dyDescent="0.2">
      <c r="A52" s="25"/>
      <c r="B52" s="26"/>
      <c r="C52" s="166" t="s">
        <v>49</v>
      </c>
      <c r="D52" s="167"/>
      <c r="E52" s="167"/>
      <c r="F52" s="167"/>
      <c r="G52" s="167"/>
      <c r="H52" s="47"/>
      <c r="I52" s="168" t="s">
        <v>50</v>
      </c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9" t="s">
        <v>51</v>
      </c>
      <c r="AH52" s="167"/>
      <c r="AI52" s="167"/>
      <c r="AJ52" s="167"/>
      <c r="AK52" s="167"/>
      <c r="AL52" s="167"/>
      <c r="AM52" s="167"/>
      <c r="AN52" s="168" t="s">
        <v>52</v>
      </c>
      <c r="AO52" s="167"/>
      <c r="AP52" s="167"/>
      <c r="AQ52" s="48" t="s">
        <v>53</v>
      </c>
      <c r="AR52" s="26"/>
      <c r="AS52" s="49" t="s">
        <v>54</v>
      </c>
      <c r="AT52" s="50" t="s">
        <v>55</v>
      </c>
      <c r="AU52" s="50" t="s">
        <v>56</v>
      </c>
      <c r="AV52" s="50" t="s">
        <v>57</v>
      </c>
      <c r="AW52" s="50" t="s">
        <v>58</v>
      </c>
      <c r="AX52" s="50" t="s">
        <v>59</v>
      </c>
      <c r="AY52" s="50" t="s">
        <v>60</v>
      </c>
      <c r="AZ52" s="50" t="s">
        <v>61</v>
      </c>
      <c r="BA52" s="50" t="s">
        <v>62</v>
      </c>
      <c r="BB52" s="50" t="s">
        <v>63</v>
      </c>
      <c r="BC52" s="50" t="s">
        <v>64</v>
      </c>
      <c r="BD52" s="51" t="s">
        <v>65</v>
      </c>
      <c r="BE52" s="25"/>
    </row>
    <row r="53" spans="1:91" s="2" customFormat="1" ht="10.95" customHeight="1" x14ac:dyDescent="0.2">
      <c r="A53" s="25"/>
      <c r="B53" s="26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6"/>
      <c r="AS53" s="52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4"/>
      <c r="BE53" s="25"/>
    </row>
    <row r="54" spans="1:91" s="6" customFormat="1" ht="32.4" customHeight="1" x14ac:dyDescent="0.2">
      <c r="B54" s="55"/>
      <c r="C54" s="56" t="s">
        <v>66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174"/>
      <c r="AH54" s="174"/>
      <c r="AI54" s="174"/>
      <c r="AJ54" s="174"/>
      <c r="AK54" s="174"/>
      <c r="AL54" s="174"/>
      <c r="AM54" s="174"/>
      <c r="AN54" s="175"/>
      <c r="AO54" s="175"/>
      <c r="AP54" s="175"/>
      <c r="AQ54" s="58" t="s">
        <v>3</v>
      </c>
      <c r="AR54" s="55"/>
      <c r="AS54" s="59">
        <f>ROUND(AS55+AS58+AS59,2)</f>
        <v>0</v>
      </c>
      <c r="AT54" s="60" t="e">
        <f t="shared" ref="AT54:AT59" si="0">ROUND(SUM(AV54:AW54),2)</f>
        <v>#REF!</v>
      </c>
      <c r="AU54" s="61" t="e">
        <f>ROUND(AU55+AU58+AU59,5)</f>
        <v>#REF!</v>
      </c>
      <c r="AV54" s="60" t="e">
        <f>ROUND(AZ54*L29,2)</f>
        <v>#REF!</v>
      </c>
      <c r="AW54" s="60">
        <f>ROUND(BA54*L30,2)</f>
        <v>0</v>
      </c>
      <c r="AX54" s="60">
        <f>ROUND(BB54*L29,2)</f>
        <v>0</v>
      </c>
      <c r="AY54" s="60">
        <f>ROUND(BC54*L30,2)</f>
        <v>0</v>
      </c>
      <c r="AZ54" s="60" t="e">
        <f>ROUND(AZ55+AZ58+AZ59,2)</f>
        <v>#REF!</v>
      </c>
      <c r="BA54" s="60">
        <f>ROUND(BA55+BA58+BA59,2)</f>
        <v>0</v>
      </c>
      <c r="BB54" s="60">
        <f>ROUND(BB55+BB58+BB59,2)</f>
        <v>0</v>
      </c>
      <c r="BC54" s="60">
        <f>ROUND(BC55+BC58+BC59,2)</f>
        <v>0</v>
      </c>
      <c r="BD54" s="62">
        <f>ROUND(BD55+BD58+BD59,2)</f>
        <v>0</v>
      </c>
      <c r="BS54" s="63" t="s">
        <v>67</v>
      </c>
      <c r="BT54" s="63" t="s">
        <v>68</v>
      </c>
      <c r="BU54" s="64" t="s">
        <v>69</v>
      </c>
      <c r="BV54" s="63" t="s">
        <v>70</v>
      </c>
      <c r="BW54" s="63" t="s">
        <v>5</v>
      </c>
      <c r="BX54" s="63" t="s">
        <v>71</v>
      </c>
      <c r="CL54" s="63" t="s">
        <v>3</v>
      </c>
    </row>
    <row r="55" spans="1:91" s="7" customFormat="1" ht="16.5" customHeight="1" x14ac:dyDescent="0.2">
      <c r="B55" s="65"/>
      <c r="C55" s="66"/>
      <c r="D55" s="172" t="s">
        <v>72</v>
      </c>
      <c r="E55" s="172"/>
      <c r="F55" s="172"/>
      <c r="G55" s="172"/>
      <c r="H55" s="172"/>
      <c r="I55" s="67"/>
      <c r="J55" s="172" t="s">
        <v>73</v>
      </c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3"/>
      <c r="AH55" s="171"/>
      <c r="AI55" s="171"/>
      <c r="AJ55" s="171"/>
      <c r="AK55" s="171"/>
      <c r="AL55" s="171"/>
      <c r="AM55" s="171"/>
      <c r="AN55" s="170"/>
      <c r="AO55" s="171"/>
      <c r="AP55" s="171"/>
      <c r="AQ55" s="68" t="s">
        <v>74</v>
      </c>
      <c r="AR55" s="65"/>
      <c r="AS55" s="69">
        <f>ROUND(SUM(AS56:AS57),2)</f>
        <v>0</v>
      </c>
      <c r="AT55" s="70" t="e">
        <f t="shared" si="0"/>
        <v>#REF!</v>
      </c>
      <c r="AU55" s="71" t="e">
        <f>ROUND(SUM(AU56:AU57),5)</f>
        <v>#REF!</v>
      </c>
      <c r="AV55" s="70" t="e">
        <f>ROUND(AZ55*L29,2)</f>
        <v>#REF!</v>
      </c>
      <c r="AW55" s="70">
        <f>ROUND(BA55*L30,2)</f>
        <v>0</v>
      </c>
      <c r="AX55" s="70">
        <f>ROUND(BB55*L29,2)</f>
        <v>0</v>
      </c>
      <c r="AY55" s="70">
        <f>ROUND(BC55*L30,2)</f>
        <v>0</v>
      </c>
      <c r="AZ55" s="70" t="e">
        <f>ROUND(SUM(AZ56:AZ57),2)</f>
        <v>#REF!</v>
      </c>
      <c r="BA55" s="70">
        <f>ROUND(SUM(BA56:BA57),2)</f>
        <v>0</v>
      </c>
      <c r="BB55" s="70">
        <f>ROUND(SUM(BB56:BB57),2)</f>
        <v>0</v>
      </c>
      <c r="BC55" s="70">
        <f>ROUND(SUM(BC56:BC57),2)</f>
        <v>0</v>
      </c>
      <c r="BD55" s="72">
        <f>ROUND(SUM(BD56:BD57),2)</f>
        <v>0</v>
      </c>
      <c r="BS55" s="73" t="s">
        <v>67</v>
      </c>
      <c r="BT55" s="73" t="s">
        <v>75</v>
      </c>
      <c r="BU55" s="73" t="s">
        <v>69</v>
      </c>
      <c r="BV55" s="73" t="s">
        <v>70</v>
      </c>
      <c r="BW55" s="73" t="s">
        <v>76</v>
      </c>
      <c r="BX55" s="73" t="s">
        <v>5</v>
      </c>
      <c r="CL55" s="73" t="s">
        <v>3</v>
      </c>
      <c r="CM55" s="73" t="s">
        <v>77</v>
      </c>
    </row>
    <row r="56" spans="1:91" s="4" customFormat="1" ht="16.5" customHeight="1" x14ac:dyDescent="0.2">
      <c r="A56" s="74" t="s">
        <v>78</v>
      </c>
      <c r="B56" s="39"/>
      <c r="C56" s="11"/>
      <c r="D56" s="11"/>
      <c r="E56" s="176" t="s">
        <v>79</v>
      </c>
      <c r="F56" s="176"/>
      <c r="G56" s="176"/>
      <c r="H56" s="176"/>
      <c r="I56" s="176"/>
      <c r="J56" s="11"/>
      <c r="K56" s="176" t="s">
        <v>80</v>
      </c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7"/>
      <c r="AH56" s="178"/>
      <c r="AI56" s="178"/>
      <c r="AJ56" s="178"/>
      <c r="AK56" s="178"/>
      <c r="AL56" s="178"/>
      <c r="AM56" s="178"/>
      <c r="AN56" s="177"/>
      <c r="AO56" s="178"/>
      <c r="AP56" s="178"/>
      <c r="AQ56" s="75" t="s">
        <v>81</v>
      </c>
      <c r="AR56" s="39"/>
      <c r="AS56" s="76">
        <v>0</v>
      </c>
      <c r="AT56" s="77" t="e">
        <f t="shared" si="0"/>
        <v>#REF!</v>
      </c>
      <c r="AU56" s="78" t="e">
        <f>'PS 01.1 - Položky soustav...'!N85</f>
        <v>#REF!</v>
      </c>
      <c r="AV56" s="77" t="e">
        <f>'PS 01.1 - Položky soustav...'!#REF!</f>
        <v>#REF!</v>
      </c>
      <c r="AW56" s="77" t="e">
        <f>'PS 01.1 - Položky soustav...'!#REF!</f>
        <v>#REF!</v>
      </c>
      <c r="AX56" s="77" t="e">
        <f>'PS 01.1 - Položky soustav...'!#REF!</f>
        <v>#REF!</v>
      </c>
      <c r="AY56" s="77" t="e">
        <f>'PS 01.1 - Položky soustav...'!#REF!</f>
        <v>#REF!</v>
      </c>
      <c r="AZ56" s="77" t="e">
        <f>'PS 01.1 - Položky soustav...'!F35</f>
        <v>#REF!</v>
      </c>
      <c r="BA56" s="77">
        <f>'PS 01.1 - Položky soustav...'!F36</f>
        <v>0</v>
      </c>
      <c r="BB56" s="77">
        <f>'PS 01.1 - Položky soustav...'!F37</f>
        <v>0</v>
      </c>
      <c r="BC56" s="77">
        <f>'PS 01.1 - Položky soustav...'!F38</f>
        <v>0</v>
      </c>
      <c r="BD56" s="79">
        <f>'PS 01.1 - Položky soustav...'!F39</f>
        <v>0</v>
      </c>
      <c r="BT56" s="21" t="s">
        <v>77</v>
      </c>
      <c r="BV56" s="21" t="s">
        <v>70</v>
      </c>
      <c r="BW56" s="21" t="s">
        <v>82</v>
      </c>
      <c r="BX56" s="21" t="s">
        <v>76</v>
      </c>
      <c r="CL56" s="21" t="s">
        <v>3</v>
      </c>
    </row>
    <row r="57" spans="1:91" s="4" customFormat="1" ht="16.5" customHeight="1" x14ac:dyDescent="0.2">
      <c r="A57" s="74" t="s">
        <v>78</v>
      </c>
      <c r="B57" s="39"/>
      <c r="C57" s="11"/>
      <c r="D57" s="11"/>
      <c r="E57" s="176" t="s">
        <v>83</v>
      </c>
      <c r="F57" s="176"/>
      <c r="G57" s="176"/>
      <c r="H57" s="176"/>
      <c r="I57" s="176"/>
      <c r="J57" s="11"/>
      <c r="K57" s="176" t="s">
        <v>84</v>
      </c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7"/>
      <c r="AH57" s="178"/>
      <c r="AI57" s="178"/>
      <c r="AJ57" s="178"/>
      <c r="AK57" s="178"/>
      <c r="AL57" s="178"/>
      <c r="AM57" s="178"/>
      <c r="AN57" s="177"/>
      <c r="AO57" s="178"/>
      <c r="AP57" s="178"/>
      <c r="AQ57" s="75" t="s">
        <v>81</v>
      </c>
      <c r="AR57" s="39"/>
      <c r="AS57" s="76">
        <v>0</v>
      </c>
      <c r="AT57" s="77" t="e">
        <f t="shared" si="0"/>
        <v>#REF!</v>
      </c>
      <c r="AU57" s="78" t="e">
        <f>'PS 01.2 - Položky soustav...'!N85</f>
        <v>#REF!</v>
      </c>
      <c r="AV57" s="77" t="e">
        <f>'PS 01.2 - Položky soustav...'!#REF!</f>
        <v>#REF!</v>
      </c>
      <c r="AW57" s="77" t="e">
        <f>'PS 01.2 - Položky soustav...'!#REF!</f>
        <v>#REF!</v>
      </c>
      <c r="AX57" s="77" t="e">
        <f>'PS 01.2 - Položky soustav...'!#REF!</f>
        <v>#REF!</v>
      </c>
      <c r="AY57" s="77" t="e">
        <f>'PS 01.2 - Položky soustav...'!#REF!</f>
        <v>#REF!</v>
      </c>
      <c r="AZ57" s="77" t="e">
        <f>'PS 01.2 - Položky soustav...'!F35</f>
        <v>#REF!</v>
      </c>
      <c r="BA57" s="77">
        <f>'PS 01.2 - Položky soustav...'!F36</f>
        <v>0</v>
      </c>
      <c r="BB57" s="77">
        <f>'PS 01.2 - Položky soustav...'!F37</f>
        <v>0</v>
      </c>
      <c r="BC57" s="77">
        <f>'PS 01.2 - Položky soustav...'!F38</f>
        <v>0</v>
      </c>
      <c r="BD57" s="79">
        <f>'PS 01.2 - Položky soustav...'!F39</f>
        <v>0</v>
      </c>
      <c r="BT57" s="21" t="s">
        <v>77</v>
      </c>
      <c r="BV57" s="21" t="s">
        <v>70</v>
      </c>
      <c r="BW57" s="21" t="s">
        <v>85</v>
      </c>
      <c r="BX57" s="21" t="s">
        <v>76</v>
      </c>
      <c r="CL57" s="21" t="s">
        <v>3</v>
      </c>
    </row>
    <row r="58" spans="1:91" s="7" customFormat="1" ht="16.5" customHeight="1" x14ac:dyDescent="0.2">
      <c r="A58" s="74" t="s">
        <v>78</v>
      </c>
      <c r="B58" s="65"/>
      <c r="C58" s="66"/>
      <c r="D58" s="172" t="s">
        <v>86</v>
      </c>
      <c r="E58" s="172"/>
      <c r="F58" s="172"/>
      <c r="G58" s="172"/>
      <c r="H58" s="172"/>
      <c r="I58" s="67"/>
      <c r="J58" s="172" t="s">
        <v>87</v>
      </c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0"/>
      <c r="AH58" s="171"/>
      <c r="AI58" s="171"/>
      <c r="AJ58" s="171"/>
      <c r="AK58" s="171"/>
      <c r="AL58" s="171"/>
      <c r="AM58" s="171"/>
      <c r="AN58" s="170"/>
      <c r="AO58" s="171"/>
      <c r="AP58" s="171"/>
      <c r="AQ58" s="68" t="s">
        <v>74</v>
      </c>
      <c r="AR58" s="65"/>
      <c r="AS58" s="69">
        <v>0</v>
      </c>
      <c r="AT58" s="70" t="e">
        <f t="shared" si="0"/>
        <v>#REF!</v>
      </c>
      <c r="AU58" s="71" t="e">
        <f>'SO 02 - Zimní údržba'!N81</f>
        <v>#REF!</v>
      </c>
      <c r="AV58" s="70" t="e">
        <f>'SO 02 - Zimní údržba'!#REF!</f>
        <v>#REF!</v>
      </c>
      <c r="AW58" s="70" t="e">
        <f>'SO 02 - Zimní údržba'!#REF!</f>
        <v>#REF!</v>
      </c>
      <c r="AX58" s="70" t="e">
        <f>'SO 02 - Zimní údržba'!#REF!</f>
        <v>#REF!</v>
      </c>
      <c r="AY58" s="70" t="e">
        <f>'SO 02 - Zimní údržba'!#REF!</f>
        <v>#REF!</v>
      </c>
      <c r="AZ58" s="70" t="e">
        <f>'SO 02 - Zimní údržba'!F33</f>
        <v>#REF!</v>
      </c>
      <c r="BA58" s="70">
        <f>'SO 02 - Zimní údržba'!F34</f>
        <v>0</v>
      </c>
      <c r="BB58" s="70">
        <f>'SO 02 - Zimní údržba'!F35</f>
        <v>0</v>
      </c>
      <c r="BC58" s="70">
        <f>'SO 02 - Zimní údržba'!F36</f>
        <v>0</v>
      </c>
      <c r="BD58" s="72">
        <f>'SO 02 - Zimní údržba'!F37</f>
        <v>0</v>
      </c>
      <c r="BT58" s="73" t="s">
        <v>75</v>
      </c>
      <c r="BV58" s="73" t="s">
        <v>70</v>
      </c>
      <c r="BW58" s="73" t="s">
        <v>88</v>
      </c>
      <c r="BX58" s="73" t="s">
        <v>5</v>
      </c>
      <c r="CL58" s="73" t="s">
        <v>3</v>
      </c>
      <c r="CM58" s="73" t="s">
        <v>77</v>
      </c>
    </row>
    <row r="59" spans="1:91" s="7" customFormat="1" ht="16.5" customHeight="1" x14ac:dyDescent="0.2">
      <c r="A59" s="74" t="s">
        <v>78</v>
      </c>
      <c r="B59" s="65"/>
      <c r="C59" s="66"/>
      <c r="D59" s="172" t="s">
        <v>89</v>
      </c>
      <c r="E59" s="172"/>
      <c r="F59" s="172"/>
      <c r="G59" s="172"/>
      <c r="H59" s="172"/>
      <c r="I59" s="67"/>
      <c r="J59" s="172" t="s">
        <v>90</v>
      </c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0"/>
      <c r="AH59" s="171"/>
      <c r="AI59" s="171"/>
      <c r="AJ59" s="171"/>
      <c r="AK59" s="171"/>
      <c r="AL59" s="171"/>
      <c r="AM59" s="171"/>
      <c r="AN59" s="170"/>
      <c r="AO59" s="171"/>
      <c r="AP59" s="171"/>
      <c r="AQ59" s="68" t="s">
        <v>74</v>
      </c>
      <c r="AR59" s="65"/>
      <c r="AS59" s="80">
        <v>0</v>
      </c>
      <c r="AT59" s="81" t="e">
        <f t="shared" si="0"/>
        <v>#REF!</v>
      </c>
      <c r="AU59" s="82" t="e">
        <f>'VON - Vedlejší a ostatní ...'!N80</f>
        <v>#REF!</v>
      </c>
      <c r="AV59" s="81" t="e">
        <f>'VON - Vedlejší a ostatní ...'!#REF!</f>
        <v>#REF!</v>
      </c>
      <c r="AW59" s="81" t="e">
        <f>'VON - Vedlejší a ostatní ...'!#REF!</f>
        <v>#REF!</v>
      </c>
      <c r="AX59" s="81" t="e">
        <f>'VON - Vedlejší a ostatní ...'!#REF!</f>
        <v>#REF!</v>
      </c>
      <c r="AY59" s="81" t="e">
        <f>'VON - Vedlejší a ostatní ...'!#REF!</f>
        <v>#REF!</v>
      </c>
      <c r="AZ59" s="81" t="e">
        <f>'VON - Vedlejší a ostatní ...'!F33</f>
        <v>#REF!</v>
      </c>
      <c r="BA59" s="81">
        <f>'VON - Vedlejší a ostatní ...'!F34</f>
        <v>0</v>
      </c>
      <c r="BB59" s="81">
        <f>'VON - Vedlejší a ostatní ...'!F35</f>
        <v>0</v>
      </c>
      <c r="BC59" s="81">
        <f>'VON - Vedlejší a ostatní ...'!F36</f>
        <v>0</v>
      </c>
      <c r="BD59" s="83">
        <f>'VON - Vedlejší a ostatní ...'!F37</f>
        <v>0</v>
      </c>
      <c r="BT59" s="73" t="s">
        <v>75</v>
      </c>
      <c r="BV59" s="73" t="s">
        <v>70</v>
      </c>
      <c r="BW59" s="73" t="s">
        <v>91</v>
      </c>
      <c r="BX59" s="73" t="s">
        <v>5</v>
      </c>
      <c r="CL59" s="73" t="s">
        <v>3</v>
      </c>
      <c r="CM59" s="73" t="s">
        <v>77</v>
      </c>
    </row>
    <row r="60" spans="1:91" s="2" customFormat="1" ht="30" customHeight="1" x14ac:dyDescent="0.2">
      <c r="A60" s="25"/>
      <c r="B60" s="26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6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</row>
    <row r="61" spans="1:91" s="2" customFormat="1" ht="6.9" customHeight="1" x14ac:dyDescent="0.2">
      <c r="A61" s="25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26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</row>
  </sheetData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D58:H58"/>
    <mergeCell ref="AN58:AP58"/>
    <mergeCell ref="AG58:AM58"/>
    <mergeCell ref="J58:AF58"/>
    <mergeCell ref="AN59:AP59"/>
    <mergeCell ref="AG59:AM59"/>
    <mergeCell ref="D59:H59"/>
    <mergeCell ref="J59:AF59"/>
    <mergeCell ref="K56:AF56"/>
    <mergeCell ref="AN56:AP56"/>
    <mergeCell ref="AG56:AM56"/>
    <mergeCell ref="E56:I56"/>
    <mergeCell ref="AG57:AM57"/>
    <mergeCell ref="E57:I57"/>
    <mergeCell ref="K57:AF57"/>
    <mergeCell ref="AN57:AP57"/>
    <mergeCell ref="C52:G52"/>
    <mergeCell ref="AN52:AP52"/>
    <mergeCell ref="AG52:AM52"/>
    <mergeCell ref="I52:AF52"/>
    <mergeCell ref="AN55:AP55"/>
    <mergeCell ref="D55:H55"/>
    <mergeCell ref="AG55:AM55"/>
    <mergeCell ref="J55:AF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6" location="'PS 01.1 - Položky soustav...'!C2" display="/"/>
    <hyperlink ref="A57" location="'PS 01.2 - Položky soustav...'!C2" display="/"/>
    <hyperlink ref="A58" location="'SO 02 - Zimní údržba'!C2" display="/"/>
    <hyperlink ref="A59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384"/>
  <sheetViews>
    <sheetView showGridLines="0" tabSelected="1" topLeftCell="A3272" workbookViewId="0">
      <selection activeCell="I3342" sqref="I3342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5.85546875" style="1" customWidth="1"/>
    <col min="9" max="9" width="22.28515625" style="1" customWidth="1"/>
    <col min="10" max="10" width="9.28515625" style="1" customWidth="1"/>
    <col min="11" max="11" width="10.85546875" style="1" hidden="1" customWidth="1"/>
    <col min="12" max="12" width="9.28515625" style="1" hidden="1"/>
    <col min="13" max="18" width="14.140625" style="1" hidden="1" customWidth="1"/>
    <col min="19" max="19" width="16.28515625" style="1" hidden="1" customWidth="1"/>
    <col min="20" max="20" width="12.28515625" style="1" customWidth="1"/>
    <col min="21" max="21" width="16.28515625" style="1" customWidth="1"/>
    <col min="22" max="22" width="12.28515625" style="1" customWidth="1"/>
    <col min="23" max="23" width="15" style="1" customWidth="1"/>
    <col min="24" max="24" width="11" style="1" customWidth="1"/>
    <col min="25" max="25" width="15" style="1" customWidth="1"/>
    <col min="26" max="26" width="16.28515625" style="1" customWidth="1"/>
    <col min="27" max="27" width="11" style="1" customWidth="1"/>
    <col min="28" max="28" width="15" style="1" customWidth="1"/>
    <col min="29" max="29" width="16.28515625" style="1" customWidth="1"/>
    <col min="42" max="63" width="9.28515625" style="1" hidden="1"/>
  </cols>
  <sheetData>
    <row r="1" spans="1:44" x14ac:dyDescent="0.2">
      <c r="A1" s="84"/>
    </row>
    <row r="2" spans="1:44" s="1" customFormat="1" ht="36.9" customHeight="1" x14ac:dyDescent="0.2">
      <c r="J2" s="189" t="s">
        <v>6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AR2" s="14" t="s">
        <v>82</v>
      </c>
    </row>
    <row r="3" spans="1:44" s="1" customFormat="1" ht="6.9" hidden="1" customHeight="1" x14ac:dyDescent="0.2">
      <c r="B3" s="15"/>
      <c r="C3" s="16"/>
      <c r="D3" s="16"/>
      <c r="E3" s="16"/>
      <c r="F3" s="16"/>
      <c r="G3" s="16"/>
      <c r="H3" s="16"/>
      <c r="I3" s="16"/>
      <c r="J3" s="17"/>
      <c r="AR3" s="14" t="s">
        <v>77</v>
      </c>
    </row>
    <row r="4" spans="1:44" s="1" customFormat="1" ht="24.9" hidden="1" customHeight="1" x14ac:dyDescent="0.2">
      <c r="B4" s="17"/>
      <c r="D4" s="18" t="s">
        <v>92</v>
      </c>
      <c r="J4" s="17"/>
      <c r="K4" s="85" t="s">
        <v>11</v>
      </c>
      <c r="AR4" s="14" t="s">
        <v>4</v>
      </c>
    </row>
    <row r="5" spans="1:44" s="1" customFormat="1" ht="6.9" hidden="1" customHeight="1" x14ac:dyDescent="0.2">
      <c r="B5" s="17"/>
      <c r="J5" s="17"/>
    </row>
    <row r="6" spans="1:44" s="1" customFormat="1" ht="12" hidden="1" customHeight="1" x14ac:dyDescent="0.2">
      <c r="B6" s="17"/>
      <c r="D6" s="23" t="s">
        <v>14</v>
      </c>
      <c r="J6" s="17"/>
    </row>
    <row r="7" spans="1:44" s="1" customFormat="1" ht="16.5" hidden="1" customHeight="1" x14ac:dyDescent="0.2">
      <c r="B7" s="17"/>
      <c r="E7" s="195" t="str">
        <f>'Rekapitulace stavby'!K6</f>
        <v>Údržba, opravy a odstraňování závad u ST HK 2022-2023</v>
      </c>
      <c r="F7" s="196"/>
      <c r="G7" s="196"/>
      <c r="J7" s="17"/>
    </row>
    <row r="8" spans="1:44" s="1" customFormat="1" ht="12" hidden="1" customHeight="1" x14ac:dyDescent="0.2">
      <c r="B8" s="17"/>
      <c r="D8" s="23" t="s">
        <v>93</v>
      </c>
      <c r="J8" s="17"/>
    </row>
    <row r="9" spans="1:44" s="2" customFormat="1" ht="16.5" hidden="1" customHeight="1" x14ac:dyDescent="0.2">
      <c r="A9" s="25"/>
      <c r="B9" s="26"/>
      <c r="C9" s="25"/>
      <c r="D9" s="25"/>
      <c r="E9" s="195" t="s">
        <v>94</v>
      </c>
      <c r="F9" s="194"/>
      <c r="G9" s="194"/>
      <c r="H9" s="25"/>
      <c r="I9" s="25"/>
      <c r="J9" s="86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44" s="2" customFormat="1" ht="12" hidden="1" customHeight="1" x14ac:dyDescent="0.2">
      <c r="A10" s="25"/>
      <c r="B10" s="26"/>
      <c r="C10" s="25"/>
      <c r="D10" s="23" t="s">
        <v>95</v>
      </c>
      <c r="E10" s="25"/>
      <c r="F10" s="25"/>
      <c r="G10" s="25"/>
      <c r="H10" s="25"/>
      <c r="I10" s="25"/>
      <c r="J10" s="86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44" s="2" customFormat="1" ht="16.5" hidden="1" customHeight="1" x14ac:dyDescent="0.2">
      <c r="A11" s="25"/>
      <c r="B11" s="26"/>
      <c r="C11" s="25"/>
      <c r="D11" s="25"/>
      <c r="E11" s="157" t="s">
        <v>96</v>
      </c>
      <c r="F11" s="194"/>
      <c r="G11" s="194"/>
      <c r="H11" s="25"/>
      <c r="I11" s="25"/>
      <c r="J11" s="86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44" s="2" customFormat="1" hidden="1" x14ac:dyDescent="0.2">
      <c r="A12" s="25"/>
      <c r="B12" s="26"/>
      <c r="C12" s="25"/>
      <c r="D12" s="25"/>
      <c r="E12" s="25"/>
      <c r="F12" s="25"/>
      <c r="G12" s="25"/>
      <c r="H12" s="25"/>
      <c r="I12" s="25"/>
      <c r="J12" s="86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44" s="2" customFormat="1" ht="12" hidden="1" customHeight="1" x14ac:dyDescent="0.2">
      <c r="A13" s="25"/>
      <c r="B13" s="26"/>
      <c r="C13" s="25"/>
      <c r="D13" s="23" t="s">
        <v>16</v>
      </c>
      <c r="E13" s="25"/>
      <c r="F13" s="21" t="s">
        <v>3</v>
      </c>
      <c r="G13" s="25"/>
      <c r="H13" s="23" t="s">
        <v>17</v>
      </c>
      <c r="I13" s="25"/>
      <c r="J13" s="8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44" s="2" customFormat="1" ht="12" hidden="1" customHeight="1" x14ac:dyDescent="0.2">
      <c r="A14" s="25"/>
      <c r="B14" s="26"/>
      <c r="C14" s="25"/>
      <c r="D14" s="23" t="s">
        <v>18</v>
      </c>
      <c r="E14" s="25"/>
      <c r="F14" s="21" t="s">
        <v>19</v>
      </c>
      <c r="G14" s="25"/>
      <c r="H14" s="23" t="s">
        <v>20</v>
      </c>
      <c r="I14" s="25"/>
      <c r="J14" s="86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44" s="2" customFormat="1" ht="10.95" hidden="1" customHeight="1" x14ac:dyDescent="0.2">
      <c r="A15" s="25"/>
      <c r="B15" s="26"/>
      <c r="C15" s="25"/>
      <c r="D15" s="25"/>
      <c r="E15" s="25"/>
      <c r="F15" s="25"/>
      <c r="G15" s="25"/>
      <c r="H15" s="25"/>
      <c r="I15" s="25"/>
      <c r="J15" s="86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44" s="2" customFormat="1" ht="12" hidden="1" customHeight="1" x14ac:dyDescent="0.2">
      <c r="A16" s="25"/>
      <c r="B16" s="26"/>
      <c r="C16" s="25"/>
      <c r="D16" s="23" t="s">
        <v>22</v>
      </c>
      <c r="E16" s="25"/>
      <c r="F16" s="25"/>
      <c r="G16" s="25"/>
      <c r="H16" s="23" t="s">
        <v>23</v>
      </c>
      <c r="I16" s="25"/>
      <c r="J16" s="86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s="2" customFormat="1" ht="18" hidden="1" customHeight="1" x14ac:dyDescent="0.2">
      <c r="A17" s="25"/>
      <c r="B17" s="26"/>
      <c r="C17" s="25"/>
      <c r="D17" s="25"/>
      <c r="E17" s="21" t="s">
        <v>24</v>
      </c>
      <c r="F17" s="25"/>
      <c r="G17" s="25"/>
      <c r="H17" s="23" t="s">
        <v>25</v>
      </c>
      <c r="I17" s="25"/>
      <c r="J17" s="86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s="2" customFormat="1" ht="6.9" hidden="1" customHeight="1" x14ac:dyDescent="0.2">
      <c r="A18" s="25"/>
      <c r="B18" s="26"/>
      <c r="C18" s="25"/>
      <c r="D18" s="25"/>
      <c r="E18" s="25"/>
      <c r="F18" s="25"/>
      <c r="G18" s="25"/>
      <c r="H18" s="25"/>
      <c r="I18" s="25"/>
      <c r="J18" s="86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2" customFormat="1" ht="12" hidden="1" customHeight="1" x14ac:dyDescent="0.2">
      <c r="A19" s="25"/>
      <c r="B19" s="26"/>
      <c r="C19" s="25"/>
      <c r="D19" s="23" t="s">
        <v>26</v>
      </c>
      <c r="E19" s="25"/>
      <c r="F19" s="25"/>
      <c r="G19" s="25"/>
      <c r="H19" s="23" t="s">
        <v>23</v>
      </c>
      <c r="I19" s="25"/>
      <c r="J19" s="86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s="2" customFormat="1" ht="18" hidden="1" customHeight="1" x14ac:dyDescent="0.2">
      <c r="A20" s="25"/>
      <c r="B20" s="26"/>
      <c r="C20" s="25"/>
      <c r="D20" s="25"/>
      <c r="E20" s="182" t="str">
        <f>'Rekapitulace stavby'!E14</f>
        <v xml:space="preserve"> </v>
      </c>
      <c r="F20" s="182"/>
      <c r="G20" s="182"/>
      <c r="H20" s="23" t="s">
        <v>25</v>
      </c>
      <c r="I20" s="25"/>
      <c r="J20" s="86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s="2" customFormat="1" ht="6.9" hidden="1" customHeight="1" x14ac:dyDescent="0.2">
      <c r="A21" s="25"/>
      <c r="B21" s="26"/>
      <c r="C21" s="25"/>
      <c r="D21" s="25"/>
      <c r="E21" s="25"/>
      <c r="F21" s="25"/>
      <c r="G21" s="25"/>
      <c r="H21" s="25"/>
      <c r="I21" s="25"/>
      <c r="J21" s="86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2" customFormat="1" ht="12" hidden="1" customHeight="1" x14ac:dyDescent="0.2">
      <c r="A22" s="25"/>
      <c r="B22" s="26"/>
      <c r="C22" s="25"/>
      <c r="D22" s="23" t="s">
        <v>28</v>
      </c>
      <c r="E22" s="25"/>
      <c r="F22" s="25"/>
      <c r="G22" s="25"/>
      <c r="H22" s="23" t="s">
        <v>23</v>
      </c>
      <c r="I22" s="25"/>
      <c r="J22" s="86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s="2" customFormat="1" ht="18" hidden="1" customHeight="1" x14ac:dyDescent="0.2">
      <c r="A23" s="25"/>
      <c r="B23" s="26"/>
      <c r="C23" s="25"/>
      <c r="D23" s="25"/>
      <c r="E23" s="21" t="str">
        <f>IF('Rekapitulace stavby'!E17="","",'Rekapitulace stavby'!E17)</f>
        <v xml:space="preserve"> </v>
      </c>
      <c r="F23" s="25"/>
      <c r="G23" s="25"/>
      <c r="H23" s="23" t="s">
        <v>25</v>
      </c>
      <c r="I23" s="25"/>
      <c r="J23" s="86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s="2" customFormat="1" ht="6.9" hidden="1" customHeight="1" x14ac:dyDescent="0.2">
      <c r="A24" s="25"/>
      <c r="B24" s="26"/>
      <c r="C24" s="25"/>
      <c r="D24" s="25"/>
      <c r="E24" s="25"/>
      <c r="F24" s="25"/>
      <c r="G24" s="25"/>
      <c r="H24" s="25"/>
      <c r="I24" s="25"/>
      <c r="J24" s="86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s="2" customFormat="1" ht="12" hidden="1" customHeight="1" x14ac:dyDescent="0.2">
      <c r="A25" s="25"/>
      <c r="B25" s="26"/>
      <c r="C25" s="25"/>
      <c r="D25" s="23" t="s">
        <v>30</v>
      </c>
      <c r="E25" s="25"/>
      <c r="F25" s="25"/>
      <c r="G25" s="25"/>
      <c r="H25" s="23" t="s">
        <v>23</v>
      </c>
      <c r="I25" s="25"/>
      <c r="J25" s="86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s="2" customFormat="1" ht="18" hidden="1" customHeight="1" x14ac:dyDescent="0.2">
      <c r="A26" s="25"/>
      <c r="B26" s="26"/>
      <c r="C26" s="25"/>
      <c r="D26" s="25"/>
      <c r="E26" s="21" t="s">
        <v>31</v>
      </c>
      <c r="F26" s="25"/>
      <c r="G26" s="25"/>
      <c r="H26" s="23" t="s">
        <v>25</v>
      </c>
      <c r="I26" s="25"/>
      <c r="J26" s="86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s="2" customFormat="1" ht="6.9" hidden="1" customHeight="1" x14ac:dyDescent="0.2">
      <c r="A27" s="25"/>
      <c r="B27" s="26"/>
      <c r="C27" s="25"/>
      <c r="D27" s="25"/>
      <c r="E27" s="25"/>
      <c r="F27" s="25"/>
      <c r="G27" s="25"/>
      <c r="H27" s="25"/>
      <c r="I27" s="25"/>
      <c r="J27" s="86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s="2" customFormat="1" ht="12" hidden="1" customHeight="1" x14ac:dyDescent="0.2">
      <c r="A28" s="25"/>
      <c r="B28" s="26"/>
      <c r="C28" s="25"/>
      <c r="D28" s="23" t="s">
        <v>32</v>
      </c>
      <c r="E28" s="25"/>
      <c r="F28" s="25"/>
      <c r="G28" s="25"/>
      <c r="H28" s="25"/>
      <c r="I28" s="25"/>
      <c r="J28" s="86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s="8" customFormat="1" ht="71.25" hidden="1" customHeight="1" x14ac:dyDescent="0.2">
      <c r="A29" s="87"/>
      <c r="B29" s="88"/>
      <c r="C29" s="87"/>
      <c r="D29" s="87"/>
      <c r="E29" s="185" t="s">
        <v>33</v>
      </c>
      <c r="F29" s="185"/>
      <c r="G29" s="185"/>
      <c r="H29" s="87"/>
      <c r="I29" s="87"/>
      <c r="J29" s="89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s="2" customFormat="1" ht="6.9" hidden="1" customHeight="1" x14ac:dyDescent="0.2">
      <c r="A30" s="25"/>
      <c r="B30" s="26"/>
      <c r="C30" s="25"/>
      <c r="D30" s="25"/>
      <c r="E30" s="25"/>
      <c r="F30" s="25"/>
      <c r="G30" s="25"/>
      <c r="H30" s="25"/>
      <c r="I30" s="25"/>
      <c r="J30" s="86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s="2" customFormat="1" ht="6.9" hidden="1" customHeight="1" x14ac:dyDescent="0.2">
      <c r="A31" s="25"/>
      <c r="B31" s="26"/>
      <c r="C31" s="25"/>
      <c r="D31" s="53"/>
      <c r="E31" s="53"/>
      <c r="F31" s="53"/>
      <c r="G31" s="53"/>
      <c r="H31" s="53"/>
      <c r="I31" s="53"/>
      <c r="J31" s="86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s="2" customFormat="1" ht="25.35" hidden="1" customHeight="1" x14ac:dyDescent="0.2">
      <c r="A32" s="25"/>
      <c r="B32" s="26"/>
      <c r="C32" s="25"/>
      <c r="D32" s="90" t="s">
        <v>34</v>
      </c>
      <c r="E32" s="25"/>
      <c r="F32" s="25"/>
      <c r="G32" s="25"/>
      <c r="H32" s="25"/>
      <c r="I32" s="25"/>
      <c r="J32" s="86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s="2" customFormat="1" ht="6.9" hidden="1" customHeight="1" x14ac:dyDescent="0.2">
      <c r="A33" s="25"/>
      <c r="B33" s="26"/>
      <c r="C33" s="25"/>
      <c r="D33" s="53"/>
      <c r="E33" s="53"/>
      <c r="F33" s="53"/>
      <c r="G33" s="53"/>
      <c r="H33" s="53"/>
      <c r="I33" s="53"/>
      <c r="J33" s="86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s="2" customFormat="1" ht="14.4" hidden="1" customHeight="1" x14ac:dyDescent="0.2">
      <c r="A34" s="25"/>
      <c r="B34" s="26"/>
      <c r="C34" s="25"/>
      <c r="D34" s="25"/>
      <c r="E34" s="25"/>
      <c r="F34" s="29" t="s">
        <v>36</v>
      </c>
      <c r="G34" s="25"/>
      <c r="H34" s="29" t="s">
        <v>35</v>
      </c>
      <c r="I34" s="25"/>
      <c r="J34" s="86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s="2" customFormat="1" ht="14.4" hidden="1" customHeight="1" x14ac:dyDescent="0.2">
      <c r="A35" s="25"/>
      <c r="B35" s="26"/>
      <c r="C35" s="25"/>
      <c r="D35" s="91" t="s">
        <v>38</v>
      </c>
      <c r="E35" s="23" t="s">
        <v>39</v>
      </c>
      <c r="F35" s="92" t="e">
        <f>ROUND((SUM(BC85:BC3305)),  2)</f>
        <v>#REF!</v>
      </c>
      <c r="G35" s="25"/>
      <c r="H35" s="93">
        <v>0.21</v>
      </c>
      <c r="I35" s="25"/>
      <c r="J35" s="86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s="2" customFormat="1" ht="14.4" hidden="1" customHeight="1" x14ac:dyDescent="0.2">
      <c r="A36" s="25"/>
      <c r="B36" s="26"/>
      <c r="C36" s="25"/>
      <c r="D36" s="25"/>
      <c r="E36" s="23" t="s">
        <v>40</v>
      </c>
      <c r="F36" s="92">
        <f>ROUND((SUM(BD85:BD3305)),  2)</f>
        <v>0</v>
      </c>
      <c r="G36" s="25"/>
      <c r="H36" s="93">
        <v>0.15</v>
      </c>
      <c r="I36" s="25"/>
      <c r="J36" s="86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s="2" customFormat="1" ht="14.4" hidden="1" customHeight="1" x14ac:dyDescent="0.2">
      <c r="A37" s="25"/>
      <c r="B37" s="26"/>
      <c r="C37" s="25"/>
      <c r="D37" s="25"/>
      <c r="E37" s="23" t="s">
        <v>41</v>
      </c>
      <c r="F37" s="92">
        <f>ROUND((SUM(BE85:BE3305)),  2)</f>
        <v>0</v>
      </c>
      <c r="G37" s="25"/>
      <c r="H37" s="93">
        <v>0.21</v>
      </c>
      <c r="I37" s="25"/>
      <c r="J37" s="86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s="2" customFormat="1" ht="14.4" hidden="1" customHeight="1" x14ac:dyDescent="0.2">
      <c r="A38" s="25"/>
      <c r="B38" s="26"/>
      <c r="C38" s="25"/>
      <c r="D38" s="25"/>
      <c r="E38" s="23" t="s">
        <v>42</v>
      </c>
      <c r="F38" s="92">
        <f>ROUND((SUM(BF85:BF3305)),  2)</f>
        <v>0</v>
      </c>
      <c r="G38" s="25"/>
      <c r="H38" s="93">
        <v>0.15</v>
      </c>
      <c r="I38" s="25"/>
      <c r="J38" s="86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s="2" customFormat="1" ht="14.4" hidden="1" customHeight="1" x14ac:dyDescent="0.2">
      <c r="A39" s="25"/>
      <c r="B39" s="26"/>
      <c r="C39" s="25"/>
      <c r="D39" s="25"/>
      <c r="E39" s="23" t="s">
        <v>43</v>
      </c>
      <c r="F39" s="92">
        <f>ROUND((SUM(BG85:BG3305)),  2)</f>
        <v>0</v>
      </c>
      <c r="G39" s="25"/>
      <c r="H39" s="93">
        <v>0</v>
      </c>
      <c r="I39" s="25"/>
      <c r="J39" s="86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s="2" customFormat="1" ht="6.9" hidden="1" customHeight="1" x14ac:dyDescent="0.2">
      <c r="A40" s="25"/>
      <c r="B40" s="26"/>
      <c r="C40" s="25"/>
      <c r="D40" s="25"/>
      <c r="E40" s="25"/>
      <c r="F40" s="25"/>
      <c r="G40" s="25"/>
      <c r="H40" s="25"/>
      <c r="I40" s="25"/>
      <c r="J40" s="86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s="2" customFormat="1" ht="25.35" hidden="1" customHeight="1" x14ac:dyDescent="0.2">
      <c r="A41" s="25"/>
      <c r="B41" s="26"/>
      <c r="C41" s="94"/>
      <c r="D41" s="95" t="s">
        <v>44</v>
      </c>
      <c r="E41" s="47"/>
      <c r="F41" s="47"/>
      <c r="G41" s="96" t="s">
        <v>45</v>
      </c>
      <c r="H41" s="47"/>
      <c r="I41" s="97"/>
      <c r="J41" s="86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s="2" customFormat="1" ht="14.4" hidden="1" customHeight="1" x14ac:dyDescent="0.2">
      <c r="A42" s="25"/>
      <c r="B42" s="35"/>
      <c r="C42" s="36"/>
      <c r="D42" s="36"/>
      <c r="E42" s="36"/>
      <c r="F42" s="36"/>
      <c r="G42" s="36"/>
      <c r="H42" s="36"/>
      <c r="I42" s="36"/>
      <c r="J42" s="86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idden="1" x14ac:dyDescent="0.2"/>
    <row r="44" spans="1:29" hidden="1" x14ac:dyDescent="0.2"/>
    <row r="45" spans="1:29" hidden="1" x14ac:dyDescent="0.2"/>
    <row r="46" spans="1:29" s="2" customFormat="1" ht="6.9" customHeight="1" x14ac:dyDescent="0.2">
      <c r="A46" s="25"/>
      <c r="B46" s="37"/>
      <c r="C46" s="38"/>
      <c r="D46" s="38"/>
      <c r="E46" s="38"/>
      <c r="F46" s="38"/>
      <c r="G46" s="38"/>
      <c r="H46" s="38"/>
      <c r="I46" s="38"/>
      <c r="J46" s="86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s="2" customFormat="1" ht="24.9" customHeight="1" x14ac:dyDescent="0.2">
      <c r="A47" s="25"/>
      <c r="B47" s="26"/>
      <c r="C47" s="18" t="s">
        <v>97</v>
      </c>
      <c r="D47" s="25"/>
      <c r="E47" s="25"/>
      <c r="F47" s="25"/>
      <c r="G47" s="25"/>
      <c r="H47" s="25"/>
      <c r="I47" s="25"/>
      <c r="J47" s="86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s="2" customFormat="1" ht="6.9" customHeight="1" x14ac:dyDescent="0.2">
      <c r="A48" s="25"/>
      <c r="B48" s="26"/>
      <c r="C48" s="25"/>
      <c r="D48" s="25"/>
      <c r="E48" s="25"/>
      <c r="F48" s="25"/>
      <c r="G48" s="25"/>
      <c r="H48" s="25"/>
      <c r="I48" s="25"/>
      <c r="J48" s="86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45" s="2" customFormat="1" ht="12" customHeight="1" x14ac:dyDescent="0.2">
      <c r="A49" s="25"/>
      <c r="B49" s="26"/>
      <c r="C49" s="23" t="s">
        <v>14</v>
      </c>
      <c r="D49" s="25"/>
      <c r="E49" s="25"/>
      <c r="F49" s="25"/>
      <c r="G49" s="25"/>
      <c r="H49" s="25"/>
      <c r="I49" s="25"/>
      <c r="J49" s="86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45" s="2" customFormat="1" ht="16.5" customHeight="1" x14ac:dyDescent="0.2">
      <c r="A50" s="25"/>
      <c r="B50" s="26"/>
      <c r="C50" s="25"/>
      <c r="D50" s="25"/>
      <c r="E50" s="195" t="str">
        <f>E7</f>
        <v>Údržba, opravy a odstraňování závad u ST HK 2022-2023</v>
      </c>
      <c r="F50" s="196"/>
      <c r="G50" s="196"/>
      <c r="H50" s="25"/>
      <c r="I50" s="25"/>
      <c r="J50" s="86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45" s="1" customFormat="1" ht="12" customHeight="1" x14ac:dyDescent="0.2">
      <c r="B51" s="17"/>
      <c r="C51" s="23" t="s">
        <v>93</v>
      </c>
      <c r="J51" s="17"/>
    </row>
    <row r="52" spans="1:45" s="2" customFormat="1" ht="16.5" customHeight="1" x14ac:dyDescent="0.2">
      <c r="A52" s="25"/>
      <c r="B52" s="26"/>
      <c r="C52" s="25"/>
      <c r="D52" s="25"/>
      <c r="E52" s="195" t="s">
        <v>94</v>
      </c>
      <c r="F52" s="194"/>
      <c r="G52" s="194"/>
      <c r="H52" s="25"/>
      <c r="I52" s="25"/>
      <c r="J52" s="86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45" s="2" customFormat="1" ht="12" customHeight="1" x14ac:dyDescent="0.2">
      <c r="A53" s="25"/>
      <c r="B53" s="26"/>
      <c r="C53" s="23" t="s">
        <v>95</v>
      </c>
      <c r="D53" s="25"/>
      <c r="E53" s="25"/>
      <c r="F53" s="25"/>
      <c r="G53" s="25"/>
      <c r="H53" s="25"/>
      <c r="I53" s="25"/>
      <c r="J53" s="86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45" s="2" customFormat="1" ht="16.5" customHeight="1" x14ac:dyDescent="0.2">
      <c r="A54" s="25"/>
      <c r="B54" s="26"/>
      <c r="C54" s="25"/>
      <c r="D54" s="25"/>
      <c r="E54" s="157" t="str">
        <f>E11</f>
        <v>PS 01.1 - Položky soustavy ÚOŽI</v>
      </c>
      <c r="F54" s="194"/>
      <c r="G54" s="194"/>
      <c r="H54" s="25"/>
      <c r="I54" s="25"/>
      <c r="J54" s="86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45" s="2" customFormat="1" ht="6.9" customHeight="1" x14ac:dyDescent="0.2">
      <c r="A55" s="25"/>
      <c r="B55" s="26"/>
      <c r="C55" s="25"/>
      <c r="D55" s="25"/>
      <c r="E55" s="25"/>
      <c r="F55" s="25"/>
      <c r="G55" s="25"/>
      <c r="H55" s="25"/>
      <c r="I55" s="25"/>
      <c r="J55" s="86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45" s="2" customFormat="1" ht="12" customHeight="1" x14ac:dyDescent="0.2">
      <c r="A56" s="25"/>
      <c r="B56" s="26"/>
      <c r="C56" s="23" t="s">
        <v>18</v>
      </c>
      <c r="D56" s="25"/>
      <c r="E56" s="25"/>
      <c r="F56" s="21" t="str">
        <f>F14</f>
        <v>Obod ST Hradec Králové</v>
      </c>
      <c r="G56" s="25"/>
      <c r="H56" s="23" t="s">
        <v>20</v>
      </c>
      <c r="I56" s="25"/>
      <c r="J56" s="86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45" s="2" customFormat="1" ht="6.9" customHeight="1" x14ac:dyDescent="0.2">
      <c r="A57" s="25"/>
      <c r="B57" s="26"/>
      <c r="C57" s="25"/>
      <c r="D57" s="25"/>
      <c r="E57" s="25"/>
      <c r="F57" s="25"/>
      <c r="G57" s="25"/>
      <c r="H57" s="25"/>
      <c r="I57" s="25"/>
      <c r="J57" s="86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45" s="2" customFormat="1" ht="15.15" customHeight="1" x14ac:dyDescent="0.2">
      <c r="A58" s="25"/>
      <c r="B58" s="26"/>
      <c r="C58" s="23" t="s">
        <v>22</v>
      </c>
      <c r="D58" s="25"/>
      <c r="E58" s="25"/>
      <c r="F58" s="21" t="str">
        <f>E17</f>
        <v>Správa železnic, s.o.</v>
      </c>
      <c r="G58" s="25"/>
      <c r="H58" s="23" t="s">
        <v>28</v>
      </c>
      <c r="I58" s="25"/>
      <c r="J58" s="86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45" s="2" customFormat="1" ht="15.15" customHeight="1" x14ac:dyDescent="0.2">
      <c r="A59" s="25"/>
      <c r="B59" s="26"/>
      <c r="C59" s="23" t="s">
        <v>26</v>
      </c>
      <c r="D59" s="25"/>
      <c r="E59" s="25"/>
      <c r="F59" s="21" t="str">
        <f>IF(E20="","",E20)</f>
        <v xml:space="preserve"> </v>
      </c>
      <c r="G59" s="25"/>
      <c r="H59" s="23" t="s">
        <v>30</v>
      </c>
      <c r="I59" s="25"/>
      <c r="J59" s="8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45" s="2" customFormat="1" ht="10.35" customHeight="1" x14ac:dyDescent="0.2">
      <c r="A60" s="25"/>
      <c r="B60" s="26"/>
      <c r="C60" s="25"/>
      <c r="D60" s="25"/>
      <c r="E60" s="25"/>
      <c r="F60" s="25"/>
      <c r="G60" s="25"/>
      <c r="H60" s="25"/>
      <c r="I60" s="25"/>
      <c r="J60" s="86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45" s="2" customFormat="1" ht="29.25" customHeight="1" x14ac:dyDescent="0.2">
      <c r="A61" s="25"/>
      <c r="B61" s="26"/>
      <c r="C61" s="98" t="s">
        <v>98</v>
      </c>
      <c r="D61" s="94"/>
      <c r="E61" s="94"/>
      <c r="F61" s="94"/>
      <c r="G61" s="94"/>
      <c r="H61" s="94"/>
      <c r="I61" s="94"/>
      <c r="J61" s="86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45" s="2" customFormat="1" ht="10.35" customHeight="1" x14ac:dyDescent="0.2">
      <c r="A62" s="25"/>
      <c r="B62" s="26"/>
      <c r="C62" s="25"/>
      <c r="D62" s="25"/>
      <c r="E62" s="25"/>
      <c r="F62" s="25"/>
      <c r="G62" s="25"/>
      <c r="H62" s="25"/>
      <c r="I62" s="25"/>
      <c r="J62" s="86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45" s="2" customFormat="1" ht="22.95" customHeight="1" x14ac:dyDescent="0.2">
      <c r="A63" s="25"/>
      <c r="B63" s="26"/>
      <c r="C63" s="99" t="s">
        <v>66</v>
      </c>
      <c r="D63" s="25"/>
      <c r="E63" s="25"/>
      <c r="F63" s="25"/>
      <c r="G63" s="25"/>
      <c r="H63" s="25"/>
      <c r="I63" s="25"/>
      <c r="J63" s="86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S63" s="14" t="s">
        <v>99</v>
      </c>
    </row>
    <row r="64" spans="1:45" s="2" customFormat="1" ht="21.75" customHeight="1" x14ac:dyDescent="0.2">
      <c r="A64" s="25"/>
      <c r="B64" s="26"/>
      <c r="C64" s="25"/>
      <c r="D64" s="25"/>
      <c r="E64" s="25"/>
      <c r="F64" s="25"/>
      <c r="G64" s="25"/>
      <c r="H64" s="25"/>
      <c r="I64" s="25"/>
      <c r="J64" s="86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s="2" customFormat="1" ht="6.9" customHeight="1" x14ac:dyDescent="0.2">
      <c r="A65" s="25"/>
      <c r="B65" s="35"/>
      <c r="C65" s="36"/>
      <c r="D65" s="36"/>
      <c r="E65" s="36"/>
      <c r="F65" s="36"/>
      <c r="G65" s="36"/>
      <c r="H65" s="36"/>
      <c r="I65" s="36"/>
      <c r="J65" s="86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9" spans="1:29" s="2" customFormat="1" ht="6.9" customHeight="1" x14ac:dyDescent="0.2">
      <c r="A69" s="25"/>
      <c r="B69" s="37"/>
      <c r="C69" s="38"/>
      <c r="D69" s="38"/>
      <c r="E69" s="38"/>
      <c r="F69" s="38"/>
      <c r="G69" s="38"/>
      <c r="H69" s="38"/>
      <c r="I69" s="38"/>
      <c r="J69" s="86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s="2" customFormat="1" ht="24.9" customHeight="1" x14ac:dyDescent="0.2">
      <c r="A70" s="25"/>
      <c r="B70" s="26"/>
      <c r="C70" s="18" t="s">
        <v>100</v>
      </c>
      <c r="D70" s="25"/>
      <c r="E70" s="25"/>
      <c r="F70" s="25"/>
      <c r="G70" s="25"/>
      <c r="H70" s="25"/>
      <c r="I70" s="25"/>
      <c r="J70" s="86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29" s="2" customFormat="1" ht="6.9" customHeight="1" x14ac:dyDescent="0.2">
      <c r="A71" s="25"/>
      <c r="B71" s="26"/>
      <c r="C71" s="25"/>
      <c r="D71" s="25"/>
      <c r="E71" s="25"/>
      <c r="F71" s="25"/>
      <c r="G71" s="25"/>
      <c r="H71" s="25"/>
      <c r="I71" s="25"/>
      <c r="J71" s="86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29" s="2" customFormat="1" ht="12" customHeight="1" x14ac:dyDescent="0.2">
      <c r="A72" s="25"/>
      <c r="B72" s="26"/>
      <c r="C72" s="23" t="s">
        <v>14</v>
      </c>
      <c r="D72" s="25"/>
      <c r="E72" s="25"/>
      <c r="F72" s="25"/>
      <c r="G72" s="25"/>
      <c r="H72" s="25"/>
      <c r="I72" s="25"/>
      <c r="J72" s="86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s="2" customFormat="1" ht="16.5" customHeight="1" x14ac:dyDescent="0.2">
      <c r="A73" s="25"/>
      <c r="B73" s="26"/>
      <c r="C73" s="25"/>
      <c r="D73" s="25"/>
      <c r="E73" s="195" t="str">
        <f>E7</f>
        <v>Údržba, opravy a odstraňování závad u ST HK 2022-2023</v>
      </c>
      <c r="F73" s="196"/>
      <c r="G73" s="196"/>
      <c r="H73" s="25"/>
      <c r="I73" s="25"/>
      <c r="J73" s="86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29" s="1" customFormat="1" ht="12" customHeight="1" x14ac:dyDescent="0.2">
      <c r="B74" s="17"/>
      <c r="C74" s="23" t="s">
        <v>93</v>
      </c>
      <c r="J74" s="17"/>
    </row>
    <row r="75" spans="1:29" s="2" customFormat="1" ht="16.5" customHeight="1" x14ac:dyDescent="0.2">
      <c r="A75" s="25"/>
      <c r="B75" s="26"/>
      <c r="C75" s="25"/>
      <c r="D75" s="25"/>
      <c r="E75" s="195" t="s">
        <v>94</v>
      </c>
      <c r="F75" s="194"/>
      <c r="G75" s="194"/>
      <c r="H75" s="25"/>
      <c r="I75" s="25"/>
      <c r="J75" s="86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1:29" s="2" customFormat="1" ht="12" customHeight="1" x14ac:dyDescent="0.2">
      <c r="A76" s="25"/>
      <c r="B76" s="26"/>
      <c r="C76" s="23" t="s">
        <v>95</v>
      </c>
      <c r="D76" s="25"/>
      <c r="E76" s="25"/>
      <c r="F76" s="25"/>
      <c r="G76" s="25"/>
      <c r="H76" s="25"/>
      <c r="I76" s="25"/>
      <c r="J76" s="86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s="2" customFormat="1" ht="16.5" customHeight="1" x14ac:dyDescent="0.2">
      <c r="A77" s="25"/>
      <c r="B77" s="26"/>
      <c r="C77" s="25"/>
      <c r="D77" s="25"/>
      <c r="E77" s="157" t="str">
        <f>E11</f>
        <v>PS 01.1 - Položky soustavy ÚOŽI</v>
      </c>
      <c r="F77" s="194"/>
      <c r="G77" s="194"/>
      <c r="H77" s="25"/>
      <c r="I77" s="25"/>
      <c r="J77" s="86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29" s="2" customFormat="1" ht="6.9" customHeight="1" x14ac:dyDescent="0.2">
      <c r="A78" s="25"/>
      <c r="B78" s="26"/>
      <c r="C78" s="25"/>
      <c r="D78" s="25"/>
      <c r="E78" s="25"/>
      <c r="F78" s="25"/>
      <c r="G78" s="25"/>
      <c r="H78" s="25"/>
      <c r="I78" s="25"/>
      <c r="J78" s="86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s="2" customFormat="1" ht="12" customHeight="1" x14ac:dyDescent="0.2">
      <c r="A79" s="25"/>
      <c r="B79" s="26"/>
      <c r="C79" s="23" t="s">
        <v>18</v>
      </c>
      <c r="D79" s="25"/>
      <c r="E79" s="25"/>
      <c r="F79" s="21" t="str">
        <f>F14</f>
        <v>Obod ST Hradec Králové</v>
      </c>
      <c r="G79" s="25"/>
      <c r="H79" s="23" t="s">
        <v>20</v>
      </c>
      <c r="I79" s="25"/>
      <c r="J79" s="86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s="2" customFormat="1" ht="6.9" customHeight="1" x14ac:dyDescent="0.2">
      <c r="A80" s="25"/>
      <c r="B80" s="26"/>
      <c r="C80" s="25"/>
      <c r="D80" s="25"/>
      <c r="E80" s="25"/>
      <c r="F80" s="25"/>
      <c r="G80" s="25"/>
      <c r="H80" s="25"/>
      <c r="I80" s="25"/>
      <c r="J80" s="86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spans="1:63" s="2" customFormat="1" ht="15.15" customHeight="1" x14ac:dyDescent="0.2">
      <c r="A81" s="25"/>
      <c r="B81" s="26"/>
      <c r="C81" s="23" t="s">
        <v>22</v>
      </c>
      <c r="D81" s="25"/>
      <c r="E81" s="25"/>
      <c r="F81" s="21" t="str">
        <f>E17</f>
        <v>Správa železnic, s.o.</v>
      </c>
      <c r="G81" s="25"/>
      <c r="H81" s="23" t="s">
        <v>28</v>
      </c>
      <c r="I81" s="25"/>
      <c r="J81" s="86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spans="1:63" s="2" customFormat="1" ht="15.15" customHeight="1" x14ac:dyDescent="0.2">
      <c r="A82" s="25"/>
      <c r="B82" s="26"/>
      <c r="C82" s="23" t="s">
        <v>26</v>
      </c>
      <c r="D82" s="25"/>
      <c r="E82" s="25"/>
      <c r="F82" s="21" t="str">
        <f>IF(E20="","",E20)</f>
        <v xml:space="preserve"> </v>
      </c>
      <c r="G82" s="25"/>
      <c r="H82" s="23" t="s">
        <v>30</v>
      </c>
      <c r="I82" s="25"/>
      <c r="J82" s="86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spans="1:63" s="2" customFormat="1" ht="10.35" customHeight="1" x14ac:dyDescent="0.2">
      <c r="A83" s="25"/>
      <c r="B83" s="26"/>
      <c r="C83" s="25"/>
      <c r="D83" s="25"/>
      <c r="E83" s="25"/>
      <c r="F83" s="25"/>
      <c r="G83" s="25"/>
      <c r="H83" s="25"/>
      <c r="I83" s="25"/>
      <c r="J83" s="86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1:63" s="9" customFormat="1" ht="29.25" customHeight="1" x14ac:dyDescent="0.2">
      <c r="A84" s="100"/>
      <c r="B84" s="101"/>
      <c r="C84" s="102" t="s">
        <v>101</v>
      </c>
      <c r="D84" s="103" t="s">
        <v>53</v>
      </c>
      <c r="E84" s="103" t="s">
        <v>49</v>
      </c>
      <c r="F84" s="103" t="s">
        <v>50</v>
      </c>
      <c r="G84" s="103" t="s">
        <v>102</v>
      </c>
      <c r="H84" s="103" t="s">
        <v>103</v>
      </c>
      <c r="I84" s="104" t="s">
        <v>104</v>
      </c>
      <c r="J84" s="105"/>
      <c r="K84" s="49" t="s">
        <v>3</v>
      </c>
      <c r="L84" s="50" t="s">
        <v>38</v>
      </c>
      <c r="M84" s="50" t="s">
        <v>105</v>
      </c>
      <c r="N84" s="50" t="s">
        <v>106</v>
      </c>
      <c r="O84" s="50" t="s">
        <v>107</v>
      </c>
      <c r="P84" s="50" t="s">
        <v>108</v>
      </c>
      <c r="Q84" s="50" t="s">
        <v>109</v>
      </c>
      <c r="R84" s="51" t="s">
        <v>110</v>
      </c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63" s="2" customFormat="1" ht="22.95" customHeight="1" x14ac:dyDescent="0.2">
      <c r="A85" s="25"/>
      <c r="B85" s="26"/>
      <c r="C85" s="56" t="s">
        <v>111</v>
      </c>
      <c r="D85" s="25"/>
      <c r="E85" s="25"/>
      <c r="F85" s="25"/>
      <c r="G85" s="25"/>
      <c r="H85" s="25"/>
      <c r="I85" s="25"/>
      <c r="J85" s="26"/>
      <c r="K85" s="52"/>
      <c r="L85" s="43"/>
      <c r="M85" s="53"/>
      <c r="N85" s="106" t="e">
        <f>SUM(N86:N3305)</f>
        <v>#REF!</v>
      </c>
      <c r="O85" s="53"/>
      <c r="P85" s="106" t="e">
        <f>SUM(P86:P3305)</f>
        <v>#REF!</v>
      </c>
      <c r="Q85" s="53"/>
      <c r="R85" s="107" t="e">
        <f>SUM(R86:R3305)</f>
        <v>#REF!</v>
      </c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R85" s="14" t="s">
        <v>67</v>
      </c>
      <c r="AS85" s="14" t="s">
        <v>99</v>
      </c>
      <c r="BI85" s="108" t="e">
        <f>SUM(BI86:BI3305)</f>
        <v>#REF!</v>
      </c>
    </row>
    <row r="86" spans="1:63" s="2" customFormat="1" ht="24.15" customHeight="1" x14ac:dyDescent="0.2">
      <c r="A86" s="25"/>
      <c r="B86" s="109"/>
      <c r="C86" s="110" t="s">
        <v>75</v>
      </c>
      <c r="D86" s="110" t="s">
        <v>112</v>
      </c>
      <c r="E86" s="111" t="s">
        <v>113</v>
      </c>
      <c r="F86" s="112" t="s">
        <v>114</v>
      </c>
      <c r="G86" s="113" t="s">
        <v>115</v>
      </c>
      <c r="H86" s="153"/>
      <c r="I86" s="112" t="s">
        <v>116</v>
      </c>
      <c r="J86" s="26"/>
      <c r="K86" s="114" t="s">
        <v>3</v>
      </c>
      <c r="L86" s="115" t="s">
        <v>39</v>
      </c>
      <c r="M86" s="116">
        <v>0</v>
      </c>
      <c r="N86" s="116" t="e">
        <f>M86*#REF!</f>
        <v>#REF!</v>
      </c>
      <c r="O86" s="116">
        <v>0</v>
      </c>
      <c r="P86" s="116" t="e">
        <f>O86*#REF!</f>
        <v>#REF!</v>
      </c>
      <c r="Q86" s="116">
        <v>0</v>
      </c>
      <c r="R86" s="117" t="e">
        <f>Q86*#REF!</f>
        <v>#REF!</v>
      </c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P86" s="118" t="s">
        <v>117</v>
      </c>
      <c r="AR86" s="118" t="s">
        <v>112</v>
      </c>
      <c r="AS86" s="118" t="s">
        <v>68</v>
      </c>
      <c r="AW86" s="14" t="s">
        <v>118</v>
      </c>
      <c r="BC86" s="119" t="e">
        <f>IF(L86="základní",#REF!,0)</f>
        <v>#REF!</v>
      </c>
      <c r="BD86" s="119">
        <f>IF(L86="snížená",#REF!,0)</f>
        <v>0</v>
      </c>
      <c r="BE86" s="119">
        <f>IF(L86="zákl. přenesená",#REF!,0)</f>
        <v>0</v>
      </c>
      <c r="BF86" s="119">
        <f>IF(L86="sníž. přenesená",#REF!,0)</f>
        <v>0</v>
      </c>
      <c r="BG86" s="119">
        <f>IF(L86="nulová",#REF!,0)</f>
        <v>0</v>
      </c>
      <c r="BH86" s="14" t="s">
        <v>75</v>
      </c>
      <c r="BI86" s="119" t="e">
        <f>ROUND(H86*#REF!,2)</f>
        <v>#REF!</v>
      </c>
      <c r="BJ86" s="14" t="s">
        <v>117</v>
      </c>
      <c r="BK86" s="118" t="s">
        <v>77</v>
      </c>
    </row>
    <row r="87" spans="1:63" s="2" customFormat="1" x14ac:dyDescent="0.2">
      <c r="A87" s="25"/>
      <c r="B87" s="26"/>
      <c r="C87" s="25"/>
      <c r="D87" s="120" t="s">
        <v>119</v>
      </c>
      <c r="E87" s="25"/>
      <c r="F87" s="121" t="s">
        <v>114</v>
      </c>
      <c r="G87" s="25"/>
      <c r="H87" s="25"/>
      <c r="I87" s="25"/>
      <c r="J87" s="26"/>
      <c r="K87" s="122"/>
      <c r="L87" s="123"/>
      <c r="M87" s="45"/>
      <c r="N87" s="45"/>
      <c r="O87" s="45"/>
      <c r="P87" s="45"/>
      <c r="Q87" s="45"/>
      <c r="R87" s="46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R87" s="14" t="s">
        <v>119</v>
      </c>
      <c r="AS87" s="14" t="s">
        <v>68</v>
      </c>
    </row>
    <row r="88" spans="1:63" s="2" customFormat="1" ht="24.15" customHeight="1" x14ac:dyDescent="0.2">
      <c r="A88" s="25"/>
      <c r="B88" s="109"/>
      <c r="C88" s="110" t="s">
        <v>77</v>
      </c>
      <c r="D88" s="110" t="s">
        <v>112</v>
      </c>
      <c r="E88" s="111" t="s">
        <v>120</v>
      </c>
      <c r="F88" s="112" t="s">
        <v>121</v>
      </c>
      <c r="G88" s="113" t="s">
        <v>122</v>
      </c>
      <c r="H88" s="153"/>
      <c r="I88" s="112" t="s">
        <v>116</v>
      </c>
      <c r="J88" s="26"/>
      <c r="K88" s="114" t="s">
        <v>3</v>
      </c>
      <c r="L88" s="115" t="s">
        <v>39</v>
      </c>
      <c r="M88" s="116">
        <v>0</v>
      </c>
      <c r="N88" s="116" t="e">
        <f>M88*#REF!</f>
        <v>#REF!</v>
      </c>
      <c r="O88" s="116">
        <v>0</v>
      </c>
      <c r="P88" s="116" t="e">
        <f>O88*#REF!</f>
        <v>#REF!</v>
      </c>
      <c r="Q88" s="116">
        <v>0</v>
      </c>
      <c r="R88" s="117" t="e">
        <f>Q88*#REF!</f>
        <v>#REF!</v>
      </c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P88" s="118" t="s">
        <v>117</v>
      </c>
      <c r="AR88" s="118" t="s">
        <v>112</v>
      </c>
      <c r="AS88" s="118" t="s">
        <v>68</v>
      </c>
      <c r="AW88" s="14" t="s">
        <v>118</v>
      </c>
      <c r="BC88" s="119" t="e">
        <f>IF(L88="základní",#REF!,0)</f>
        <v>#REF!</v>
      </c>
      <c r="BD88" s="119">
        <f>IF(L88="snížená",#REF!,0)</f>
        <v>0</v>
      </c>
      <c r="BE88" s="119">
        <f>IF(L88="zákl. přenesená",#REF!,0)</f>
        <v>0</v>
      </c>
      <c r="BF88" s="119">
        <f>IF(L88="sníž. přenesená",#REF!,0)</f>
        <v>0</v>
      </c>
      <c r="BG88" s="119">
        <f>IF(L88="nulová",#REF!,0)</f>
        <v>0</v>
      </c>
      <c r="BH88" s="14" t="s">
        <v>75</v>
      </c>
      <c r="BI88" s="119" t="e">
        <f>ROUND(H88*#REF!,2)</f>
        <v>#REF!</v>
      </c>
      <c r="BJ88" s="14" t="s">
        <v>117</v>
      </c>
      <c r="BK88" s="118" t="s">
        <v>117</v>
      </c>
    </row>
    <row r="89" spans="1:63" s="2" customFormat="1" x14ac:dyDescent="0.2">
      <c r="A89" s="25"/>
      <c r="B89" s="26"/>
      <c r="C89" s="25"/>
      <c r="D89" s="120" t="s">
        <v>119</v>
      </c>
      <c r="E89" s="25"/>
      <c r="F89" s="121" t="s">
        <v>121</v>
      </c>
      <c r="G89" s="25"/>
      <c r="H89" s="25"/>
      <c r="I89" s="25"/>
      <c r="J89" s="26"/>
      <c r="K89" s="122"/>
      <c r="L89" s="123"/>
      <c r="M89" s="45"/>
      <c r="N89" s="45"/>
      <c r="O89" s="45"/>
      <c r="P89" s="45"/>
      <c r="Q89" s="45"/>
      <c r="R89" s="46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R89" s="14" t="s">
        <v>119</v>
      </c>
      <c r="AS89" s="14" t="s">
        <v>68</v>
      </c>
    </row>
    <row r="90" spans="1:63" s="2" customFormat="1" ht="16.5" customHeight="1" x14ac:dyDescent="0.2">
      <c r="A90" s="25"/>
      <c r="B90" s="109"/>
      <c r="C90" s="110" t="s">
        <v>123</v>
      </c>
      <c r="D90" s="110" t="s">
        <v>112</v>
      </c>
      <c r="E90" s="111" t="s">
        <v>124</v>
      </c>
      <c r="F90" s="112" t="s">
        <v>125</v>
      </c>
      <c r="G90" s="113" t="s">
        <v>126</v>
      </c>
      <c r="H90" s="153"/>
      <c r="I90" s="112" t="s">
        <v>3</v>
      </c>
      <c r="J90" s="26"/>
      <c r="K90" s="114" t="s">
        <v>3</v>
      </c>
      <c r="L90" s="115" t="s">
        <v>39</v>
      </c>
      <c r="M90" s="116">
        <v>0</v>
      </c>
      <c r="N90" s="116" t="e">
        <f>M90*#REF!</f>
        <v>#REF!</v>
      </c>
      <c r="O90" s="116">
        <v>0</v>
      </c>
      <c r="P90" s="116" t="e">
        <f>O90*#REF!</f>
        <v>#REF!</v>
      </c>
      <c r="Q90" s="116">
        <v>0</v>
      </c>
      <c r="R90" s="117" t="e">
        <f>Q90*#REF!</f>
        <v>#REF!</v>
      </c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P90" s="118" t="s">
        <v>117</v>
      </c>
      <c r="AR90" s="118" t="s">
        <v>112</v>
      </c>
      <c r="AS90" s="118" t="s">
        <v>68</v>
      </c>
      <c r="AW90" s="14" t="s">
        <v>118</v>
      </c>
      <c r="BC90" s="119" t="e">
        <f>IF(L90="základní",#REF!,0)</f>
        <v>#REF!</v>
      </c>
      <c r="BD90" s="119">
        <f>IF(L90="snížená",#REF!,0)</f>
        <v>0</v>
      </c>
      <c r="BE90" s="119">
        <f>IF(L90="zákl. přenesená",#REF!,0)</f>
        <v>0</v>
      </c>
      <c r="BF90" s="119">
        <f>IF(L90="sníž. přenesená",#REF!,0)</f>
        <v>0</v>
      </c>
      <c r="BG90" s="119">
        <f>IF(L90="nulová",#REF!,0)</f>
        <v>0</v>
      </c>
      <c r="BH90" s="14" t="s">
        <v>75</v>
      </c>
      <c r="BI90" s="119" t="e">
        <f>ROUND(H90*#REF!,2)</f>
        <v>#REF!</v>
      </c>
      <c r="BJ90" s="14" t="s">
        <v>117</v>
      </c>
      <c r="BK90" s="118" t="s">
        <v>127</v>
      </c>
    </row>
    <row r="91" spans="1:63" s="2" customFormat="1" x14ac:dyDescent="0.2">
      <c r="A91" s="25"/>
      <c r="B91" s="26"/>
      <c r="C91" s="25"/>
      <c r="D91" s="120" t="s">
        <v>119</v>
      </c>
      <c r="E91" s="25"/>
      <c r="F91" s="121" t="s">
        <v>125</v>
      </c>
      <c r="G91" s="25"/>
      <c r="H91" s="25"/>
      <c r="I91" s="25"/>
      <c r="J91" s="26"/>
      <c r="K91" s="122"/>
      <c r="L91" s="123"/>
      <c r="M91" s="45"/>
      <c r="N91" s="45"/>
      <c r="O91" s="45"/>
      <c r="P91" s="45"/>
      <c r="Q91" s="45"/>
      <c r="R91" s="46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R91" s="14" t="s">
        <v>119</v>
      </c>
      <c r="AS91" s="14" t="s">
        <v>68</v>
      </c>
    </row>
    <row r="92" spans="1:63" s="2" customFormat="1" ht="24.15" customHeight="1" x14ac:dyDescent="0.2">
      <c r="A92" s="25"/>
      <c r="B92" s="109"/>
      <c r="C92" s="110" t="s">
        <v>117</v>
      </c>
      <c r="D92" s="110" t="s">
        <v>112</v>
      </c>
      <c r="E92" s="111" t="s">
        <v>128</v>
      </c>
      <c r="F92" s="112" t="s">
        <v>129</v>
      </c>
      <c r="G92" s="113" t="s">
        <v>130</v>
      </c>
      <c r="H92" s="153"/>
      <c r="I92" s="112" t="s">
        <v>116</v>
      </c>
      <c r="J92" s="26"/>
      <c r="K92" s="114" t="s">
        <v>3</v>
      </c>
      <c r="L92" s="115" t="s">
        <v>39</v>
      </c>
      <c r="M92" s="116">
        <v>0</v>
      </c>
      <c r="N92" s="116" t="e">
        <f>M92*#REF!</f>
        <v>#REF!</v>
      </c>
      <c r="O92" s="116">
        <v>0</v>
      </c>
      <c r="P92" s="116" t="e">
        <f>O92*#REF!</f>
        <v>#REF!</v>
      </c>
      <c r="Q92" s="116">
        <v>0</v>
      </c>
      <c r="R92" s="117" t="e">
        <f>Q92*#REF!</f>
        <v>#REF!</v>
      </c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P92" s="118" t="s">
        <v>117</v>
      </c>
      <c r="AR92" s="118" t="s">
        <v>112</v>
      </c>
      <c r="AS92" s="118" t="s">
        <v>68</v>
      </c>
      <c r="AW92" s="14" t="s">
        <v>118</v>
      </c>
      <c r="BC92" s="119" t="e">
        <f>IF(L92="základní",#REF!,0)</f>
        <v>#REF!</v>
      </c>
      <c r="BD92" s="119">
        <f>IF(L92="snížená",#REF!,0)</f>
        <v>0</v>
      </c>
      <c r="BE92" s="119">
        <f>IF(L92="zákl. přenesená",#REF!,0)</f>
        <v>0</v>
      </c>
      <c r="BF92" s="119">
        <f>IF(L92="sníž. přenesená",#REF!,0)</f>
        <v>0</v>
      </c>
      <c r="BG92" s="119">
        <f>IF(L92="nulová",#REF!,0)</f>
        <v>0</v>
      </c>
      <c r="BH92" s="14" t="s">
        <v>75</v>
      </c>
      <c r="BI92" s="119" t="e">
        <f>ROUND(H92*#REF!,2)</f>
        <v>#REF!</v>
      </c>
      <c r="BJ92" s="14" t="s">
        <v>117</v>
      </c>
      <c r="BK92" s="118" t="s">
        <v>131</v>
      </c>
    </row>
    <row r="93" spans="1:63" s="2" customFormat="1" ht="19.2" x14ac:dyDescent="0.2">
      <c r="A93" s="25"/>
      <c r="B93" s="26"/>
      <c r="C93" s="25"/>
      <c r="D93" s="120" t="s">
        <v>119</v>
      </c>
      <c r="E93" s="25"/>
      <c r="F93" s="121" t="s">
        <v>129</v>
      </c>
      <c r="G93" s="25"/>
      <c r="H93" s="25"/>
      <c r="I93" s="25"/>
      <c r="J93" s="26"/>
      <c r="K93" s="122"/>
      <c r="L93" s="123"/>
      <c r="M93" s="45"/>
      <c r="N93" s="45"/>
      <c r="O93" s="45"/>
      <c r="P93" s="45"/>
      <c r="Q93" s="45"/>
      <c r="R93" s="46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R93" s="14" t="s">
        <v>119</v>
      </c>
      <c r="AS93" s="14" t="s">
        <v>68</v>
      </c>
    </row>
    <row r="94" spans="1:63" s="2" customFormat="1" ht="21.75" customHeight="1" x14ac:dyDescent="0.2">
      <c r="A94" s="25"/>
      <c r="B94" s="109"/>
      <c r="C94" s="110" t="s">
        <v>132</v>
      </c>
      <c r="D94" s="110" t="s">
        <v>112</v>
      </c>
      <c r="E94" s="111" t="s">
        <v>133</v>
      </c>
      <c r="F94" s="112" t="s">
        <v>134</v>
      </c>
      <c r="G94" s="113" t="s">
        <v>135</v>
      </c>
      <c r="H94" s="153"/>
      <c r="I94" s="112" t="s">
        <v>116</v>
      </c>
      <c r="J94" s="26"/>
      <c r="K94" s="114" t="s">
        <v>3</v>
      </c>
      <c r="L94" s="115" t="s">
        <v>39</v>
      </c>
      <c r="M94" s="116">
        <v>0</v>
      </c>
      <c r="N94" s="116" t="e">
        <f>M94*#REF!</f>
        <v>#REF!</v>
      </c>
      <c r="O94" s="116">
        <v>0</v>
      </c>
      <c r="P94" s="116" t="e">
        <f>O94*#REF!</f>
        <v>#REF!</v>
      </c>
      <c r="Q94" s="116">
        <v>0</v>
      </c>
      <c r="R94" s="117" t="e">
        <f>Q94*#REF!</f>
        <v>#REF!</v>
      </c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P94" s="118" t="s">
        <v>117</v>
      </c>
      <c r="AR94" s="118" t="s">
        <v>112</v>
      </c>
      <c r="AS94" s="118" t="s">
        <v>68</v>
      </c>
      <c r="AW94" s="14" t="s">
        <v>118</v>
      </c>
      <c r="BC94" s="119" t="e">
        <f>IF(L94="základní",#REF!,0)</f>
        <v>#REF!</v>
      </c>
      <c r="BD94" s="119">
        <f>IF(L94="snížená",#REF!,0)</f>
        <v>0</v>
      </c>
      <c r="BE94" s="119">
        <f>IF(L94="zákl. přenesená",#REF!,0)</f>
        <v>0</v>
      </c>
      <c r="BF94" s="119">
        <f>IF(L94="sníž. přenesená",#REF!,0)</f>
        <v>0</v>
      </c>
      <c r="BG94" s="119">
        <f>IF(L94="nulová",#REF!,0)</f>
        <v>0</v>
      </c>
      <c r="BH94" s="14" t="s">
        <v>75</v>
      </c>
      <c r="BI94" s="119" t="e">
        <f>ROUND(H94*#REF!,2)</f>
        <v>#REF!</v>
      </c>
      <c r="BJ94" s="14" t="s">
        <v>117</v>
      </c>
      <c r="BK94" s="118" t="s">
        <v>136</v>
      </c>
    </row>
    <row r="95" spans="1:63" s="2" customFormat="1" x14ac:dyDescent="0.2">
      <c r="A95" s="25"/>
      <c r="B95" s="26"/>
      <c r="C95" s="25"/>
      <c r="D95" s="120" t="s">
        <v>119</v>
      </c>
      <c r="E95" s="25"/>
      <c r="F95" s="121" t="s">
        <v>134</v>
      </c>
      <c r="G95" s="25"/>
      <c r="H95" s="25"/>
      <c r="I95" s="25"/>
      <c r="J95" s="26"/>
      <c r="K95" s="122"/>
      <c r="L95" s="123"/>
      <c r="M95" s="45"/>
      <c r="N95" s="45"/>
      <c r="O95" s="45"/>
      <c r="P95" s="45"/>
      <c r="Q95" s="45"/>
      <c r="R95" s="46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R95" s="14" t="s">
        <v>119</v>
      </c>
      <c r="AS95" s="14" t="s">
        <v>68</v>
      </c>
    </row>
    <row r="96" spans="1:63" s="2" customFormat="1" ht="21.75" customHeight="1" x14ac:dyDescent="0.2">
      <c r="A96" s="25"/>
      <c r="B96" s="109"/>
      <c r="C96" s="110" t="s">
        <v>127</v>
      </c>
      <c r="D96" s="110" t="s">
        <v>112</v>
      </c>
      <c r="E96" s="111" t="s">
        <v>137</v>
      </c>
      <c r="F96" s="112" t="s">
        <v>138</v>
      </c>
      <c r="G96" s="113" t="s">
        <v>135</v>
      </c>
      <c r="H96" s="153"/>
      <c r="I96" s="112" t="s">
        <v>116</v>
      </c>
      <c r="J96" s="26"/>
      <c r="K96" s="114" t="s">
        <v>3</v>
      </c>
      <c r="L96" s="115" t="s">
        <v>39</v>
      </c>
      <c r="M96" s="116">
        <v>0</v>
      </c>
      <c r="N96" s="116" t="e">
        <f>M96*#REF!</f>
        <v>#REF!</v>
      </c>
      <c r="O96" s="116">
        <v>0</v>
      </c>
      <c r="P96" s="116" t="e">
        <f>O96*#REF!</f>
        <v>#REF!</v>
      </c>
      <c r="Q96" s="116">
        <v>0</v>
      </c>
      <c r="R96" s="117" t="e">
        <f>Q96*#REF!</f>
        <v>#REF!</v>
      </c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P96" s="118" t="s">
        <v>117</v>
      </c>
      <c r="AR96" s="118" t="s">
        <v>112</v>
      </c>
      <c r="AS96" s="118" t="s">
        <v>68</v>
      </c>
      <c r="AW96" s="14" t="s">
        <v>118</v>
      </c>
      <c r="BC96" s="119" t="e">
        <f>IF(L96="základní",#REF!,0)</f>
        <v>#REF!</v>
      </c>
      <c r="BD96" s="119">
        <f>IF(L96="snížená",#REF!,0)</f>
        <v>0</v>
      </c>
      <c r="BE96" s="119">
        <f>IF(L96="zákl. přenesená",#REF!,0)</f>
        <v>0</v>
      </c>
      <c r="BF96" s="119">
        <f>IF(L96="sníž. přenesená",#REF!,0)</f>
        <v>0</v>
      </c>
      <c r="BG96" s="119">
        <f>IF(L96="nulová",#REF!,0)</f>
        <v>0</v>
      </c>
      <c r="BH96" s="14" t="s">
        <v>75</v>
      </c>
      <c r="BI96" s="119" t="e">
        <f>ROUND(H96*#REF!,2)</f>
        <v>#REF!</v>
      </c>
      <c r="BJ96" s="14" t="s">
        <v>117</v>
      </c>
      <c r="BK96" s="118" t="s">
        <v>139</v>
      </c>
    </row>
    <row r="97" spans="1:63" s="2" customFormat="1" x14ac:dyDescent="0.2">
      <c r="A97" s="25"/>
      <c r="B97" s="26"/>
      <c r="C97" s="25"/>
      <c r="D97" s="120" t="s">
        <v>119</v>
      </c>
      <c r="E97" s="25"/>
      <c r="F97" s="121" t="s">
        <v>138</v>
      </c>
      <c r="G97" s="25"/>
      <c r="H97" s="25"/>
      <c r="I97" s="25"/>
      <c r="J97" s="26"/>
      <c r="K97" s="122"/>
      <c r="L97" s="123"/>
      <c r="M97" s="45"/>
      <c r="N97" s="45"/>
      <c r="O97" s="45"/>
      <c r="P97" s="45"/>
      <c r="Q97" s="45"/>
      <c r="R97" s="46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R97" s="14" t="s">
        <v>119</v>
      </c>
      <c r="AS97" s="14" t="s">
        <v>68</v>
      </c>
    </row>
    <row r="98" spans="1:63" s="2" customFormat="1" ht="24.15" customHeight="1" x14ac:dyDescent="0.2">
      <c r="A98" s="25"/>
      <c r="B98" s="109"/>
      <c r="C98" s="110" t="s">
        <v>140</v>
      </c>
      <c r="D98" s="110" t="s">
        <v>112</v>
      </c>
      <c r="E98" s="111" t="s">
        <v>141</v>
      </c>
      <c r="F98" s="112" t="s">
        <v>142</v>
      </c>
      <c r="G98" s="113" t="s">
        <v>143</v>
      </c>
      <c r="H98" s="153"/>
      <c r="I98" s="112" t="s">
        <v>116</v>
      </c>
      <c r="J98" s="26"/>
      <c r="K98" s="114" t="s">
        <v>3</v>
      </c>
      <c r="L98" s="115" t="s">
        <v>39</v>
      </c>
      <c r="M98" s="116">
        <v>0</v>
      </c>
      <c r="N98" s="116" t="e">
        <f>M98*#REF!</f>
        <v>#REF!</v>
      </c>
      <c r="O98" s="116">
        <v>0</v>
      </c>
      <c r="P98" s="116" t="e">
        <f>O98*#REF!</f>
        <v>#REF!</v>
      </c>
      <c r="Q98" s="116">
        <v>0</v>
      </c>
      <c r="R98" s="117" t="e">
        <f>Q98*#REF!</f>
        <v>#REF!</v>
      </c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P98" s="118" t="s">
        <v>117</v>
      </c>
      <c r="AR98" s="118" t="s">
        <v>112</v>
      </c>
      <c r="AS98" s="118" t="s">
        <v>68</v>
      </c>
      <c r="AW98" s="14" t="s">
        <v>118</v>
      </c>
      <c r="BC98" s="119" t="e">
        <f>IF(L98="základní",#REF!,0)</f>
        <v>#REF!</v>
      </c>
      <c r="BD98" s="119">
        <f>IF(L98="snížená",#REF!,0)</f>
        <v>0</v>
      </c>
      <c r="BE98" s="119">
        <f>IF(L98="zákl. přenesená",#REF!,0)</f>
        <v>0</v>
      </c>
      <c r="BF98" s="119">
        <f>IF(L98="sníž. přenesená",#REF!,0)</f>
        <v>0</v>
      </c>
      <c r="BG98" s="119">
        <f>IF(L98="nulová",#REF!,0)</f>
        <v>0</v>
      </c>
      <c r="BH98" s="14" t="s">
        <v>75</v>
      </c>
      <c r="BI98" s="119" t="e">
        <f>ROUND(H98*#REF!,2)</f>
        <v>#REF!</v>
      </c>
      <c r="BJ98" s="14" t="s">
        <v>117</v>
      </c>
      <c r="BK98" s="118" t="s">
        <v>144</v>
      </c>
    </row>
    <row r="99" spans="1:63" s="2" customFormat="1" ht="19.2" x14ac:dyDescent="0.2">
      <c r="A99" s="25"/>
      <c r="B99" s="26"/>
      <c r="C99" s="25"/>
      <c r="D99" s="120" t="s">
        <v>119</v>
      </c>
      <c r="E99" s="25"/>
      <c r="F99" s="121" t="s">
        <v>142</v>
      </c>
      <c r="G99" s="25"/>
      <c r="H99" s="25"/>
      <c r="I99" s="25"/>
      <c r="J99" s="26"/>
      <c r="K99" s="122"/>
      <c r="L99" s="123"/>
      <c r="M99" s="45"/>
      <c r="N99" s="45"/>
      <c r="O99" s="45"/>
      <c r="P99" s="45"/>
      <c r="Q99" s="45"/>
      <c r="R99" s="46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R99" s="14" t="s">
        <v>119</v>
      </c>
      <c r="AS99" s="14" t="s">
        <v>68</v>
      </c>
    </row>
    <row r="100" spans="1:63" s="2" customFormat="1" ht="16.5" customHeight="1" x14ac:dyDescent="0.2">
      <c r="A100" s="25"/>
      <c r="B100" s="109"/>
      <c r="C100" s="110" t="s">
        <v>131</v>
      </c>
      <c r="D100" s="110" t="s">
        <v>112</v>
      </c>
      <c r="E100" s="111" t="s">
        <v>145</v>
      </c>
      <c r="F100" s="112" t="s">
        <v>146</v>
      </c>
      <c r="G100" s="113" t="s">
        <v>135</v>
      </c>
      <c r="H100" s="153"/>
      <c r="I100" s="112" t="s">
        <v>116</v>
      </c>
      <c r="J100" s="26"/>
      <c r="K100" s="114" t="s">
        <v>3</v>
      </c>
      <c r="L100" s="115" t="s">
        <v>39</v>
      </c>
      <c r="M100" s="116">
        <v>0</v>
      </c>
      <c r="N100" s="116" t="e">
        <f>M100*#REF!</f>
        <v>#REF!</v>
      </c>
      <c r="O100" s="116">
        <v>0</v>
      </c>
      <c r="P100" s="116" t="e">
        <f>O100*#REF!</f>
        <v>#REF!</v>
      </c>
      <c r="Q100" s="116">
        <v>0</v>
      </c>
      <c r="R100" s="117" t="e">
        <f>Q100*#REF!</f>
        <v>#REF!</v>
      </c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P100" s="118" t="s">
        <v>117</v>
      </c>
      <c r="AR100" s="118" t="s">
        <v>112</v>
      </c>
      <c r="AS100" s="118" t="s">
        <v>68</v>
      </c>
      <c r="AW100" s="14" t="s">
        <v>118</v>
      </c>
      <c r="BC100" s="119" t="e">
        <f>IF(L100="základní",#REF!,0)</f>
        <v>#REF!</v>
      </c>
      <c r="BD100" s="119">
        <f>IF(L100="snížená",#REF!,0)</f>
        <v>0</v>
      </c>
      <c r="BE100" s="119">
        <f>IF(L100="zákl. přenesená",#REF!,0)</f>
        <v>0</v>
      </c>
      <c r="BF100" s="119">
        <f>IF(L100="sníž. přenesená",#REF!,0)</f>
        <v>0</v>
      </c>
      <c r="BG100" s="119">
        <f>IF(L100="nulová",#REF!,0)</f>
        <v>0</v>
      </c>
      <c r="BH100" s="14" t="s">
        <v>75</v>
      </c>
      <c r="BI100" s="119" t="e">
        <f>ROUND(H100*#REF!,2)</f>
        <v>#REF!</v>
      </c>
      <c r="BJ100" s="14" t="s">
        <v>117</v>
      </c>
      <c r="BK100" s="118" t="s">
        <v>147</v>
      </c>
    </row>
    <row r="101" spans="1:63" s="2" customFormat="1" x14ac:dyDescent="0.2">
      <c r="A101" s="25"/>
      <c r="B101" s="26"/>
      <c r="C101" s="25"/>
      <c r="D101" s="120" t="s">
        <v>119</v>
      </c>
      <c r="E101" s="25"/>
      <c r="F101" s="121" t="s">
        <v>146</v>
      </c>
      <c r="G101" s="25"/>
      <c r="H101" s="25"/>
      <c r="I101" s="25"/>
      <c r="J101" s="26"/>
      <c r="K101" s="122"/>
      <c r="L101" s="123"/>
      <c r="M101" s="45"/>
      <c r="N101" s="45"/>
      <c r="O101" s="45"/>
      <c r="P101" s="45"/>
      <c r="Q101" s="45"/>
      <c r="R101" s="46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R101" s="14" t="s">
        <v>119</v>
      </c>
      <c r="AS101" s="14" t="s">
        <v>68</v>
      </c>
    </row>
    <row r="102" spans="1:63" s="2" customFormat="1" ht="24.15" customHeight="1" x14ac:dyDescent="0.2">
      <c r="A102" s="25"/>
      <c r="B102" s="109"/>
      <c r="C102" s="110" t="s">
        <v>148</v>
      </c>
      <c r="D102" s="110" t="s">
        <v>112</v>
      </c>
      <c r="E102" s="111" t="s">
        <v>149</v>
      </c>
      <c r="F102" s="112" t="s">
        <v>150</v>
      </c>
      <c r="G102" s="113" t="s">
        <v>135</v>
      </c>
      <c r="H102" s="153"/>
      <c r="I102" s="112" t="s">
        <v>116</v>
      </c>
      <c r="J102" s="26"/>
      <c r="K102" s="114" t="s">
        <v>3</v>
      </c>
      <c r="L102" s="115" t="s">
        <v>39</v>
      </c>
      <c r="M102" s="116">
        <v>0</v>
      </c>
      <c r="N102" s="116" t="e">
        <f>M102*#REF!</f>
        <v>#REF!</v>
      </c>
      <c r="O102" s="116">
        <v>0</v>
      </c>
      <c r="P102" s="116" t="e">
        <f>O102*#REF!</f>
        <v>#REF!</v>
      </c>
      <c r="Q102" s="116">
        <v>0</v>
      </c>
      <c r="R102" s="117" t="e">
        <f>Q102*#REF!</f>
        <v>#REF!</v>
      </c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P102" s="118" t="s">
        <v>117</v>
      </c>
      <c r="AR102" s="118" t="s">
        <v>112</v>
      </c>
      <c r="AS102" s="118" t="s">
        <v>68</v>
      </c>
      <c r="AW102" s="14" t="s">
        <v>118</v>
      </c>
      <c r="BC102" s="119" t="e">
        <f>IF(L102="základní",#REF!,0)</f>
        <v>#REF!</v>
      </c>
      <c r="BD102" s="119">
        <f>IF(L102="snížená",#REF!,0)</f>
        <v>0</v>
      </c>
      <c r="BE102" s="119">
        <f>IF(L102="zákl. přenesená",#REF!,0)</f>
        <v>0</v>
      </c>
      <c r="BF102" s="119">
        <f>IF(L102="sníž. přenesená",#REF!,0)</f>
        <v>0</v>
      </c>
      <c r="BG102" s="119">
        <f>IF(L102="nulová",#REF!,0)</f>
        <v>0</v>
      </c>
      <c r="BH102" s="14" t="s">
        <v>75</v>
      </c>
      <c r="BI102" s="119" t="e">
        <f>ROUND(H102*#REF!,2)</f>
        <v>#REF!</v>
      </c>
      <c r="BJ102" s="14" t="s">
        <v>117</v>
      </c>
      <c r="BK102" s="118" t="s">
        <v>151</v>
      </c>
    </row>
    <row r="103" spans="1:63" s="2" customFormat="1" ht="19.2" x14ac:dyDescent="0.2">
      <c r="A103" s="25"/>
      <c r="B103" s="26"/>
      <c r="C103" s="25"/>
      <c r="D103" s="120" t="s">
        <v>119</v>
      </c>
      <c r="E103" s="25"/>
      <c r="F103" s="121" t="s">
        <v>150</v>
      </c>
      <c r="G103" s="25"/>
      <c r="H103" s="25"/>
      <c r="I103" s="25"/>
      <c r="J103" s="26"/>
      <c r="K103" s="122"/>
      <c r="L103" s="123"/>
      <c r="M103" s="45"/>
      <c r="N103" s="45"/>
      <c r="O103" s="45"/>
      <c r="P103" s="45"/>
      <c r="Q103" s="45"/>
      <c r="R103" s="46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R103" s="14" t="s">
        <v>119</v>
      </c>
      <c r="AS103" s="14" t="s">
        <v>68</v>
      </c>
    </row>
    <row r="104" spans="1:63" s="2" customFormat="1" ht="24.15" customHeight="1" x14ac:dyDescent="0.2">
      <c r="A104" s="25"/>
      <c r="B104" s="109"/>
      <c r="C104" s="110" t="s">
        <v>136</v>
      </c>
      <c r="D104" s="110" t="s">
        <v>112</v>
      </c>
      <c r="E104" s="111" t="s">
        <v>152</v>
      </c>
      <c r="F104" s="112" t="s">
        <v>153</v>
      </c>
      <c r="G104" s="113" t="s">
        <v>135</v>
      </c>
      <c r="H104" s="153"/>
      <c r="I104" s="112" t="s">
        <v>116</v>
      </c>
      <c r="J104" s="26"/>
      <c r="K104" s="114" t="s">
        <v>3</v>
      </c>
      <c r="L104" s="115" t="s">
        <v>39</v>
      </c>
      <c r="M104" s="116">
        <v>0</v>
      </c>
      <c r="N104" s="116" t="e">
        <f>M104*#REF!</f>
        <v>#REF!</v>
      </c>
      <c r="O104" s="116">
        <v>0</v>
      </c>
      <c r="P104" s="116" t="e">
        <f>O104*#REF!</f>
        <v>#REF!</v>
      </c>
      <c r="Q104" s="116">
        <v>0</v>
      </c>
      <c r="R104" s="117" t="e">
        <f>Q104*#REF!</f>
        <v>#REF!</v>
      </c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P104" s="118" t="s">
        <v>117</v>
      </c>
      <c r="AR104" s="118" t="s">
        <v>112</v>
      </c>
      <c r="AS104" s="118" t="s">
        <v>68</v>
      </c>
      <c r="AW104" s="14" t="s">
        <v>118</v>
      </c>
      <c r="BC104" s="119" t="e">
        <f>IF(L104="základní",#REF!,0)</f>
        <v>#REF!</v>
      </c>
      <c r="BD104" s="119">
        <f>IF(L104="snížená",#REF!,0)</f>
        <v>0</v>
      </c>
      <c r="BE104" s="119">
        <f>IF(L104="zákl. přenesená",#REF!,0)</f>
        <v>0</v>
      </c>
      <c r="BF104" s="119">
        <f>IF(L104="sníž. přenesená",#REF!,0)</f>
        <v>0</v>
      </c>
      <c r="BG104" s="119">
        <f>IF(L104="nulová",#REF!,0)</f>
        <v>0</v>
      </c>
      <c r="BH104" s="14" t="s">
        <v>75</v>
      </c>
      <c r="BI104" s="119" t="e">
        <f>ROUND(H104*#REF!,2)</f>
        <v>#REF!</v>
      </c>
      <c r="BJ104" s="14" t="s">
        <v>117</v>
      </c>
      <c r="BK104" s="118" t="s">
        <v>154</v>
      </c>
    </row>
    <row r="105" spans="1:63" s="2" customFormat="1" ht="19.2" x14ac:dyDescent="0.2">
      <c r="A105" s="25"/>
      <c r="B105" s="26"/>
      <c r="C105" s="25"/>
      <c r="D105" s="120" t="s">
        <v>119</v>
      </c>
      <c r="E105" s="25"/>
      <c r="F105" s="121" t="s">
        <v>153</v>
      </c>
      <c r="G105" s="25"/>
      <c r="H105" s="25"/>
      <c r="I105" s="25"/>
      <c r="J105" s="26"/>
      <c r="K105" s="122"/>
      <c r="L105" s="123"/>
      <c r="M105" s="45"/>
      <c r="N105" s="45"/>
      <c r="O105" s="45"/>
      <c r="P105" s="45"/>
      <c r="Q105" s="45"/>
      <c r="R105" s="46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R105" s="14" t="s">
        <v>119</v>
      </c>
      <c r="AS105" s="14" t="s">
        <v>68</v>
      </c>
    </row>
    <row r="106" spans="1:63" s="2" customFormat="1" ht="24.15" customHeight="1" x14ac:dyDescent="0.2">
      <c r="A106" s="25"/>
      <c r="B106" s="109"/>
      <c r="C106" s="110" t="s">
        <v>155</v>
      </c>
      <c r="D106" s="110" t="s">
        <v>112</v>
      </c>
      <c r="E106" s="111" t="s">
        <v>156</v>
      </c>
      <c r="F106" s="112" t="s">
        <v>157</v>
      </c>
      <c r="G106" s="113" t="s">
        <v>135</v>
      </c>
      <c r="H106" s="153"/>
      <c r="I106" s="112" t="s">
        <v>116</v>
      </c>
      <c r="J106" s="26"/>
      <c r="K106" s="114" t="s">
        <v>3</v>
      </c>
      <c r="L106" s="115" t="s">
        <v>39</v>
      </c>
      <c r="M106" s="116">
        <v>0</v>
      </c>
      <c r="N106" s="116" t="e">
        <f>M106*#REF!</f>
        <v>#REF!</v>
      </c>
      <c r="O106" s="116">
        <v>0</v>
      </c>
      <c r="P106" s="116" t="e">
        <f>O106*#REF!</f>
        <v>#REF!</v>
      </c>
      <c r="Q106" s="116">
        <v>0</v>
      </c>
      <c r="R106" s="117" t="e">
        <f>Q106*#REF!</f>
        <v>#REF!</v>
      </c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P106" s="118" t="s">
        <v>117</v>
      </c>
      <c r="AR106" s="118" t="s">
        <v>112</v>
      </c>
      <c r="AS106" s="118" t="s">
        <v>68</v>
      </c>
      <c r="AW106" s="14" t="s">
        <v>118</v>
      </c>
      <c r="BC106" s="119" t="e">
        <f>IF(L106="základní",#REF!,0)</f>
        <v>#REF!</v>
      </c>
      <c r="BD106" s="119">
        <f>IF(L106="snížená",#REF!,0)</f>
        <v>0</v>
      </c>
      <c r="BE106" s="119">
        <f>IF(L106="zákl. přenesená",#REF!,0)</f>
        <v>0</v>
      </c>
      <c r="BF106" s="119">
        <f>IF(L106="sníž. přenesená",#REF!,0)</f>
        <v>0</v>
      </c>
      <c r="BG106" s="119">
        <f>IF(L106="nulová",#REF!,0)</f>
        <v>0</v>
      </c>
      <c r="BH106" s="14" t="s">
        <v>75</v>
      </c>
      <c r="BI106" s="119" t="e">
        <f>ROUND(H106*#REF!,2)</f>
        <v>#REF!</v>
      </c>
      <c r="BJ106" s="14" t="s">
        <v>117</v>
      </c>
      <c r="BK106" s="118" t="s">
        <v>158</v>
      </c>
    </row>
    <row r="107" spans="1:63" s="2" customFormat="1" ht="19.2" x14ac:dyDescent="0.2">
      <c r="A107" s="25"/>
      <c r="B107" s="26"/>
      <c r="C107" s="25"/>
      <c r="D107" s="120" t="s">
        <v>119</v>
      </c>
      <c r="E107" s="25"/>
      <c r="F107" s="121" t="s">
        <v>157</v>
      </c>
      <c r="G107" s="25"/>
      <c r="H107" s="25"/>
      <c r="I107" s="25"/>
      <c r="J107" s="26"/>
      <c r="K107" s="122"/>
      <c r="L107" s="123"/>
      <c r="M107" s="45"/>
      <c r="N107" s="45"/>
      <c r="O107" s="45"/>
      <c r="P107" s="45"/>
      <c r="Q107" s="45"/>
      <c r="R107" s="46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R107" s="14" t="s">
        <v>119</v>
      </c>
      <c r="AS107" s="14" t="s">
        <v>68</v>
      </c>
    </row>
    <row r="108" spans="1:63" s="2" customFormat="1" ht="24.15" customHeight="1" x14ac:dyDescent="0.2">
      <c r="A108" s="25"/>
      <c r="B108" s="109"/>
      <c r="C108" s="110" t="s">
        <v>139</v>
      </c>
      <c r="D108" s="110" t="s">
        <v>112</v>
      </c>
      <c r="E108" s="111" t="s">
        <v>159</v>
      </c>
      <c r="F108" s="112" t="s">
        <v>160</v>
      </c>
      <c r="G108" s="113" t="s">
        <v>135</v>
      </c>
      <c r="H108" s="153"/>
      <c r="I108" s="112" t="s">
        <v>116</v>
      </c>
      <c r="J108" s="26"/>
      <c r="K108" s="114" t="s">
        <v>3</v>
      </c>
      <c r="L108" s="115" t="s">
        <v>39</v>
      </c>
      <c r="M108" s="116">
        <v>0</v>
      </c>
      <c r="N108" s="116" t="e">
        <f>M108*#REF!</f>
        <v>#REF!</v>
      </c>
      <c r="O108" s="116">
        <v>0</v>
      </c>
      <c r="P108" s="116" t="e">
        <f>O108*#REF!</f>
        <v>#REF!</v>
      </c>
      <c r="Q108" s="116">
        <v>0</v>
      </c>
      <c r="R108" s="117" t="e">
        <f>Q108*#REF!</f>
        <v>#REF!</v>
      </c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P108" s="118" t="s">
        <v>117</v>
      </c>
      <c r="AR108" s="118" t="s">
        <v>112</v>
      </c>
      <c r="AS108" s="118" t="s">
        <v>68</v>
      </c>
      <c r="AW108" s="14" t="s">
        <v>118</v>
      </c>
      <c r="BC108" s="119" t="e">
        <f>IF(L108="základní",#REF!,0)</f>
        <v>#REF!</v>
      </c>
      <c r="BD108" s="119">
        <f>IF(L108="snížená",#REF!,0)</f>
        <v>0</v>
      </c>
      <c r="BE108" s="119">
        <f>IF(L108="zákl. přenesená",#REF!,0)</f>
        <v>0</v>
      </c>
      <c r="BF108" s="119">
        <f>IF(L108="sníž. přenesená",#REF!,0)</f>
        <v>0</v>
      </c>
      <c r="BG108" s="119">
        <f>IF(L108="nulová",#REF!,0)</f>
        <v>0</v>
      </c>
      <c r="BH108" s="14" t="s">
        <v>75</v>
      </c>
      <c r="BI108" s="119" t="e">
        <f>ROUND(H108*#REF!,2)</f>
        <v>#REF!</v>
      </c>
      <c r="BJ108" s="14" t="s">
        <v>117</v>
      </c>
      <c r="BK108" s="118" t="s">
        <v>161</v>
      </c>
    </row>
    <row r="109" spans="1:63" s="2" customFormat="1" ht="19.2" x14ac:dyDescent="0.2">
      <c r="A109" s="25"/>
      <c r="B109" s="26"/>
      <c r="C109" s="25"/>
      <c r="D109" s="120" t="s">
        <v>119</v>
      </c>
      <c r="E109" s="25"/>
      <c r="F109" s="121" t="s">
        <v>160</v>
      </c>
      <c r="G109" s="25"/>
      <c r="H109" s="25"/>
      <c r="I109" s="25"/>
      <c r="J109" s="26"/>
      <c r="K109" s="122"/>
      <c r="L109" s="123"/>
      <c r="M109" s="45"/>
      <c r="N109" s="45"/>
      <c r="O109" s="45"/>
      <c r="P109" s="45"/>
      <c r="Q109" s="45"/>
      <c r="R109" s="46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R109" s="14" t="s">
        <v>119</v>
      </c>
      <c r="AS109" s="14" t="s">
        <v>68</v>
      </c>
    </row>
    <row r="110" spans="1:63" s="2" customFormat="1" ht="21.75" customHeight="1" x14ac:dyDescent="0.2">
      <c r="A110" s="25"/>
      <c r="B110" s="109"/>
      <c r="C110" s="110" t="s">
        <v>162</v>
      </c>
      <c r="D110" s="110" t="s">
        <v>112</v>
      </c>
      <c r="E110" s="111" t="s">
        <v>163</v>
      </c>
      <c r="F110" s="112" t="s">
        <v>164</v>
      </c>
      <c r="G110" s="113" t="s">
        <v>130</v>
      </c>
      <c r="H110" s="153"/>
      <c r="I110" s="112" t="s">
        <v>116</v>
      </c>
      <c r="J110" s="26"/>
      <c r="K110" s="114" t="s">
        <v>3</v>
      </c>
      <c r="L110" s="115" t="s">
        <v>39</v>
      </c>
      <c r="M110" s="116">
        <v>0</v>
      </c>
      <c r="N110" s="116" t="e">
        <f>M110*#REF!</f>
        <v>#REF!</v>
      </c>
      <c r="O110" s="116">
        <v>0</v>
      </c>
      <c r="P110" s="116" t="e">
        <f>O110*#REF!</f>
        <v>#REF!</v>
      </c>
      <c r="Q110" s="116">
        <v>0</v>
      </c>
      <c r="R110" s="117" t="e">
        <f>Q110*#REF!</f>
        <v>#REF!</v>
      </c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P110" s="118" t="s">
        <v>117</v>
      </c>
      <c r="AR110" s="118" t="s">
        <v>112</v>
      </c>
      <c r="AS110" s="118" t="s">
        <v>68</v>
      </c>
      <c r="AW110" s="14" t="s">
        <v>118</v>
      </c>
      <c r="BC110" s="119" t="e">
        <f>IF(L110="základní",#REF!,0)</f>
        <v>#REF!</v>
      </c>
      <c r="BD110" s="119">
        <f>IF(L110="snížená",#REF!,0)</f>
        <v>0</v>
      </c>
      <c r="BE110" s="119">
        <f>IF(L110="zákl. přenesená",#REF!,0)</f>
        <v>0</v>
      </c>
      <c r="BF110" s="119">
        <f>IF(L110="sníž. přenesená",#REF!,0)</f>
        <v>0</v>
      </c>
      <c r="BG110" s="119">
        <f>IF(L110="nulová",#REF!,0)</f>
        <v>0</v>
      </c>
      <c r="BH110" s="14" t="s">
        <v>75</v>
      </c>
      <c r="BI110" s="119" t="e">
        <f>ROUND(H110*#REF!,2)</f>
        <v>#REF!</v>
      </c>
      <c r="BJ110" s="14" t="s">
        <v>117</v>
      </c>
      <c r="BK110" s="118" t="s">
        <v>165</v>
      </c>
    </row>
    <row r="111" spans="1:63" s="2" customFormat="1" x14ac:dyDescent="0.2">
      <c r="A111" s="25"/>
      <c r="B111" s="26"/>
      <c r="C111" s="25"/>
      <c r="D111" s="120" t="s">
        <v>119</v>
      </c>
      <c r="E111" s="25"/>
      <c r="F111" s="121" t="s">
        <v>164</v>
      </c>
      <c r="G111" s="25"/>
      <c r="H111" s="25"/>
      <c r="I111" s="25"/>
      <c r="J111" s="26"/>
      <c r="K111" s="122"/>
      <c r="L111" s="123"/>
      <c r="M111" s="45"/>
      <c r="N111" s="45"/>
      <c r="O111" s="45"/>
      <c r="P111" s="45"/>
      <c r="Q111" s="45"/>
      <c r="R111" s="46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R111" s="14" t="s">
        <v>119</v>
      </c>
      <c r="AS111" s="14" t="s">
        <v>68</v>
      </c>
    </row>
    <row r="112" spans="1:63" s="2" customFormat="1" ht="21.75" customHeight="1" x14ac:dyDescent="0.2">
      <c r="A112" s="25"/>
      <c r="B112" s="109"/>
      <c r="C112" s="110" t="s">
        <v>144</v>
      </c>
      <c r="D112" s="110" t="s">
        <v>112</v>
      </c>
      <c r="E112" s="111" t="s">
        <v>166</v>
      </c>
      <c r="F112" s="112" t="s">
        <v>167</v>
      </c>
      <c r="G112" s="113" t="s">
        <v>130</v>
      </c>
      <c r="H112" s="153"/>
      <c r="I112" s="112" t="s">
        <v>116</v>
      </c>
      <c r="J112" s="26"/>
      <c r="K112" s="114" t="s">
        <v>3</v>
      </c>
      <c r="L112" s="115" t="s">
        <v>39</v>
      </c>
      <c r="M112" s="116">
        <v>0</v>
      </c>
      <c r="N112" s="116" t="e">
        <f>M112*#REF!</f>
        <v>#REF!</v>
      </c>
      <c r="O112" s="116">
        <v>0</v>
      </c>
      <c r="P112" s="116" t="e">
        <f>O112*#REF!</f>
        <v>#REF!</v>
      </c>
      <c r="Q112" s="116">
        <v>0</v>
      </c>
      <c r="R112" s="117" t="e">
        <f>Q112*#REF!</f>
        <v>#REF!</v>
      </c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P112" s="118" t="s">
        <v>117</v>
      </c>
      <c r="AR112" s="118" t="s">
        <v>112</v>
      </c>
      <c r="AS112" s="118" t="s">
        <v>68</v>
      </c>
      <c r="AW112" s="14" t="s">
        <v>118</v>
      </c>
      <c r="BC112" s="119" t="e">
        <f>IF(L112="základní",#REF!,0)</f>
        <v>#REF!</v>
      </c>
      <c r="BD112" s="119">
        <f>IF(L112="snížená",#REF!,0)</f>
        <v>0</v>
      </c>
      <c r="BE112" s="119">
        <f>IF(L112="zákl. přenesená",#REF!,0)</f>
        <v>0</v>
      </c>
      <c r="BF112" s="119">
        <f>IF(L112="sníž. přenesená",#REF!,0)</f>
        <v>0</v>
      </c>
      <c r="BG112" s="119">
        <f>IF(L112="nulová",#REF!,0)</f>
        <v>0</v>
      </c>
      <c r="BH112" s="14" t="s">
        <v>75</v>
      </c>
      <c r="BI112" s="119" t="e">
        <f>ROUND(H112*#REF!,2)</f>
        <v>#REF!</v>
      </c>
      <c r="BJ112" s="14" t="s">
        <v>117</v>
      </c>
      <c r="BK112" s="118" t="s">
        <v>168</v>
      </c>
    </row>
    <row r="113" spans="1:63" s="2" customFormat="1" x14ac:dyDescent="0.2">
      <c r="A113" s="25"/>
      <c r="B113" s="26"/>
      <c r="C113" s="25"/>
      <c r="D113" s="120" t="s">
        <v>119</v>
      </c>
      <c r="E113" s="25"/>
      <c r="F113" s="121" t="s">
        <v>167</v>
      </c>
      <c r="G113" s="25"/>
      <c r="H113" s="25"/>
      <c r="I113" s="25"/>
      <c r="J113" s="26"/>
      <c r="K113" s="122"/>
      <c r="L113" s="123"/>
      <c r="M113" s="45"/>
      <c r="N113" s="45"/>
      <c r="O113" s="45"/>
      <c r="P113" s="45"/>
      <c r="Q113" s="45"/>
      <c r="R113" s="46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R113" s="14" t="s">
        <v>119</v>
      </c>
      <c r="AS113" s="14" t="s">
        <v>68</v>
      </c>
    </row>
    <row r="114" spans="1:63" s="2" customFormat="1" ht="24.15" customHeight="1" x14ac:dyDescent="0.2">
      <c r="A114" s="25"/>
      <c r="B114" s="109"/>
      <c r="C114" s="110" t="s">
        <v>9</v>
      </c>
      <c r="D114" s="110" t="s">
        <v>112</v>
      </c>
      <c r="E114" s="111" t="s">
        <v>169</v>
      </c>
      <c r="F114" s="112" t="s">
        <v>170</v>
      </c>
      <c r="G114" s="113" t="s">
        <v>126</v>
      </c>
      <c r="H114" s="153"/>
      <c r="I114" s="112" t="s">
        <v>116</v>
      </c>
      <c r="J114" s="26"/>
      <c r="K114" s="114" t="s">
        <v>3</v>
      </c>
      <c r="L114" s="115" t="s">
        <v>39</v>
      </c>
      <c r="M114" s="116">
        <v>0</v>
      </c>
      <c r="N114" s="116" t="e">
        <f>M114*#REF!</f>
        <v>#REF!</v>
      </c>
      <c r="O114" s="116">
        <v>0</v>
      </c>
      <c r="P114" s="116" t="e">
        <f>O114*#REF!</f>
        <v>#REF!</v>
      </c>
      <c r="Q114" s="116">
        <v>0</v>
      </c>
      <c r="R114" s="117" t="e">
        <f>Q114*#REF!</f>
        <v>#REF!</v>
      </c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P114" s="118" t="s">
        <v>117</v>
      </c>
      <c r="AR114" s="118" t="s">
        <v>112</v>
      </c>
      <c r="AS114" s="118" t="s">
        <v>68</v>
      </c>
      <c r="AW114" s="14" t="s">
        <v>118</v>
      </c>
      <c r="BC114" s="119" t="e">
        <f>IF(L114="základní",#REF!,0)</f>
        <v>#REF!</v>
      </c>
      <c r="BD114" s="119">
        <f>IF(L114="snížená",#REF!,0)</f>
        <v>0</v>
      </c>
      <c r="BE114" s="119">
        <f>IF(L114="zákl. přenesená",#REF!,0)</f>
        <v>0</v>
      </c>
      <c r="BF114" s="119">
        <f>IF(L114="sníž. přenesená",#REF!,0)</f>
        <v>0</v>
      </c>
      <c r="BG114" s="119">
        <f>IF(L114="nulová",#REF!,0)</f>
        <v>0</v>
      </c>
      <c r="BH114" s="14" t="s">
        <v>75</v>
      </c>
      <c r="BI114" s="119" t="e">
        <f>ROUND(H114*#REF!,2)</f>
        <v>#REF!</v>
      </c>
      <c r="BJ114" s="14" t="s">
        <v>117</v>
      </c>
      <c r="BK114" s="118" t="s">
        <v>171</v>
      </c>
    </row>
    <row r="115" spans="1:63" s="2" customFormat="1" ht="19.2" x14ac:dyDescent="0.2">
      <c r="A115" s="25"/>
      <c r="B115" s="26"/>
      <c r="C115" s="25"/>
      <c r="D115" s="120" t="s">
        <v>119</v>
      </c>
      <c r="E115" s="25"/>
      <c r="F115" s="121" t="s">
        <v>170</v>
      </c>
      <c r="G115" s="25"/>
      <c r="H115" s="25"/>
      <c r="I115" s="25"/>
      <c r="J115" s="26"/>
      <c r="K115" s="122"/>
      <c r="L115" s="123"/>
      <c r="M115" s="45"/>
      <c r="N115" s="45"/>
      <c r="O115" s="45"/>
      <c r="P115" s="45"/>
      <c r="Q115" s="45"/>
      <c r="R115" s="46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R115" s="14" t="s">
        <v>119</v>
      </c>
      <c r="AS115" s="14" t="s">
        <v>68</v>
      </c>
    </row>
    <row r="116" spans="1:63" s="2" customFormat="1" ht="24.15" customHeight="1" x14ac:dyDescent="0.2">
      <c r="A116" s="25"/>
      <c r="B116" s="109"/>
      <c r="C116" s="110" t="s">
        <v>147</v>
      </c>
      <c r="D116" s="110" t="s">
        <v>112</v>
      </c>
      <c r="E116" s="111" t="s">
        <v>172</v>
      </c>
      <c r="F116" s="112" t="s">
        <v>173</v>
      </c>
      <c r="G116" s="113" t="s">
        <v>126</v>
      </c>
      <c r="H116" s="153"/>
      <c r="I116" s="112" t="s">
        <v>116</v>
      </c>
      <c r="J116" s="26"/>
      <c r="K116" s="114" t="s">
        <v>3</v>
      </c>
      <c r="L116" s="115" t="s">
        <v>39</v>
      </c>
      <c r="M116" s="116">
        <v>0</v>
      </c>
      <c r="N116" s="116" t="e">
        <f>M116*#REF!</f>
        <v>#REF!</v>
      </c>
      <c r="O116" s="116">
        <v>0</v>
      </c>
      <c r="P116" s="116" t="e">
        <f>O116*#REF!</f>
        <v>#REF!</v>
      </c>
      <c r="Q116" s="116">
        <v>0</v>
      </c>
      <c r="R116" s="117" t="e">
        <f>Q116*#REF!</f>
        <v>#REF!</v>
      </c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P116" s="118" t="s">
        <v>117</v>
      </c>
      <c r="AR116" s="118" t="s">
        <v>112</v>
      </c>
      <c r="AS116" s="118" t="s">
        <v>68</v>
      </c>
      <c r="AW116" s="14" t="s">
        <v>118</v>
      </c>
      <c r="BC116" s="119" t="e">
        <f>IF(L116="základní",#REF!,0)</f>
        <v>#REF!</v>
      </c>
      <c r="BD116" s="119">
        <f>IF(L116="snížená",#REF!,0)</f>
        <v>0</v>
      </c>
      <c r="BE116" s="119">
        <f>IF(L116="zákl. přenesená",#REF!,0)</f>
        <v>0</v>
      </c>
      <c r="BF116" s="119">
        <f>IF(L116="sníž. přenesená",#REF!,0)</f>
        <v>0</v>
      </c>
      <c r="BG116" s="119">
        <f>IF(L116="nulová",#REF!,0)</f>
        <v>0</v>
      </c>
      <c r="BH116" s="14" t="s">
        <v>75</v>
      </c>
      <c r="BI116" s="119" t="e">
        <f>ROUND(H116*#REF!,2)</f>
        <v>#REF!</v>
      </c>
      <c r="BJ116" s="14" t="s">
        <v>117</v>
      </c>
      <c r="BK116" s="118" t="s">
        <v>174</v>
      </c>
    </row>
    <row r="117" spans="1:63" s="2" customFormat="1" ht="19.2" x14ac:dyDescent="0.2">
      <c r="A117" s="25"/>
      <c r="B117" s="26"/>
      <c r="C117" s="25"/>
      <c r="D117" s="120" t="s">
        <v>119</v>
      </c>
      <c r="E117" s="25"/>
      <c r="F117" s="121" t="s">
        <v>173</v>
      </c>
      <c r="G117" s="25"/>
      <c r="H117" s="25"/>
      <c r="I117" s="25"/>
      <c r="J117" s="26"/>
      <c r="K117" s="122"/>
      <c r="L117" s="123"/>
      <c r="M117" s="45"/>
      <c r="N117" s="45"/>
      <c r="O117" s="45"/>
      <c r="P117" s="45"/>
      <c r="Q117" s="45"/>
      <c r="R117" s="46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R117" s="14" t="s">
        <v>119</v>
      </c>
      <c r="AS117" s="14" t="s">
        <v>68</v>
      </c>
    </row>
    <row r="118" spans="1:63" s="2" customFormat="1" ht="24.15" customHeight="1" x14ac:dyDescent="0.2">
      <c r="A118" s="25"/>
      <c r="B118" s="109"/>
      <c r="C118" s="110" t="s">
        <v>175</v>
      </c>
      <c r="D118" s="110" t="s">
        <v>112</v>
      </c>
      <c r="E118" s="111" t="s">
        <v>176</v>
      </c>
      <c r="F118" s="112" t="s">
        <v>177</v>
      </c>
      <c r="G118" s="113" t="s">
        <v>126</v>
      </c>
      <c r="H118" s="153"/>
      <c r="I118" s="112" t="s">
        <v>116</v>
      </c>
      <c r="J118" s="26"/>
      <c r="K118" s="114" t="s">
        <v>3</v>
      </c>
      <c r="L118" s="115" t="s">
        <v>39</v>
      </c>
      <c r="M118" s="116">
        <v>0</v>
      </c>
      <c r="N118" s="116" t="e">
        <f>M118*#REF!</f>
        <v>#REF!</v>
      </c>
      <c r="O118" s="116">
        <v>0</v>
      </c>
      <c r="P118" s="116" t="e">
        <f>O118*#REF!</f>
        <v>#REF!</v>
      </c>
      <c r="Q118" s="116">
        <v>0</v>
      </c>
      <c r="R118" s="117" t="e">
        <f>Q118*#REF!</f>
        <v>#REF!</v>
      </c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P118" s="118" t="s">
        <v>117</v>
      </c>
      <c r="AR118" s="118" t="s">
        <v>112</v>
      </c>
      <c r="AS118" s="118" t="s">
        <v>68</v>
      </c>
      <c r="AW118" s="14" t="s">
        <v>118</v>
      </c>
      <c r="BC118" s="119" t="e">
        <f>IF(L118="základní",#REF!,0)</f>
        <v>#REF!</v>
      </c>
      <c r="BD118" s="119">
        <f>IF(L118="snížená",#REF!,0)</f>
        <v>0</v>
      </c>
      <c r="BE118" s="119">
        <f>IF(L118="zákl. přenesená",#REF!,0)</f>
        <v>0</v>
      </c>
      <c r="BF118" s="119">
        <f>IF(L118="sníž. přenesená",#REF!,0)</f>
        <v>0</v>
      </c>
      <c r="BG118" s="119">
        <f>IF(L118="nulová",#REF!,0)</f>
        <v>0</v>
      </c>
      <c r="BH118" s="14" t="s">
        <v>75</v>
      </c>
      <c r="BI118" s="119" t="e">
        <f>ROUND(H118*#REF!,2)</f>
        <v>#REF!</v>
      </c>
      <c r="BJ118" s="14" t="s">
        <v>117</v>
      </c>
      <c r="BK118" s="118" t="s">
        <v>178</v>
      </c>
    </row>
    <row r="119" spans="1:63" s="2" customFormat="1" ht="19.2" x14ac:dyDescent="0.2">
      <c r="A119" s="25"/>
      <c r="B119" s="26"/>
      <c r="C119" s="25"/>
      <c r="D119" s="120" t="s">
        <v>119</v>
      </c>
      <c r="E119" s="25"/>
      <c r="F119" s="121" t="s">
        <v>177</v>
      </c>
      <c r="G119" s="25"/>
      <c r="H119" s="25"/>
      <c r="I119" s="25"/>
      <c r="J119" s="26"/>
      <c r="K119" s="122"/>
      <c r="L119" s="123"/>
      <c r="M119" s="45"/>
      <c r="N119" s="45"/>
      <c r="O119" s="45"/>
      <c r="P119" s="45"/>
      <c r="Q119" s="45"/>
      <c r="R119" s="46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R119" s="14" t="s">
        <v>119</v>
      </c>
      <c r="AS119" s="14" t="s">
        <v>68</v>
      </c>
    </row>
    <row r="120" spans="1:63" s="2" customFormat="1" ht="24.15" customHeight="1" x14ac:dyDescent="0.2">
      <c r="A120" s="25"/>
      <c r="B120" s="109"/>
      <c r="C120" s="110" t="s">
        <v>151</v>
      </c>
      <c r="D120" s="110" t="s">
        <v>112</v>
      </c>
      <c r="E120" s="111" t="s">
        <v>179</v>
      </c>
      <c r="F120" s="112" t="s">
        <v>180</v>
      </c>
      <c r="G120" s="113" t="s">
        <v>126</v>
      </c>
      <c r="H120" s="153"/>
      <c r="I120" s="112" t="s">
        <v>116</v>
      </c>
      <c r="J120" s="26"/>
      <c r="K120" s="114" t="s">
        <v>3</v>
      </c>
      <c r="L120" s="115" t="s">
        <v>39</v>
      </c>
      <c r="M120" s="116">
        <v>0</v>
      </c>
      <c r="N120" s="116" t="e">
        <f>M120*#REF!</f>
        <v>#REF!</v>
      </c>
      <c r="O120" s="116">
        <v>0</v>
      </c>
      <c r="P120" s="116" t="e">
        <f>O120*#REF!</f>
        <v>#REF!</v>
      </c>
      <c r="Q120" s="116">
        <v>0</v>
      </c>
      <c r="R120" s="117" t="e">
        <f>Q120*#REF!</f>
        <v>#REF!</v>
      </c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P120" s="118" t="s">
        <v>117</v>
      </c>
      <c r="AR120" s="118" t="s">
        <v>112</v>
      </c>
      <c r="AS120" s="118" t="s">
        <v>68</v>
      </c>
      <c r="AW120" s="14" t="s">
        <v>118</v>
      </c>
      <c r="BC120" s="119" t="e">
        <f>IF(L120="základní",#REF!,0)</f>
        <v>#REF!</v>
      </c>
      <c r="BD120" s="119">
        <f>IF(L120="snížená",#REF!,0)</f>
        <v>0</v>
      </c>
      <c r="BE120" s="119">
        <f>IF(L120="zákl. přenesená",#REF!,0)</f>
        <v>0</v>
      </c>
      <c r="BF120" s="119">
        <f>IF(L120="sníž. přenesená",#REF!,0)</f>
        <v>0</v>
      </c>
      <c r="BG120" s="119">
        <f>IF(L120="nulová",#REF!,0)</f>
        <v>0</v>
      </c>
      <c r="BH120" s="14" t="s">
        <v>75</v>
      </c>
      <c r="BI120" s="119" t="e">
        <f>ROUND(H120*#REF!,2)</f>
        <v>#REF!</v>
      </c>
      <c r="BJ120" s="14" t="s">
        <v>117</v>
      </c>
      <c r="BK120" s="118" t="s">
        <v>181</v>
      </c>
    </row>
    <row r="121" spans="1:63" s="2" customFormat="1" ht="19.2" x14ac:dyDescent="0.2">
      <c r="A121" s="25"/>
      <c r="B121" s="26"/>
      <c r="C121" s="25"/>
      <c r="D121" s="120" t="s">
        <v>119</v>
      </c>
      <c r="E121" s="25"/>
      <c r="F121" s="121" t="s">
        <v>180</v>
      </c>
      <c r="G121" s="25"/>
      <c r="H121" s="25"/>
      <c r="I121" s="25"/>
      <c r="J121" s="26"/>
      <c r="K121" s="122"/>
      <c r="L121" s="123"/>
      <c r="M121" s="45"/>
      <c r="N121" s="45"/>
      <c r="O121" s="45"/>
      <c r="P121" s="45"/>
      <c r="Q121" s="45"/>
      <c r="R121" s="46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R121" s="14" t="s">
        <v>119</v>
      </c>
      <c r="AS121" s="14" t="s">
        <v>68</v>
      </c>
    </row>
    <row r="122" spans="1:63" s="2" customFormat="1" ht="24.15" customHeight="1" x14ac:dyDescent="0.2">
      <c r="A122" s="25"/>
      <c r="B122" s="109"/>
      <c r="C122" s="110" t="s">
        <v>182</v>
      </c>
      <c r="D122" s="110" t="s">
        <v>112</v>
      </c>
      <c r="E122" s="111" t="s">
        <v>183</v>
      </c>
      <c r="F122" s="112" t="s">
        <v>184</v>
      </c>
      <c r="G122" s="113" t="s">
        <v>126</v>
      </c>
      <c r="H122" s="153"/>
      <c r="I122" s="112" t="s">
        <v>116</v>
      </c>
      <c r="J122" s="26"/>
      <c r="K122" s="114" t="s">
        <v>3</v>
      </c>
      <c r="L122" s="115" t="s">
        <v>39</v>
      </c>
      <c r="M122" s="116">
        <v>0</v>
      </c>
      <c r="N122" s="116" t="e">
        <f>M122*#REF!</f>
        <v>#REF!</v>
      </c>
      <c r="O122" s="116">
        <v>0</v>
      </c>
      <c r="P122" s="116" t="e">
        <f>O122*#REF!</f>
        <v>#REF!</v>
      </c>
      <c r="Q122" s="116">
        <v>0</v>
      </c>
      <c r="R122" s="117" t="e">
        <f>Q122*#REF!</f>
        <v>#REF!</v>
      </c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P122" s="118" t="s">
        <v>117</v>
      </c>
      <c r="AR122" s="118" t="s">
        <v>112</v>
      </c>
      <c r="AS122" s="118" t="s">
        <v>68</v>
      </c>
      <c r="AW122" s="14" t="s">
        <v>118</v>
      </c>
      <c r="BC122" s="119" t="e">
        <f>IF(L122="základní",#REF!,0)</f>
        <v>#REF!</v>
      </c>
      <c r="BD122" s="119">
        <f>IF(L122="snížená",#REF!,0)</f>
        <v>0</v>
      </c>
      <c r="BE122" s="119">
        <f>IF(L122="zákl. přenesená",#REF!,0)</f>
        <v>0</v>
      </c>
      <c r="BF122" s="119">
        <f>IF(L122="sníž. přenesená",#REF!,0)</f>
        <v>0</v>
      </c>
      <c r="BG122" s="119">
        <f>IF(L122="nulová",#REF!,0)</f>
        <v>0</v>
      </c>
      <c r="BH122" s="14" t="s">
        <v>75</v>
      </c>
      <c r="BI122" s="119" t="e">
        <f>ROUND(H122*#REF!,2)</f>
        <v>#REF!</v>
      </c>
      <c r="BJ122" s="14" t="s">
        <v>117</v>
      </c>
      <c r="BK122" s="118" t="s">
        <v>185</v>
      </c>
    </row>
    <row r="123" spans="1:63" s="2" customFormat="1" ht="19.2" x14ac:dyDescent="0.2">
      <c r="A123" s="25"/>
      <c r="B123" s="26"/>
      <c r="C123" s="25"/>
      <c r="D123" s="120" t="s">
        <v>119</v>
      </c>
      <c r="E123" s="25"/>
      <c r="F123" s="121" t="s">
        <v>184</v>
      </c>
      <c r="G123" s="25"/>
      <c r="H123" s="25"/>
      <c r="I123" s="25"/>
      <c r="J123" s="26"/>
      <c r="K123" s="122"/>
      <c r="L123" s="123"/>
      <c r="M123" s="45"/>
      <c r="N123" s="45"/>
      <c r="O123" s="45"/>
      <c r="P123" s="45"/>
      <c r="Q123" s="45"/>
      <c r="R123" s="46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R123" s="14" t="s">
        <v>119</v>
      </c>
      <c r="AS123" s="14" t="s">
        <v>68</v>
      </c>
    </row>
    <row r="124" spans="1:63" s="2" customFormat="1" ht="24.15" customHeight="1" x14ac:dyDescent="0.2">
      <c r="A124" s="25"/>
      <c r="B124" s="109"/>
      <c r="C124" s="110" t="s">
        <v>154</v>
      </c>
      <c r="D124" s="110" t="s">
        <v>112</v>
      </c>
      <c r="E124" s="111" t="s">
        <v>186</v>
      </c>
      <c r="F124" s="112" t="s">
        <v>187</v>
      </c>
      <c r="G124" s="113" t="s">
        <v>126</v>
      </c>
      <c r="H124" s="153"/>
      <c r="I124" s="112" t="s">
        <v>116</v>
      </c>
      <c r="J124" s="26"/>
      <c r="K124" s="114" t="s">
        <v>3</v>
      </c>
      <c r="L124" s="115" t="s">
        <v>39</v>
      </c>
      <c r="M124" s="116">
        <v>0</v>
      </c>
      <c r="N124" s="116" t="e">
        <f>M124*#REF!</f>
        <v>#REF!</v>
      </c>
      <c r="O124" s="116">
        <v>0</v>
      </c>
      <c r="P124" s="116" t="e">
        <f>O124*#REF!</f>
        <v>#REF!</v>
      </c>
      <c r="Q124" s="116">
        <v>0</v>
      </c>
      <c r="R124" s="117" t="e">
        <f>Q124*#REF!</f>
        <v>#REF!</v>
      </c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P124" s="118" t="s">
        <v>117</v>
      </c>
      <c r="AR124" s="118" t="s">
        <v>112</v>
      </c>
      <c r="AS124" s="118" t="s">
        <v>68</v>
      </c>
      <c r="AW124" s="14" t="s">
        <v>118</v>
      </c>
      <c r="BC124" s="119" t="e">
        <f>IF(L124="základní",#REF!,0)</f>
        <v>#REF!</v>
      </c>
      <c r="BD124" s="119">
        <f>IF(L124="snížená",#REF!,0)</f>
        <v>0</v>
      </c>
      <c r="BE124" s="119">
        <f>IF(L124="zákl. přenesená",#REF!,0)</f>
        <v>0</v>
      </c>
      <c r="BF124" s="119">
        <f>IF(L124="sníž. přenesená",#REF!,0)</f>
        <v>0</v>
      </c>
      <c r="BG124" s="119">
        <f>IF(L124="nulová",#REF!,0)</f>
        <v>0</v>
      </c>
      <c r="BH124" s="14" t="s">
        <v>75</v>
      </c>
      <c r="BI124" s="119" t="e">
        <f>ROUND(H124*#REF!,2)</f>
        <v>#REF!</v>
      </c>
      <c r="BJ124" s="14" t="s">
        <v>117</v>
      </c>
      <c r="BK124" s="118" t="s">
        <v>188</v>
      </c>
    </row>
    <row r="125" spans="1:63" s="2" customFormat="1" ht="19.2" x14ac:dyDescent="0.2">
      <c r="A125" s="25"/>
      <c r="B125" s="26"/>
      <c r="C125" s="25"/>
      <c r="D125" s="120" t="s">
        <v>119</v>
      </c>
      <c r="E125" s="25"/>
      <c r="F125" s="121" t="s">
        <v>187</v>
      </c>
      <c r="G125" s="25"/>
      <c r="H125" s="25"/>
      <c r="I125" s="25"/>
      <c r="J125" s="26"/>
      <c r="K125" s="122"/>
      <c r="L125" s="123"/>
      <c r="M125" s="45"/>
      <c r="N125" s="45"/>
      <c r="O125" s="45"/>
      <c r="P125" s="45"/>
      <c r="Q125" s="45"/>
      <c r="R125" s="46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R125" s="14" t="s">
        <v>119</v>
      </c>
      <c r="AS125" s="14" t="s">
        <v>68</v>
      </c>
    </row>
    <row r="126" spans="1:63" s="2" customFormat="1" ht="24.15" customHeight="1" x14ac:dyDescent="0.2">
      <c r="A126" s="25"/>
      <c r="B126" s="109"/>
      <c r="C126" s="110" t="s">
        <v>8</v>
      </c>
      <c r="D126" s="110" t="s">
        <v>112</v>
      </c>
      <c r="E126" s="111" t="s">
        <v>189</v>
      </c>
      <c r="F126" s="112" t="s">
        <v>190</v>
      </c>
      <c r="G126" s="113" t="s">
        <v>126</v>
      </c>
      <c r="H126" s="153"/>
      <c r="I126" s="112" t="s">
        <v>116</v>
      </c>
      <c r="J126" s="26"/>
      <c r="K126" s="114" t="s">
        <v>3</v>
      </c>
      <c r="L126" s="115" t="s">
        <v>39</v>
      </c>
      <c r="M126" s="116">
        <v>0</v>
      </c>
      <c r="N126" s="116" t="e">
        <f>M126*#REF!</f>
        <v>#REF!</v>
      </c>
      <c r="O126" s="116">
        <v>0</v>
      </c>
      <c r="P126" s="116" t="e">
        <f>O126*#REF!</f>
        <v>#REF!</v>
      </c>
      <c r="Q126" s="116">
        <v>0</v>
      </c>
      <c r="R126" s="117" t="e">
        <f>Q126*#REF!</f>
        <v>#REF!</v>
      </c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P126" s="118" t="s">
        <v>117</v>
      </c>
      <c r="AR126" s="118" t="s">
        <v>112</v>
      </c>
      <c r="AS126" s="118" t="s">
        <v>68</v>
      </c>
      <c r="AW126" s="14" t="s">
        <v>118</v>
      </c>
      <c r="BC126" s="119" t="e">
        <f>IF(L126="základní",#REF!,0)</f>
        <v>#REF!</v>
      </c>
      <c r="BD126" s="119">
        <f>IF(L126="snížená",#REF!,0)</f>
        <v>0</v>
      </c>
      <c r="BE126" s="119">
        <f>IF(L126="zákl. přenesená",#REF!,0)</f>
        <v>0</v>
      </c>
      <c r="BF126" s="119">
        <f>IF(L126="sníž. přenesená",#REF!,0)</f>
        <v>0</v>
      </c>
      <c r="BG126" s="119">
        <f>IF(L126="nulová",#REF!,0)</f>
        <v>0</v>
      </c>
      <c r="BH126" s="14" t="s">
        <v>75</v>
      </c>
      <c r="BI126" s="119" t="e">
        <f>ROUND(H126*#REF!,2)</f>
        <v>#REF!</v>
      </c>
      <c r="BJ126" s="14" t="s">
        <v>117</v>
      </c>
      <c r="BK126" s="118" t="s">
        <v>191</v>
      </c>
    </row>
    <row r="127" spans="1:63" s="2" customFormat="1" ht="19.2" x14ac:dyDescent="0.2">
      <c r="A127" s="25"/>
      <c r="B127" s="26"/>
      <c r="C127" s="25"/>
      <c r="D127" s="120" t="s">
        <v>119</v>
      </c>
      <c r="E127" s="25"/>
      <c r="F127" s="121" t="s">
        <v>190</v>
      </c>
      <c r="G127" s="25"/>
      <c r="H127" s="25"/>
      <c r="I127" s="25"/>
      <c r="J127" s="26"/>
      <c r="K127" s="122"/>
      <c r="L127" s="123"/>
      <c r="M127" s="45"/>
      <c r="N127" s="45"/>
      <c r="O127" s="45"/>
      <c r="P127" s="45"/>
      <c r="Q127" s="45"/>
      <c r="R127" s="46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R127" s="14" t="s">
        <v>119</v>
      </c>
      <c r="AS127" s="14" t="s">
        <v>68</v>
      </c>
    </row>
    <row r="128" spans="1:63" s="2" customFormat="1" ht="24.15" customHeight="1" x14ac:dyDescent="0.2">
      <c r="A128" s="25"/>
      <c r="B128" s="109"/>
      <c r="C128" s="110" t="s">
        <v>158</v>
      </c>
      <c r="D128" s="110" t="s">
        <v>112</v>
      </c>
      <c r="E128" s="111" t="s">
        <v>192</v>
      </c>
      <c r="F128" s="112" t="s">
        <v>193</v>
      </c>
      <c r="G128" s="113" t="s">
        <v>126</v>
      </c>
      <c r="H128" s="153"/>
      <c r="I128" s="112" t="s">
        <v>116</v>
      </c>
      <c r="J128" s="26"/>
      <c r="K128" s="114" t="s">
        <v>3</v>
      </c>
      <c r="L128" s="115" t="s">
        <v>39</v>
      </c>
      <c r="M128" s="116">
        <v>0</v>
      </c>
      <c r="N128" s="116" t="e">
        <f>M128*#REF!</f>
        <v>#REF!</v>
      </c>
      <c r="O128" s="116">
        <v>0</v>
      </c>
      <c r="P128" s="116" t="e">
        <f>O128*#REF!</f>
        <v>#REF!</v>
      </c>
      <c r="Q128" s="116">
        <v>0</v>
      </c>
      <c r="R128" s="117" t="e">
        <f>Q128*#REF!</f>
        <v>#REF!</v>
      </c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P128" s="118" t="s">
        <v>117</v>
      </c>
      <c r="AR128" s="118" t="s">
        <v>112</v>
      </c>
      <c r="AS128" s="118" t="s">
        <v>68</v>
      </c>
      <c r="AW128" s="14" t="s">
        <v>118</v>
      </c>
      <c r="BC128" s="119" t="e">
        <f>IF(L128="základní",#REF!,0)</f>
        <v>#REF!</v>
      </c>
      <c r="BD128" s="119">
        <f>IF(L128="snížená",#REF!,0)</f>
        <v>0</v>
      </c>
      <c r="BE128" s="119">
        <f>IF(L128="zákl. přenesená",#REF!,0)</f>
        <v>0</v>
      </c>
      <c r="BF128" s="119">
        <f>IF(L128="sníž. přenesená",#REF!,0)</f>
        <v>0</v>
      </c>
      <c r="BG128" s="119">
        <f>IF(L128="nulová",#REF!,0)</f>
        <v>0</v>
      </c>
      <c r="BH128" s="14" t="s">
        <v>75</v>
      </c>
      <c r="BI128" s="119" t="e">
        <f>ROUND(H128*#REF!,2)</f>
        <v>#REF!</v>
      </c>
      <c r="BJ128" s="14" t="s">
        <v>117</v>
      </c>
      <c r="BK128" s="118" t="s">
        <v>194</v>
      </c>
    </row>
    <row r="129" spans="1:63" s="2" customFormat="1" ht="19.2" x14ac:dyDescent="0.2">
      <c r="A129" s="25"/>
      <c r="B129" s="26"/>
      <c r="C129" s="25"/>
      <c r="D129" s="120" t="s">
        <v>119</v>
      </c>
      <c r="E129" s="25"/>
      <c r="F129" s="121" t="s">
        <v>193</v>
      </c>
      <c r="G129" s="25"/>
      <c r="H129" s="25"/>
      <c r="I129" s="25"/>
      <c r="J129" s="26"/>
      <c r="K129" s="122"/>
      <c r="L129" s="123"/>
      <c r="M129" s="45"/>
      <c r="N129" s="45"/>
      <c r="O129" s="45"/>
      <c r="P129" s="45"/>
      <c r="Q129" s="45"/>
      <c r="R129" s="46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R129" s="14" t="s">
        <v>119</v>
      </c>
      <c r="AS129" s="14" t="s">
        <v>68</v>
      </c>
    </row>
    <row r="130" spans="1:63" s="2" customFormat="1" ht="24.15" customHeight="1" x14ac:dyDescent="0.2">
      <c r="A130" s="25"/>
      <c r="B130" s="109"/>
      <c r="C130" s="110" t="s">
        <v>195</v>
      </c>
      <c r="D130" s="110" t="s">
        <v>112</v>
      </c>
      <c r="E130" s="111" t="s">
        <v>196</v>
      </c>
      <c r="F130" s="112" t="s">
        <v>197</v>
      </c>
      <c r="G130" s="113" t="s">
        <v>126</v>
      </c>
      <c r="H130" s="153"/>
      <c r="I130" s="112" t="s">
        <v>116</v>
      </c>
      <c r="J130" s="26"/>
      <c r="K130" s="114" t="s">
        <v>3</v>
      </c>
      <c r="L130" s="115" t="s">
        <v>39</v>
      </c>
      <c r="M130" s="116">
        <v>0</v>
      </c>
      <c r="N130" s="116" t="e">
        <f>M130*#REF!</f>
        <v>#REF!</v>
      </c>
      <c r="O130" s="116">
        <v>0</v>
      </c>
      <c r="P130" s="116" t="e">
        <f>O130*#REF!</f>
        <v>#REF!</v>
      </c>
      <c r="Q130" s="116">
        <v>0</v>
      </c>
      <c r="R130" s="117" t="e">
        <f>Q130*#REF!</f>
        <v>#REF!</v>
      </c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P130" s="118" t="s">
        <v>117</v>
      </c>
      <c r="AR130" s="118" t="s">
        <v>112</v>
      </c>
      <c r="AS130" s="118" t="s">
        <v>68</v>
      </c>
      <c r="AW130" s="14" t="s">
        <v>118</v>
      </c>
      <c r="BC130" s="119" t="e">
        <f>IF(L130="základní",#REF!,0)</f>
        <v>#REF!</v>
      </c>
      <c r="BD130" s="119">
        <f>IF(L130="snížená",#REF!,0)</f>
        <v>0</v>
      </c>
      <c r="BE130" s="119">
        <f>IF(L130="zákl. přenesená",#REF!,0)</f>
        <v>0</v>
      </c>
      <c r="BF130" s="119">
        <f>IF(L130="sníž. přenesená",#REF!,0)</f>
        <v>0</v>
      </c>
      <c r="BG130" s="119">
        <f>IF(L130="nulová",#REF!,0)</f>
        <v>0</v>
      </c>
      <c r="BH130" s="14" t="s">
        <v>75</v>
      </c>
      <c r="BI130" s="119" t="e">
        <f>ROUND(H130*#REF!,2)</f>
        <v>#REF!</v>
      </c>
      <c r="BJ130" s="14" t="s">
        <v>117</v>
      </c>
      <c r="BK130" s="118" t="s">
        <v>198</v>
      </c>
    </row>
    <row r="131" spans="1:63" s="2" customFormat="1" ht="19.2" x14ac:dyDescent="0.2">
      <c r="A131" s="25"/>
      <c r="B131" s="26"/>
      <c r="C131" s="25"/>
      <c r="D131" s="120" t="s">
        <v>119</v>
      </c>
      <c r="E131" s="25"/>
      <c r="F131" s="121" t="s">
        <v>197</v>
      </c>
      <c r="G131" s="25"/>
      <c r="H131" s="25"/>
      <c r="I131" s="25"/>
      <c r="J131" s="26"/>
      <c r="K131" s="122"/>
      <c r="L131" s="123"/>
      <c r="M131" s="45"/>
      <c r="N131" s="45"/>
      <c r="O131" s="45"/>
      <c r="P131" s="45"/>
      <c r="Q131" s="45"/>
      <c r="R131" s="46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R131" s="14" t="s">
        <v>119</v>
      </c>
      <c r="AS131" s="14" t="s">
        <v>68</v>
      </c>
    </row>
    <row r="132" spans="1:63" s="2" customFormat="1" ht="24.15" customHeight="1" x14ac:dyDescent="0.2">
      <c r="A132" s="25"/>
      <c r="B132" s="109"/>
      <c r="C132" s="110" t="s">
        <v>161</v>
      </c>
      <c r="D132" s="110" t="s">
        <v>112</v>
      </c>
      <c r="E132" s="111" t="s">
        <v>199</v>
      </c>
      <c r="F132" s="112" t="s">
        <v>200</v>
      </c>
      <c r="G132" s="113" t="s">
        <v>126</v>
      </c>
      <c r="H132" s="153"/>
      <c r="I132" s="112" t="s">
        <v>116</v>
      </c>
      <c r="J132" s="26"/>
      <c r="K132" s="114" t="s">
        <v>3</v>
      </c>
      <c r="L132" s="115" t="s">
        <v>39</v>
      </c>
      <c r="M132" s="116">
        <v>0</v>
      </c>
      <c r="N132" s="116" t="e">
        <f>M132*#REF!</f>
        <v>#REF!</v>
      </c>
      <c r="O132" s="116">
        <v>0</v>
      </c>
      <c r="P132" s="116" t="e">
        <f>O132*#REF!</f>
        <v>#REF!</v>
      </c>
      <c r="Q132" s="116">
        <v>0</v>
      </c>
      <c r="R132" s="117" t="e">
        <f>Q132*#REF!</f>
        <v>#REF!</v>
      </c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P132" s="118" t="s">
        <v>117</v>
      </c>
      <c r="AR132" s="118" t="s">
        <v>112</v>
      </c>
      <c r="AS132" s="118" t="s">
        <v>68</v>
      </c>
      <c r="AW132" s="14" t="s">
        <v>118</v>
      </c>
      <c r="BC132" s="119" t="e">
        <f>IF(L132="základní",#REF!,0)</f>
        <v>#REF!</v>
      </c>
      <c r="BD132" s="119">
        <f>IF(L132="snížená",#REF!,0)</f>
        <v>0</v>
      </c>
      <c r="BE132" s="119">
        <f>IF(L132="zákl. přenesená",#REF!,0)</f>
        <v>0</v>
      </c>
      <c r="BF132" s="119">
        <f>IF(L132="sníž. přenesená",#REF!,0)</f>
        <v>0</v>
      </c>
      <c r="BG132" s="119">
        <f>IF(L132="nulová",#REF!,0)</f>
        <v>0</v>
      </c>
      <c r="BH132" s="14" t="s">
        <v>75</v>
      </c>
      <c r="BI132" s="119" t="e">
        <f>ROUND(H132*#REF!,2)</f>
        <v>#REF!</v>
      </c>
      <c r="BJ132" s="14" t="s">
        <v>117</v>
      </c>
      <c r="BK132" s="118" t="s">
        <v>201</v>
      </c>
    </row>
    <row r="133" spans="1:63" s="2" customFormat="1" ht="19.2" x14ac:dyDescent="0.2">
      <c r="A133" s="25"/>
      <c r="B133" s="26"/>
      <c r="C133" s="25"/>
      <c r="D133" s="120" t="s">
        <v>119</v>
      </c>
      <c r="E133" s="25"/>
      <c r="F133" s="121" t="s">
        <v>200</v>
      </c>
      <c r="G133" s="25"/>
      <c r="H133" s="25"/>
      <c r="I133" s="25"/>
      <c r="J133" s="26"/>
      <c r="K133" s="122"/>
      <c r="L133" s="123"/>
      <c r="M133" s="45"/>
      <c r="N133" s="45"/>
      <c r="O133" s="45"/>
      <c r="P133" s="45"/>
      <c r="Q133" s="45"/>
      <c r="R133" s="46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R133" s="14" t="s">
        <v>119</v>
      </c>
      <c r="AS133" s="14" t="s">
        <v>68</v>
      </c>
    </row>
    <row r="134" spans="1:63" s="2" customFormat="1" ht="24.15" customHeight="1" x14ac:dyDescent="0.2">
      <c r="A134" s="25"/>
      <c r="B134" s="109"/>
      <c r="C134" s="110" t="s">
        <v>202</v>
      </c>
      <c r="D134" s="110" t="s">
        <v>112</v>
      </c>
      <c r="E134" s="111" t="s">
        <v>203</v>
      </c>
      <c r="F134" s="112" t="s">
        <v>204</v>
      </c>
      <c r="G134" s="113" t="s">
        <v>126</v>
      </c>
      <c r="H134" s="153"/>
      <c r="I134" s="112" t="s">
        <v>116</v>
      </c>
      <c r="J134" s="26"/>
      <c r="K134" s="114" t="s">
        <v>3</v>
      </c>
      <c r="L134" s="115" t="s">
        <v>39</v>
      </c>
      <c r="M134" s="116">
        <v>0</v>
      </c>
      <c r="N134" s="116" t="e">
        <f>M134*#REF!</f>
        <v>#REF!</v>
      </c>
      <c r="O134" s="116">
        <v>0</v>
      </c>
      <c r="P134" s="116" t="e">
        <f>O134*#REF!</f>
        <v>#REF!</v>
      </c>
      <c r="Q134" s="116">
        <v>0</v>
      </c>
      <c r="R134" s="117" t="e">
        <f>Q134*#REF!</f>
        <v>#REF!</v>
      </c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P134" s="118" t="s">
        <v>117</v>
      </c>
      <c r="AR134" s="118" t="s">
        <v>112</v>
      </c>
      <c r="AS134" s="118" t="s">
        <v>68</v>
      </c>
      <c r="AW134" s="14" t="s">
        <v>118</v>
      </c>
      <c r="BC134" s="119" t="e">
        <f>IF(L134="základní",#REF!,0)</f>
        <v>#REF!</v>
      </c>
      <c r="BD134" s="119">
        <f>IF(L134="snížená",#REF!,0)</f>
        <v>0</v>
      </c>
      <c r="BE134" s="119">
        <f>IF(L134="zákl. přenesená",#REF!,0)</f>
        <v>0</v>
      </c>
      <c r="BF134" s="119">
        <f>IF(L134="sníž. přenesená",#REF!,0)</f>
        <v>0</v>
      </c>
      <c r="BG134" s="119">
        <f>IF(L134="nulová",#REF!,0)</f>
        <v>0</v>
      </c>
      <c r="BH134" s="14" t="s">
        <v>75</v>
      </c>
      <c r="BI134" s="119" t="e">
        <f>ROUND(H134*#REF!,2)</f>
        <v>#REF!</v>
      </c>
      <c r="BJ134" s="14" t="s">
        <v>117</v>
      </c>
      <c r="BK134" s="118" t="s">
        <v>205</v>
      </c>
    </row>
    <row r="135" spans="1:63" s="2" customFormat="1" ht="19.2" x14ac:dyDescent="0.2">
      <c r="A135" s="25"/>
      <c r="B135" s="26"/>
      <c r="C135" s="25"/>
      <c r="D135" s="120" t="s">
        <v>119</v>
      </c>
      <c r="E135" s="25"/>
      <c r="F135" s="121" t="s">
        <v>204</v>
      </c>
      <c r="G135" s="25"/>
      <c r="H135" s="25"/>
      <c r="I135" s="25"/>
      <c r="J135" s="26"/>
      <c r="K135" s="122"/>
      <c r="L135" s="123"/>
      <c r="M135" s="45"/>
      <c r="N135" s="45"/>
      <c r="O135" s="45"/>
      <c r="P135" s="45"/>
      <c r="Q135" s="45"/>
      <c r="R135" s="46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R135" s="14" t="s">
        <v>119</v>
      </c>
      <c r="AS135" s="14" t="s">
        <v>68</v>
      </c>
    </row>
    <row r="136" spans="1:63" s="2" customFormat="1" ht="24.15" customHeight="1" x14ac:dyDescent="0.2">
      <c r="A136" s="25"/>
      <c r="B136" s="109"/>
      <c r="C136" s="110" t="s">
        <v>165</v>
      </c>
      <c r="D136" s="110" t="s">
        <v>112</v>
      </c>
      <c r="E136" s="111" t="s">
        <v>206</v>
      </c>
      <c r="F136" s="112" t="s">
        <v>207</v>
      </c>
      <c r="G136" s="113" t="s">
        <v>126</v>
      </c>
      <c r="H136" s="153"/>
      <c r="I136" s="112" t="s">
        <v>116</v>
      </c>
      <c r="J136" s="26"/>
      <c r="K136" s="114" t="s">
        <v>3</v>
      </c>
      <c r="L136" s="115" t="s">
        <v>39</v>
      </c>
      <c r="M136" s="116">
        <v>0</v>
      </c>
      <c r="N136" s="116" t="e">
        <f>M136*#REF!</f>
        <v>#REF!</v>
      </c>
      <c r="O136" s="116">
        <v>0</v>
      </c>
      <c r="P136" s="116" t="e">
        <f>O136*#REF!</f>
        <v>#REF!</v>
      </c>
      <c r="Q136" s="116">
        <v>0</v>
      </c>
      <c r="R136" s="117" t="e">
        <f>Q136*#REF!</f>
        <v>#REF!</v>
      </c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P136" s="118" t="s">
        <v>117</v>
      </c>
      <c r="AR136" s="118" t="s">
        <v>112</v>
      </c>
      <c r="AS136" s="118" t="s">
        <v>68</v>
      </c>
      <c r="AW136" s="14" t="s">
        <v>118</v>
      </c>
      <c r="BC136" s="119" t="e">
        <f>IF(L136="základní",#REF!,0)</f>
        <v>#REF!</v>
      </c>
      <c r="BD136" s="119">
        <f>IF(L136="snížená",#REF!,0)</f>
        <v>0</v>
      </c>
      <c r="BE136" s="119">
        <f>IF(L136="zákl. přenesená",#REF!,0)</f>
        <v>0</v>
      </c>
      <c r="BF136" s="119">
        <f>IF(L136="sníž. přenesená",#REF!,0)</f>
        <v>0</v>
      </c>
      <c r="BG136" s="119">
        <f>IF(L136="nulová",#REF!,0)</f>
        <v>0</v>
      </c>
      <c r="BH136" s="14" t="s">
        <v>75</v>
      </c>
      <c r="BI136" s="119" t="e">
        <f>ROUND(H136*#REF!,2)</f>
        <v>#REF!</v>
      </c>
      <c r="BJ136" s="14" t="s">
        <v>117</v>
      </c>
      <c r="BK136" s="118" t="s">
        <v>208</v>
      </c>
    </row>
    <row r="137" spans="1:63" s="2" customFormat="1" ht="19.2" x14ac:dyDescent="0.2">
      <c r="A137" s="25"/>
      <c r="B137" s="26"/>
      <c r="C137" s="25"/>
      <c r="D137" s="120" t="s">
        <v>119</v>
      </c>
      <c r="E137" s="25"/>
      <c r="F137" s="121" t="s">
        <v>207</v>
      </c>
      <c r="G137" s="25"/>
      <c r="H137" s="25"/>
      <c r="I137" s="25"/>
      <c r="J137" s="26"/>
      <c r="K137" s="122"/>
      <c r="L137" s="123"/>
      <c r="M137" s="45"/>
      <c r="N137" s="45"/>
      <c r="O137" s="45"/>
      <c r="P137" s="45"/>
      <c r="Q137" s="45"/>
      <c r="R137" s="46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R137" s="14" t="s">
        <v>119</v>
      </c>
      <c r="AS137" s="14" t="s">
        <v>68</v>
      </c>
    </row>
    <row r="138" spans="1:63" s="2" customFormat="1" ht="33" customHeight="1" x14ac:dyDescent="0.2">
      <c r="A138" s="25"/>
      <c r="B138" s="109"/>
      <c r="C138" s="110" t="s">
        <v>209</v>
      </c>
      <c r="D138" s="110" t="s">
        <v>112</v>
      </c>
      <c r="E138" s="111" t="s">
        <v>210</v>
      </c>
      <c r="F138" s="112" t="s">
        <v>211</v>
      </c>
      <c r="G138" s="113" t="s">
        <v>126</v>
      </c>
      <c r="H138" s="153"/>
      <c r="I138" s="112" t="s">
        <v>116</v>
      </c>
      <c r="J138" s="26"/>
      <c r="K138" s="114" t="s">
        <v>3</v>
      </c>
      <c r="L138" s="115" t="s">
        <v>39</v>
      </c>
      <c r="M138" s="116">
        <v>0</v>
      </c>
      <c r="N138" s="116" t="e">
        <f>M138*#REF!</f>
        <v>#REF!</v>
      </c>
      <c r="O138" s="116">
        <v>0</v>
      </c>
      <c r="P138" s="116" t="e">
        <f>O138*#REF!</f>
        <v>#REF!</v>
      </c>
      <c r="Q138" s="116">
        <v>0</v>
      </c>
      <c r="R138" s="117" t="e">
        <f>Q138*#REF!</f>
        <v>#REF!</v>
      </c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P138" s="118" t="s">
        <v>117</v>
      </c>
      <c r="AR138" s="118" t="s">
        <v>112</v>
      </c>
      <c r="AS138" s="118" t="s">
        <v>68</v>
      </c>
      <c r="AW138" s="14" t="s">
        <v>118</v>
      </c>
      <c r="BC138" s="119" t="e">
        <f>IF(L138="základní",#REF!,0)</f>
        <v>#REF!</v>
      </c>
      <c r="BD138" s="119">
        <f>IF(L138="snížená",#REF!,0)</f>
        <v>0</v>
      </c>
      <c r="BE138" s="119">
        <f>IF(L138="zákl. přenesená",#REF!,0)</f>
        <v>0</v>
      </c>
      <c r="BF138" s="119">
        <f>IF(L138="sníž. přenesená",#REF!,0)</f>
        <v>0</v>
      </c>
      <c r="BG138" s="119">
        <f>IF(L138="nulová",#REF!,0)</f>
        <v>0</v>
      </c>
      <c r="BH138" s="14" t="s">
        <v>75</v>
      </c>
      <c r="BI138" s="119" t="e">
        <f>ROUND(H138*#REF!,2)</f>
        <v>#REF!</v>
      </c>
      <c r="BJ138" s="14" t="s">
        <v>117</v>
      </c>
      <c r="BK138" s="118" t="s">
        <v>212</v>
      </c>
    </row>
    <row r="139" spans="1:63" s="2" customFormat="1" ht="19.2" x14ac:dyDescent="0.2">
      <c r="A139" s="25"/>
      <c r="B139" s="26"/>
      <c r="C139" s="25"/>
      <c r="D139" s="120" t="s">
        <v>119</v>
      </c>
      <c r="E139" s="25"/>
      <c r="F139" s="121" t="s">
        <v>211</v>
      </c>
      <c r="G139" s="25"/>
      <c r="H139" s="25"/>
      <c r="I139" s="25"/>
      <c r="J139" s="26"/>
      <c r="K139" s="122"/>
      <c r="L139" s="123"/>
      <c r="M139" s="45"/>
      <c r="N139" s="45"/>
      <c r="O139" s="45"/>
      <c r="P139" s="45"/>
      <c r="Q139" s="45"/>
      <c r="R139" s="46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R139" s="14" t="s">
        <v>119</v>
      </c>
      <c r="AS139" s="14" t="s">
        <v>68</v>
      </c>
    </row>
    <row r="140" spans="1:63" s="2" customFormat="1" ht="33" customHeight="1" x14ac:dyDescent="0.2">
      <c r="A140" s="25"/>
      <c r="B140" s="109"/>
      <c r="C140" s="110" t="s">
        <v>168</v>
      </c>
      <c r="D140" s="110" t="s">
        <v>112</v>
      </c>
      <c r="E140" s="111" t="s">
        <v>213</v>
      </c>
      <c r="F140" s="112" t="s">
        <v>214</v>
      </c>
      <c r="G140" s="113" t="s">
        <v>126</v>
      </c>
      <c r="H140" s="153"/>
      <c r="I140" s="112" t="s">
        <v>116</v>
      </c>
      <c r="J140" s="26"/>
      <c r="K140" s="114" t="s">
        <v>3</v>
      </c>
      <c r="L140" s="115" t="s">
        <v>39</v>
      </c>
      <c r="M140" s="116">
        <v>0</v>
      </c>
      <c r="N140" s="116" t="e">
        <f>M140*#REF!</f>
        <v>#REF!</v>
      </c>
      <c r="O140" s="116">
        <v>0</v>
      </c>
      <c r="P140" s="116" t="e">
        <f>O140*#REF!</f>
        <v>#REF!</v>
      </c>
      <c r="Q140" s="116">
        <v>0</v>
      </c>
      <c r="R140" s="117" t="e">
        <f>Q140*#REF!</f>
        <v>#REF!</v>
      </c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P140" s="118" t="s">
        <v>117</v>
      </c>
      <c r="AR140" s="118" t="s">
        <v>112</v>
      </c>
      <c r="AS140" s="118" t="s">
        <v>68</v>
      </c>
      <c r="AW140" s="14" t="s">
        <v>118</v>
      </c>
      <c r="BC140" s="119" t="e">
        <f>IF(L140="základní",#REF!,0)</f>
        <v>#REF!</v>
      </c>
      <c r="BD140" s="119">
        <f>IF(L140="snížená",#REF!,0)</f>
        <v>0</v>
      </c>
      <c r="BE140" s="119">
        <f>IF(L140="zákl. přenesená",#REF!,0)</f>
        <v>0</v>
      </c>
      <c r="BF140" s="119">
        <f>IF(L140="sníž. přenesená",#REF!,0)</f>
        <v>0</v>
      </c>
      <c r="BG140" s="119">
        <f>IF(L140="nulová",#REF!,0)</f>
        <v>0</v>
      </c>
      <c r="BH140" s="14" t="s">
        <v>75</v>
      </c>
      <c r="BI140" s="119" t="e">
        <f>ROUND(H140*#REF!,2)</f>
        <v>#REF!</v>
      </c>
      <c r="BJ140" s="14" t="s">
        <v>117</v>
      </c>
      <c r="BK140" s="118" t="s">
        <v>215</v>
      </c>
    </row>
    <row r="141" spans="1:63" s="2" customFormat="1" ht="19.2" x14ac:dyDescent="0.2">
      <c r="A141" s="25"/>
      <c r="B141" s="26"/>
      <c r="C141" s="25"/>
      <c r="D141" s="120" t="s">
        <v>119</v>
      </c>
      <c r="E141" s="25"/>
      <c r="F141" s="121" t="s">
        <v>214</v>
      </c>
      <c r="G141" s="25"/>
      <c r="H141" s="25"/>
      <c r="I141" s="25"/>
      <c r="J141" s="26"/>
      <c r="K141" s="122"/>
      <c r="L141" s="123"/>
      <c r="M141" s="45"/>
      <c r="N141" s="45"/>
      <c r="O141" s="45"/>
      <c r="P141" s="45"/>
      <c r="Q141" s="45"/>
      <c r="R141" s="46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R141" s="14" t="s">
        <v>119</v>
      </c>
      <c r="AS141" s="14" t="s">
        <v>68</v>
      </c>
    </row>
    <row r="142" spans="1:63" s="2" customFormat="1" ht="33" customHeight="1" x14ac:dyDescent="0.2">
      <c r="A142" s="25"/>
      <c r="B142" s="109"/>
      <c r="C142" s="110" t="s">
        <v>216</v>
      </c>
      <c r="D142" s="110" t="s">
        <v>112</v>
      </c>
      <c r="E142" s="111" t="s">
        <v>217</v>
      </c>
      <c r="F142" s="112" t="s">
        <v>218</v>
      </c>
      <c r="G142" s="113" t="s">
        <v>126</v>
      </c>
      <c r="H142" s="153"/>
      <c r="I142" s="112" t="s">
        <v>116</v>
      </c>
      <c r="J142" s="26"/>
      <c r="K142" s="114" t="s">
        <v>3</v>
      </c>
      <c r="L142" s="115" t="s">
        <v>39</v>
      </c>
      <c r="M142" s="116">
        <v>0</v>
      </c>
      <c r="N142" s="116" t="e">
        <f>M142*#REF!</f>
        <v>#REF!</v>
      </c>
      <c r="O142" s="116">
        <v>0</v>
      </c>
      <c r="P142" s="116" t="e">
        <f>O142*#REF!</f>
        <v>#REF!</v>
      </c>
      <c r="Q142" s="116">
        <v>0</v>
      </c>
      <c r="R142" s="117" t="e">
        <f>Q142*#REF!</f>
        <v>#REF!</v>
      </c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P142" s="118" t="s">
        <v>117</v>
      </c>
      <c r="AR142" s="118" t="s">
        <v>112</v>
      </c>
      <c r="AS142" s="118" t="s">
        <v>68</v>
      </c>
      <c r="AW142" s="14" t="s">
        <v>118</v>
      </c>
      <c r="BC142" s="119" t="e">
        <f>IF(L142="základní",#REF!,0)</f>
        <v>#REF!</v>
      </c>
      <c r="BD142" s="119">
        <f>IF(L142="snížená",#REF!,0)</f>
        <v>0</v>
      </c>
      <c r="BE142" s="119">
        <f>IF(L142="zákl. přenesená",#REF!,0)</f>
        <v>0</v>
      </c>
      <c r="BF142" s="119">
        <f>IF(L142="sníž. přenesená",#REF!,0)</f>
        <v>0</v>
      </c>
      <c r="BG142" s="119">
        <f>IF(L142="nulová",#REF!,0)</f>
        <v>0</v>
      </c>
      <c r="BH142" s="14" t="s">
        <v>75</v>
      </c>
      <c r="BI142" s="119" t="e">
        <f>ROUND(H142*#REF!,2)</f>
        <v>#REF!</v>
      </c>
      <c r="BJ142" s="14" t="s">
        <v>117</v>
      </c>
      <c r="BK142" s="118" t="s">
        <v>219</v>
      </c>
    </row>
    <row r="143" spans="1:63" s="2" customFormat="1" ht="19.2" x14ac:dyDescent="0.2">
      <c r="A143" s="25"/>
      <c r="B143" s="26"/>
      <c r="C143" s="25"/>
      <c r="D143" s="120" t="s">
        <v>119</v>
      </c>
      <c r="E143" s="25"/>
      <c r="F143" s="121" t="s">
        <v>218</v>
      </c>
      <c r="G143" s="25"/>
      <c r="H143" s="25"/>
      <c r="I143" s="25"/>
      <c r="J143" s="26"/>
      <c r="K143" s="122"/>
      <c r="L143" s="123"/>
      <c r="M143" s="45"/>
      <c r="N143" s="45"/>
      <c r="O143" s="45"/>
      <c r="P143" s="45"/>
      <c r="Q143" s="45"/>
      <c r="R143" s="46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R143" s="14" t="s">
        <v>119</v>
      </c>
      <c r="AS143" s="14" t="s">
        <v>68</v>
      </c>
    </row>
    <row r="144" spans="1:63" s="2" customFormat="1" ht="33" customHeight="1" x14ac:dyDescent="0.2">
      <c r="A144" s="25"/>
      <c r="B144" s="109"/>
      <c r="C144" s="110" t="s">
        <v>171</v>
      </c>
      <c r="D144" s="110" t="s">
        <v>112</v>
      </c>
      <c r="E144" s="111" t="s">
        <v>220</v>
      </c>
      <c r="F144" s="112" t="s">
        <v>221</v>
      </c>
      <c r="G144" s="113" t="s">
        <v>126</v>
      </c>
      <c r="H144" s="153"/>
      <c r="I144" s="112" t="s">
        <v>116</v>
      </c>
      <c r="J144" s="26"/>
      <c r="K144" s="114" t="s">
        <v>3</v>
      </c>
      <c r="L144" s="115" t="s">
        <v>39</v>
      </c>
      <c r="M144" s="116">
        <v>0</v>
      </c>
      <c r="N144" s="116" t="e">
        <f>M144*#REF!</f>
        <v>#REF!</v>
      </c>
      <c r="O144" s="116">
        <v>0</v>
      </c>
      <c r="P144" s="116" t="e">
        <f>O144*#REF!</f>
        <v>#REF!</v>
      </c>
      <c r="Q144" s="116">
        <v>0</v>
      </c>
      <c r="R144" s="117" t="e">
        <f>Q144*#REF!</f>
        <v>#REF!</v>
      </c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P144" s="118" t="s">
        <v>117</v>
      </c>
      <c r="AR144" s="118" t="s">
        <v>112</v>
      </c>
      <c r="AS144" s="118" t="s">
        <v>68</v>
      </c>
      <c r="AW144" s="14" t="s">
        <v>118</v>
      </c>
      <c r="BC144" s="119" t="e">
        <f>IF(L144="základní",#REF!,0)</f>
        <v>#REF!</v>
      </c>
      <c r="BD144" s="119">
        <f>IF(L144="snížená",#REF!,0)</f>
        <v>0</v>
      </c>
      <c r="BE144" s="119">
        <f>IF(L144="zákl. přenesená",#REF!,0)</f>
        <v>0</v>
      </c>
      <c r="BF144" s="119">
        <f>IF(L144="sníž. přenesená",#REF!,0)</f>
        <v>0</v>
      </c>
      <c r="BG144" s="119">
        <f>IF(L144="nulová",#REF!,0)</f>
        <v>0</v>
      </c>
      <c r="BH144" s="14" t="s">
        <v>75</v>
      </c>
      <c r="BI144" s="119" t="e">
        <f>ROUND(H144*#REF!,2)</f>
        <v>#REF!</v>
      </c>
      <c r="BJ144" s="14" t="s">
        <v>117</v>
      </c>
      <c r="BK144" s="118" t="s">
        <v>222</v>
      </c>
    </row>
    <row r="145" spans="1:63" s="2" customFormat="1" ht="19.2" x14ac:dyDescent="0.2">
      <c r="A145" s="25"/>
      <c r="B145" s="26"/>
      <c r="C145" s="25"/>
      <c r="D145" s="120" t="s">
        <v>119</v>
      </c>
      <c r="E145" s="25"/>
      <c r="F145" s="121" t="s">
        <v>221</v>
      </c>
      <c r="G145" s="25"/>
      <c r="H145" s="25"/>
      <c r="I145" s="25"/>
      <c r="J145" s="26"/>
      <c r="K145" s="122"/>
      <c r="L145" s="123"/>
      <c r="M145" s="45"/>
      <c r="N145" s="45"/>
      <c r="O145" s="45"/>
      <c r="P145" s="45"/>
      <c r="Q145" s="45"/>
      <c r="R145" s="46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R145" s="14" t="s">
        <v>119</v>
      </c>
      <c r="AS145" s="14" t="s">
        <v>68</v>
      </c>
    </row>
    <row r="146" spans="1:63" s="2" customFormat="1" ht="33" customHeight="1" x14ac:dyDescent="0.2">
      <c r="A146" s="25"/>
      <c r="B146" s="109"/>
      <c r="C146" s="110" t="s">
        <v>223</v>
      </c>
      <c r="D146" s="110" t="s">
        <v>112</v>
      </c>
      <c r="E146" s="111" t="s">
        <v>224</v>
      </c>
      <c r="F146" s="112" t="s">
        <v>225</v>
      </c>
      <c r="G146" s="113" t="s">
        <v>126</v>
      </c>
      <c r="H146" s="153"/>
      <c r="I146" s="112" t="s">
        <v>116</v>
      </c>
      <c r="J146" s="26"/>
      <c r="K146" s="114" t="s">
        <v>3</v>
      </c>
      <c r="L146" s="115" t="s">
        <v>39</v>
      </c>
      <c r="M146" s="116">
        <v>0</v>
      </c>
      <c r="N146" s="116" t="e">
        <f>M146*#REF!</f>
        <v>#REF!</v>
      </c>
      <c r="O146" s="116">
        <v>0</v>
      </c>
      <c r="P146" s="116" t="e">
        <f>O146*#REF!</f>
        <v>#REF!</v>
      </c>
      <c r="Q146" s="116">
        <v>0</v>
      </c>
      <c r="R146" s="117" t="e">
        <f>Q146*#REF!</f>
        <v>#REF!</v>
      </c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P146" s="118" t="s">
        <v>117</v>
      </c>
      <c r="AR146" s="118" t="s">
        <v>112</v>
      </c>
      <c r="AS146" s="118" t="s">
        <v>68</v>
      </c>
      <c r="AW146" s="14" t="s">
        <v>118</v>
      </c>
      <c r="BC146" s="119" t="e">
        <f>IF(L146="základní",#REF!,0)</f>
        <v>#REF!</v>
      </c>
      <c r="BD146" s="119">
        <f>IF(L146="snížená",#REF!,0)</f>
        <v>0</v>
      </c>
      <c r="BE146" s="119">
        <f>IF(L146="zákl. přenesená",#REF!,0)</f>
        <v>0</v>
      </c>
      <c r="BF146" s="119">
        <f>IF(L146="sníž. přenesená",#REF!,0)</f>
        <v>0</v>
      </c>
      <c r="BG146" s="119">
        <f>IF(L146="nulová",#REF!,0)</f>
        <v>0</v>
      </c>
      <c r="BH146" s="14" t="s">
        <v>75</v>
      </c>
      <c r="BI146" s="119" t="e">
        <f>ROUND(H146*#REF!,2)</f>
        <v>#REF!</v>
      </c>
      <c r="BJ146" s="14" t="s">
        <v>117</v>
      </c>
      <c r="BK146" s="118" t="s">
        <v>226</v>
      </c>
    </row>
    <row r="147" spans="1:63" s="2" customFormat="1" ht="19.2" x14ac:dyDescent="0.2">
      <c r="A147" s="25"/>
      <c r="B147" s="26"/>
      <c r="C147" s="25"/>
      <c r="D147" s="120" t="s">
        <v>119</v>
      </c>
      <c r="E147" s="25"/>
      <c r="F147" s="121" t="s">
        <v>225</v>
      </c>
      <c r="G147" s="25"/>
      <c r="H147" s="25"/>
      <c r="I147" s="25"/>
      <c r="J147" s="26"/>
      <c r="K147" s="122"/>
      <c r="L147" s="123"/>
      <c r="M147" s="45"/>
      <c r="N147" s="45"/>
      <c r="O147" s="45"/>
      <c r="P147" s="45"/>
      <c r="Q147" s="45"/>
      <c r="R147" s="46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R147" s="14" t="s">
        <v>119</v>
      </c>
      <c r="AS147" s="14" t="s">
        <v>68</v>
      </c>
    </row>
    <row r="148" spans="1:63" s="2" customFormat="1" ht="24.15" customHeight="1" x14ac:dyDescent="0.2">
      <c r="A148" s="25"/>
      <c r="B148" s="109"/>
      <c r="C148" s="110" t="s">
        <v>174</v>
      </c>
      <c r="D148" s="110" t="s">
        <v>112</v>
      </c>
      <c r="E148" s="111" t="s">
        <v>227</v>
      </c>
      <c r="F148" s="112" t="s">
        <v>228</v>
      </c>
      <c r="G148" s="113" t="s">
        <v>126</v>
      </c>
      <c r="H148" s="153"/>
      <c r="I148" s="112" t="s">
        <v>116</v>
      </c>
      <c r="J148" s="26"/>
      <c r="K148" s="114" t="s">
        <v>3</v>
      </c>
      <c r="L148" s="115" t="s">
        <v>39</v>
      </c>
      <c r="M148" s="116">
        <v>0</v>
      </c>
      <c r="N148" s="116" t="e">
        <f>M148*#REF!</f>
        <v>#REF!</v>
      </c>
      <c r="O148" s="116">
        <v>0</v>
      </c>
      <c r="P148" s="116" t="e">
        <f>O148*#REF!</f>
        <v>#REF!</v>
      </c>
      <c r="Q148" s="116">
        <v>0</v>
      </c>
      <c r="R148" s="117" t="e">
        <f>Q148*#REF!</f>
        <v>#REF!</v>
      </c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P148" s="118" t="s">
        <v>117</v>
      </c>
      <c r="AR148" s="118" t="s">
        <v>112</v>
      </c>
      <c r="AS148" s="118" t="s">
        <v>68</v>
      </c>
      <c r="AW148" s="14" t="s">
        <v>118</v>
      </c>
      <c r="BC148" s="119" t="e">
        <f>IF(L148="základní",#REF!,0)</f>
        <v>#REF!</v>
      </c>
      <c r="BD148" s="119">
        <f>IF(L148="snížená",#REF!,0)</f>
        <v>0</v>
      </c>
      <c r="BE148" s="119">
        <f>IF(L148="zákl. přenesená",#REF!,0)</f>
        <v>0</v>
      </c>
      <c r="BF148" s="119">
        <f>IF(L148="sníž. přenesená",#REF!,0)</f>
        <v>0</v>
      </c>
      <c r="BG148" s="119">
        <f>IF(L148="nulová",#REF!,0)</f>
        <v>0</v>
      </c>
      <c r="BH148" s="14" t="s">
        <v>75</v>
      </c>
      <c r="BI148" s="119" t="e">
        <f>ROUND(H148*#REF!,2)</f>
        <v>#REF!</v>
      </c>
      <c r="BJ148" s="14" t="s">
        <v>117</v>
      </c>
      <c r="BK148" s="118" t="s">
        <v>229</v>
      </c>
    </row>
    <row r="149" spans="1:63" s="2" customFormat="1" ht="19.2" x14ac:dyDescent="0.2">
      <c r="A149" s="25"/>
      <c r="B149" s="26"/>
      <c r="C149" s="25"/>
      <c r="D149" s="120" t="s">
        <v>119</v>
      </c>
      <c r="E149" s="25"/>
      <c r="F149" s="121" t="s">
        <v>228</v>
      </c>
      <c r="G149" s="25"/>
      <c r="H149" s="25"/>
      <c r="I149" s="25"/>
      <c r="J149" s="26"/>
      <c r="K149" s="122"/>
      <c r="L149" s="123"/>
      <c r="M149" s="45"/>
      <c r="N149" s="45"/>
      <c r="O149" s="45"/>
      <c r="P149" s="45"/>
      <c r="Q149" s="45"/>
      <c r="R149" s="46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R149" s="14" t="s">
        <v>119</v>
      </c>
      <c r="AS149" s="14" t="s">
        <v>68</v>
      </c>
    </row>
    <row r="150" spans="1:63" s="2" customFormat="1" ht="33" customHeight="1" x14ac:dyDescent="0.2">
      <c r="A150" s="25"/>
      <c r="B150" s="109"/>
      <c r="C150" s="110" t="s">
        <v>230</v>
      </c>
      <c r="D150" s="110" t="s">
        <v>112</v>
      </c>
      <c r="E150" s="111" t="s">
        <v>231</v>
      </c>
      <c r="F150" s="112" t="s">
        <v>232</v>
      </c>
      <c r="G150" s="113" t="s">
        <v>126</v>
      </c>
      <c r="H150" s="153"/>
      <c r="I150" s="112" t="s">
        <v>116</v>
      </c>
      <c r="J150" s="26"/>
      <c r="K150" s="114" t="s">
        <v>3</v>
      </c>
      <c r="L150" s="115" t="s">
        <v>39</v>
      </c>
      <c r="M150" s="116">
        <v>0</v>
      </c>
      <c r="N150" s="116" t="e">
        <f>M150*#REF!</f>
        <v>#REF!</v>
      </c>
      <c r="O150" s="116">
        <v>0</v>
      </c>
      <c r="P150" s="116" t="e">
        <f>O150*#REF!</f>
        <v>#REF!</v>
      </c>
      <c r="Q150" s="116">
        <v>0</v>
      </c>
      <c r="R150" s="117" t="e">
        <f>Q150*#REF!</f>
        <v>#REF!</v>
      </c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P150" s="118" t="s">
        <v>117</v>
      </c>
      <c r="AR150" s="118" t="s">
        <v>112</v>
      </c>
      <c r="AS150" s="118" t="s">
        <v>68</v>
      </c>
      <c r="AW150" s="14" t="s">
        <v>118</v>
      </c>
      <c r="BC150" s="119" t="e">
        <f>IF(L150="základní",#REF!,0)</f>
        <v>#REF!</v>
      </c>
      <c r="BD150" s="119">
        <f>IF(L150="snížená",#REF!,0)</f>
        <v>0</v>
      </c>
      <c r="BE150" s="119">
        <f>IF(L150="zákl. přenesená",#REF!,0)</f>
        <v>0</v>
      </c>
      <c r="BF150" s="119">
        <f>IF(L150="sníž. přenesená",#REF!,0)</f>
        <v>0</v>
      </c>
      <c r="BG150" s="119">
        <f>IF(L150="nulová",#REF!,0)</f>
        <v>0</v>
      </c>
      <c r="BH150" s="14" t="s">
        <v>75</v>
      </c>
      <c r="BI150" s="119" t="e">
        <f>ROUND(H150*#REF!,2)</f>
        <v>#REF!</v>
      </c>
      <c r="BJ150" s="14" t="s">
        <v>117</v>
      </c>
      <c r="BK150" s="118" t="s">
        <v>233</v>
      </c>
    </row>
    <row r="151" spans="1:63" s="2" customFormat="1" ht="19.2" x14ac:dyDescent="0.2">
      <c r="A151" s="25"/>
      <c r="B151" s="26"/>
      <c r="C151" s="25"/>
      <c r="D151" s="120" t="s">
        <v>119</v>
      </c>
      <c r="E151" s="25"/>
      <c r="F151" s="121" t="s">
        <v>232</v>
      </c>
      <c r="G151" s="25"/>
      <c r="H151" s="25"/>
      <c r="I151" s="25"/>
      <c r="J151" s="26"/>
      <c r="K151" s="122"/>
      <c r="L151" s="123"/>
      <c r="M151" s="45"/>
      <c r="N151" s="45"/>
      <c r="O151" s="45"/>
      <c r="P151" s="45"/>
      <c r="Q151" s="45"/>
      <c r="R151" s="46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R151" s="14" t="s">
        <v>119</v>
      </c>
      <c r="AS151" s="14" t="s">
        <v>68</v>
      </c>
    </row>
    <row r="152" spans="1:63" s="2" customFormat="1" ht="33" customHeight="1" x14ac:dyDescent="0.2">
      <c r="A152" s="25"/>
      <c r="B152" s="109"/>
      <c r="C152" s="110" t="s">
        <v>178</v>
      </c>
      <c r="D152" s="110" t="s">
        <v>112</v>
      </c>
      <c r="E152" s="111" t="s">
        <v>234</v>
      </c>
      <c r="F152" s="112" t="s">
        <v>235</v>
      </c>
      <c r="G152" s="113" t="s">
        <v>126</v>
      </c>
      <c r="H152" s="153"/>
      <c r="I152" s="112" t="s">
        <v>116</v>
      </c>
      <c r="J152" s="26"/>
      <c r="K152" s="114" t="s">
        <v>3</v>
      </c>
      <c r="L152" s="115" t="s">
        <v>39</v>
      </c>
      <c r="M152" s="116">
        <v>0</v>
      </c>
      <c r="N152" s="116" t="e">
        <f>M152*#REF!</f>
        <v>#REF!</v>
      </c>
      <c r="O152" s="116">
        <v>0</v>
      </c>
      <c r="P152" s="116" t="e">
        <f>O152*#REF!</f>
        <v>#REF!</v>
      </c>
      <c r="Q152" s="116">
        <v>0</v>
      </c>
      <c r="R152" s="117" t="e">
        <f>Q152*#REF!</f>
        <v>#REF!</v>
      </c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P152" s="118" t="s">
        <v>117</v>
      </c>
      <c r="AR152" s="118" t="s">
        <v>112</v>
      </c>
      <c r="AS152" s="118" t="s">
        <v>68</v>
      </c>
      <c r="AW152" s="14" t="s">
        <v>118</v>
      </c>
      <c r="BC152" s="119" t="e">
        <f>IF(L152="základní",#REF!,0)</f>
        <v>#REF!</v>
      </c>
      <c r="BD152" s="119">
        <f>IF(L152="snížená",#REF!,0)</f>
        <v>0</v>
      </c>
      <c r="BE152" s="119">
        <f>IF(L152="zákl. přenesená",#REF!,0)</f>
        <v>0</v>
      </c>
      <c r="BF152" s="119">
        <f>IF(L152="sníž. přenesená",#REF!,0)</f>
        <v>0</v>
      </c>
      <c r="BG152" s="119">
        <f>IF(L152="nulová",#REF!,0)</f>
        <v>0</v>
      </c>
      <c r="BH152" s="14" t="s">
        <v>75</v>
      </c>
      <c r="BI152" s="119" t="e">
        <f>ROUND(H152*#REF!,2)</f>
        <v>#REF!</v>
      </c>
      <c r="BJ152" s="14" t="s">
        <v>117</v>
      </c>
      <c r="BK152" s="118" t="s">
        <v>236</v>
      </c>
    </row>
    <row r="153" spans="1:63" s="2" customFormat="1" ht="19.2" x14ac:dyDescent="0.2">
      <c r="A153" s="25"/>
      <c r="B153" s="26"/>
      <c r="C153" s="25"/>
      <c r="D153" s="120" t="s">
        <v>119</v>
      </c>
      <c r="E153" s="25"/>
      <c r="F153" s="121" t="s">
        <v>235</v>
      </c>
      <c r="G153" s="25"/>
      <c r="H153" s="25"/>
      <c r="I153" s="25"/>
      <c r="J153" s="26"/>
      <c r="K153" s="122"/>
      <c r="L153" s="123"/>
      <c r="M153" s="45"/>
      <c r="N153" s="45"/>
      <c r="O153" s="45"/>
      <c r="P153" s="45"/>
      <c r="Q153" s="45"/>
      <c r="R153" s="46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R153" s="14" t="s">
        <v>119</v>
      </c>
      <c r="AS153" s="14" t="s">
        <v>68</v>
      </c>
    </row>
    <row r="154" spans="1:63" s="2" customFormat="1" ht="33" customHeight="1" x14ac:dyDescent="0.2">
      <c r="A154" s="25"/>
      <c r="B154" s="109"/>
      <c r="C154" s="110" t="s">
        <v>237</v>
      </c>
      <c r="D154" s="110" t="s">
        <v>112</v>
      </c>
      <c r="E154" s="111" t="s">
        <v>238</v>
      </c>
      <c r="F154" s="112" t="s">
        <v>239</v>
      </c>
      <c r="G154" s="113" t="s">
        <v>126</v>
      </c>
      <c r="H154" s="153"/>
      <c r="I154" s="112" t="s">
        <v>116</v>
      </c>
      <c r="J154" s="26"/>
      <c r="K154" s="114" t="s">
        <v>3</v>
      </c>
      <c r="L154" s="115" t="s">
        <v>39</v>
      </c>
      <c r="M154" s="116">
        <v>0</v>
      </c>
      <c r="N154" s="116" t="e">
        <f>M154*#REF!</f>
        <v>#REF!</v>
      </c>
      <c r="O154" s="116">
        <v>0</v>
      </c>
      <c r="P154" s="116" t="e">
        <f>O154*#REF!</f>
        <v>#REF!</v>
      </c>
      <c r="Q154" s="116">
        <v>0</v>
      </c>
      <c r="R154" s="117" t="e">
        <f>Q154*#REF!</f>
        <v>#REF!</v>
      </c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P154" s="118" t="s">
        <v>117</v>
      </c>
      <c r="AR154" s="118" t="s">
        <v>112</v>
      </c>
      <c r="AS154" s="118" t="s">
        <v>68</v>
      </c>
      <c r="AW154" s="14" t="s">
        <v>118</v>
      </c>
      <c r="BC154" s="119" t="e">
        <f>IF(L154="základní",#REF!,0)</f>
        <v>#REF!</v>
      </c>
      <c r="BD154" s="119">
        <f>IF(L154="snížená",#REF!,0)</f>
        <v>0</v>
      </c>
      <c r="BE154" s="119">
        <f>IF(L154="zákl. přenesená",#REF!,0)</f>
        <v>0</v>
      </c>
      <c r="BF154" s="119">
        <f>IF(L154="sníž. přenesená",#REF!,0)</f>
        <v>0</v>
      </c>
      <c r="BG154" s="119">
        <f>IF(L154="nulová",#REF!,0)</f>
        <v>0</v>
      </c>
      <c r="BH154" s="14" t="s">
        <v>75</v>
      </c>
      <c r="BI154" s="119" t="e">
        <f>ROUND(H154*#REF!,2)</f>
        <v>#REF!</v>
      </c>
      <c r="BJ154" s="14" t="s">
        <v>117</v>
      </c>
      <c r="BK154" s="118" t="s">
        <v>240</v>
      </c>
    </row>
    <row r="155" spans="1:63" s="2" customFormat="1" ht="19.2" x14ac:dyDescent="0.2">
      <c r="A155" s="25"/>
      <c r="B155" s="26"/>
      <c r="C155" s="25"/>
      <c r="D155" s="120" t="s">
        <v>119</v>
      </c>
      <c r="E155" s="25"/>
      <c r="F155" s="121" t="s">
        <v>239</v>
      </c>
      <c r="G155" s="25"/>
      <c r="H155" s="25"/>
      <c r="I155" s="25"/>
      <c r="J155" s="26"/>
      <c r="K155" s="122"/>
      <c r="L155" s="123"/>
      <c r="M155" s="45"/>
      <c r="N155" s="45"/>
      <c r="O155" s="45"/>
      <c r="P155" s="45"/>
      <c r="Q155" s="45"/>
      <c r="R155" s="46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R155" s="14" t="s">
        <v>119</v>
      </c>
      <c r="AS155" s="14" t="s">
        <v>68</v>
      </c>
    </row>
    <row r="156" spans="1:63" s="2" customFormat="1" ht="33" customHeight="1" x14ac:dyDescent="0.2">
      <c r="A156" s="25"/>
      <c r="B156" s="109"/>
      <c r="C156" s="110" t="s">
        <v>181</v>
      </c>
      <c r="D156" s="110" t="s">
        <v>112</v>
      </c>
      <c r="E156" s="111" t="s">
        <v>241</v>
      </c>
      <c r="F156" s="112" t="s">
        <v>242</v>
      </c>
      <c r="G156" s="113" t="s">
        <v>126</v>
      </c>
      <c r="H156" s="153"/>
      <c r="I156" s="112" t="s">
        <v>116</v>
      </c>
      <c r="J156" s="26"/>
      <c r="K156" s="114" t="s">
        <v>3</v>
      </c>
      <c r="L156" s="115" t="s">
        <v>39</v>
      </c>
      <c r="M156" s="116">
        <v>0</v>
      </c>
      <c r="N156" s="116" t="e">
        <f>M156*#REF!</f>
        <v>#REF!</v>
      </c>
      <c r="O156" s="116">
        <v>0</v>
      </c>
      <c r="P156" s="116" t="e">
        <f>O156*#REF!</f>
        <v>#REF!</v>
      </c>
      <c r="Q156" s="116">
        <v>0</v>
      </c>
      <c r="R156" s="117" t="e">
        <f>Q156*#REF!</f>
        <v>#REF!</v>
      </c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P156" s="118" t="s">
        <v>117</v>
      </c>
      <c r="AR156" s="118" t="s">
        <v>112</v>
      </c>
      <c r="AS156" s="118" t="s">
        <v>68</v>
      </c>
      <c r="AW156" s="14" t="s">
        <v>118</v>
      </c>
      <c r="BC156" s="119" t="e">
        <f>IF(L156="základní",#REF!,0)</f>
        <v>#REF!</v>
      </c>
      <c r="BD156" s="119">
        <f>IF(L156="snížená",#REF!,0)</f>
        <v>0</v>
      </c>
      <c r="BE156" s="119">
        <f>IF(L156="zákl. přenesená",#REF!,0)</f>
        <v>0</v>
      </c>
      <c r="BF156" s="119">
        <f>IF(L156="sníž. přenesená",#REF!,0)</f>
        <v>0</v>
      </c>
      <c r="BG156" s="119">
        <f>IF(L156="nulová",#REF!,0)</f>
        <v>0</v>
      </c>
      <c r="BH156" s="14" t="s">
        <v>75</v>
      </c>
      <c r="BI156" s="119" t="e">
        <f>ROUND(H156*#REF!,2)</f>
        <v>#REF!</v>
      </c>
      <c r="BJ156" s="14" t="s">
        <v>117</v>
      </c>
      <c r="BK156" s="118" t="s">
        <v>243</v>
      </c>
    </row>
    <row r="157" spans="1:63" s="2" customFormat="1" ht="19.2" x14ac:dyDescent="0.2">
      <c r="A157" s="25"/>
      <c r="B157" s="26"/>
      <c r="C157" s="25"/>
      <c r="D157" s="120" t="s">
        <v>119</v>
      </c>
      <c r="E157" s="25"/>
      <c r="F157" s="121" t="s">
        <v>242</v>
      </c>
      <c r="G157" s="25"/>
      <c r="H157" s="25"/>
      <c r="I157" s="25"/>
      <c r="J157" s="26"/>
      <c r="K157" s="122"/>
      <c r="L157" s="123"/>
      <c r="M157" s="45"/>
      <c r="N157" s="45"/>
      <c r="O157" s="45"/>
      <c r="P157" s="45"/>
      <c r="Q157" s="45"/>
      <c r="R157" s="46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R157" s="14" t="s">
        <v>119</v>
      </c>
      <c r="AS157" s="14" t="s">
        <v>68</v>
      </c>
    </row>
    <row r="158" spans="1:63" s="2" customFormat="1" ht="33" customHeight="1" x14ac:dyDescent="0.2">
      <c r="A158" s="25"/>
      <c r="B158" s="109"/>
      <c r="C158" s="110" t="s">
        <v>244</v>
      </c>
      <c r="D158" s="110" t="s">
        <v>112</v>
      </c>
      <c r="E158" s="111" t="s">
        <v>245</v>
      </c>
      <c r="F158" s="112" t="s">
        <v>246</v>
      </c>
      <c r="G158" s="113" t="s">
        <v>126</v>
      </c>
      <c r="H158" s="153"/>
      <c r="I158" s="112" t="s">
        <v>116</v>
      </c>
      <c r="J158" s="26"/>
      <c r="K158" s="114" t="s">
        <v>3</v>
      </c>
      <c r="L158" s="115" t="s">
        <v>39</v>
      </c>
      <c r="M158" s="116">
        <v>0</v>
      </c>
      <c r="N158" s="116" t="e">
        <f>M158*#REF!</f>
        <v>#REF!</v>
      </c>
      <c r="O158" s="116">
        <v>0</v>
      </c>
      <c r="P158" s="116" t="e">
        <f>O158*#REF!</f>
        <v>#REF!</v>
      </c>
      <c r="Q158" s="116">
        <v>0</v>
      </c>
      <c r="R158" s="117" t="e">
        <f>Q158*#REF!</f>
        <v>#REF!</v>
      </c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P158" s="118" t="s">
        <v>117</v>
      </c>
      <c r="AR158" s="118" t="s">
        <v>112</v>
      </c>
      <c r="AS158" s="118" t="s">
        <v>68</v>
      </c>
      <c r="AW158" s="14" t="s">
        <v>118</v>
      </c>
      <c r="BC158" s="119" t="e">
        <f>IF(L158="základní",#REF!,0)</f>
        <v>#REF!</v>
      </c>
      <c r="BD158" s="119">
        <f>IF(L158="snížená",#REF!,0)</f>
        <v>0</v>
      </c>
      <c r="BE158" s="119">
        <f>IF(L158="zákl. přenesená",#REF!,0)</f>
        <v>0</v>
      </c>
      <c r="BF158" s="119">
        <f>IF(L158="sníž. přenesená",#REF!,0)</f>
        <v>0</v>
      </c>
      <c r="BG158" s="119">
        <f>IF(L158="nulová",#REF!,0)</f>
        <v>0</v>
      </c>
      <c r="BH158" s="14" t="s">
        <v>75</v>
      </c>
      <c r="BI158" s="119" t="e">
        <f>ROUND(H158*#REF!,2)</f>
        <v>#REF!</v>
      </c>
      <c r="BJ158" s="14" t="s">
        <v>117</v>
      </c>
      <c r="BK158" s="118" t="s">
        <v>247</v>
      </c>
    </row>
    <row r="159" spans="1:63" s="2" customFormat="1" ht="19.2" x14ac:dyDescent="0.2">
      <c r="A159" s="25"/>
      <c r="B159" s="26"/>
      <c r="C159" s="25"/>
      <c r="D159" s="120" t="s">
        <v>119</v>
      </c>
      <c r="E159" s="25"/>
      <c r="F159" s="121" t="s">
        <v>246</v>
      </c>
      <c r="G159" s="25"/>
      <c r="H159" s="25"/>
      <c r="I159" s="25"/>
      <c r="J159" s="26"/>
      <c r="K159" s="122"/>
      <c r="L159" s="123"/>
      <c r="M159" s="45"/>
      <c r="N159" s="45"/>
      <c r="O159" s="45"/>
      <c r="P159" s="45"/>
      <c r="Q159" s="45"/>
      <c r="R159" s="46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R159" s="14" t="s">
        <v>119</v>
      </c>
      <c r="AS159" s="14" t="s">
        <v>68</v>
      </c>
    </row>
    <row r="160" spans="1:63" s="2" customFormat="1" ht="24.15" customHeight="1" x14ac:dyDescent="0.2">
      <c r="A160" s="25"/>
      <c r="B160" s="109"/>
      <c r="C160" s="110" t="s">
        <v>185</v>
      </c>
      <c r="D160" s="110" t="s">
        <v>112</v>
      </c>
      <c r="E160" s="111" t="s">
        <v>248</v>
      </c>
      <c r="F160" s="112" t="s">
        <v>249</v>
      </c>
      <c r="G160" s="113" t="s">
        <v>126</v>
      </c>
      <c r="H160" s="153"/>
      <c r="I160" s="112" t="s">
        <v>116</v>
      </c>
      <c r="J160" s="26"/>
      <c r="K160" s="114" t="s">
        <v>3</v>
      </c>
      <c r="L160" s="115" t="s">
        <v>39</v>
      </c>
      <c r="M160" s="116">
        <v>0</v>
      </c>
      <c r="N160" s="116" t="e">
        <f>M160*#REF!</f>
        <v>#REF!</v>
      </c>
      <c r="O160" s="116">
        <v>0</v>
      </c>
      <c r="P160" s="116" t="e">
        <f>O160*#REF!</f>
        <v>#REF!</v>
      </c>
      <c r="Q160" s="116">
        <v>0</v>
      </c>
      <c r="R160" s="117" t="e">
        <f>Q160*#REF!</f>
        <v>#REF!</v>
      </c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P160" s="118" t="s">
        <v>117</v>
      </c>
      <c r="AR160" s="118" t="s">
        <v>112</v>
      </c>
      <c r="AS160" s="118" t="s">
        <v>68</v>
      </c>
      <c r="AW160" s="14" t="s">
        <v>118</v>
      </c>
      <c r="BC160" s="119" t="e">
        <f>IF(L160="základní",#REF!,0)</f>
        <v>#REF!</v>
      </c>
      <c r="BD160" s="119">
        <f>IF(L160="snížená",#REF!,0)</f>
        <v>0</v>
      </c>
      <c r="BE160" s="119">
        <f>IF(L160="zákl. přenesená",#REF!,0)</f>
        <v>0</v>
      </c>
      <c r="BF160" s="119">
        <f>IF(L160="sníž. přenesená",#REF!,0)</f>
        <v>0</v>
      </c>
      <c r="BG160" s="119">
        <f>IF(L160="nulová",#REF!,0)</f>
        <v>0</v>
      </c>
      <c r="BH160" s="14" t="s">
        <v>75</v>
      </c>
      <c r="BI160" s="119" t="e">
        <f>ROUND(H160*#REF!,2)</f>
        <v>#REF!</v>
      </c>
      <c r="BJ160" s="14" t="s">
        <v>117</v>
      </c>
      <c r="BK160" s="118" t="s">
        <v>250</v>
      </c>
    </row>
    <row r="161" spans="1:63" s="2" customFormat="1" ht="19.2" x14ac:dyDescent="0.2">
      <c r="A161" s="25"/>
      <c r="B161" s="26"/>
      <c r="C161" s="25"/>
      <c r="D161" s="120" t="s">
        <v>119</v>
      </c>
      <c r="E161" s="25"/>
      <c r="F161" s="121" t="s">
        <v>249</v>
      </c>
      <c r="G161" s="25"/>
      <c r="H161" s="25"/>
      <c r="I161" s="25"/>
      <c r="J161" s="26"/>
      <c r="K161" s="122"/>
      <c r="L161" s="123"/>
      <c r="M161" s="45"/>
      <c r="N161" s="45"/>
      <c r="O161" s="45"/>
      <c r="P161" s="45"/>
      <c r="Q161" s="45"/>
      <c r="R161" s="46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R161" s="14" t="s">
        <v>119</v>
      </c>
      <c r="AS161" s="14" t="s">
        <v>68</v>
      </c>
    </row>
    <row r="162" spans="1:63" s="2" customFormat="1" ht="33" customHeight="1" x14ac:dyDescent="0.2">
      <c r="A162" s="25"/>
      <c r="B162" s="109"/>
      <c r="C162" s="110" t="s">
        <v>251</v>
      </c>
      <c r="D162" s="110" t="s">
        <v>112</v>
      </c>
      <c r="E162" s="111" t="s">
        <v>252</v>
      </c>
      <c r="F162" s="112" t="s">
        <v>253</v>
      </c>
      <c r="G162" s="113" t="s">
        <v>126</v>
      </c>
      <c r="H162" s="153"/>
      <c r="I162" s="112" t="s">
        <v>116</v>
      </c>
      <c r="J162" s="26"/>
      <c r="K162" s="114" t="s">
        <v>3</v>
      </c>
      <c r="L162" s="115" t="s">
        <v>39</v>
      </c>
      <c r="M162" s="116">
        <v>0</v>
      </c>
      <c r="N162" s="116" t="e">
        <f>M162*#REF!</f>
        <v>#REF!</v>
      </c>
      <c r="O162" s="116">
        <v>0</v>
      </c>
      <c r="P162" s="116" t="e">
        <f>O162*#REF!</f>
        <v>#REF!</v>
      </c>
      <c r="Q162" s="116">
        <v>0</v>
      </c>
      <c r="R162" s="117" t="e">
        <f>Q162*#REF!</f>
        <v>#REF!</v>
      </c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P162" s="118" t="s">
        <v>117</v>
      </c>
      <c r="AR162" s="118" t="s">
        <v>112</v>
      </c>
      <c r="AS162" s="118" t="s">
        <v>68</v>
      </c>
      <c r="AW162" s="14" t="s">
        <v>118</v>
      </c>
      <c r="BC162" s="119" t="e">
        <f>IF(L162="základní",#REF!,0)</f>
        <v>#REF!</v>
      </c>
      <c r="BD162" s="119">
        <f>IF(L162="snížená",#REF!,0)</f>
        <v>0</v>
      </c>
      <c r="BE162" s="119">
        <f>IF(L162="zákl. přenesená",#REF!,0)</f>
        <v>0</v>
      </c>
      <c r="BF162" s="119">
        <f>IF(L162="sníž. přenesená",#REF!,0)</f>
        <v>0</v>
      </c>
      <c r="BG162" s="119">
        <f>IF(L162="nulová",#REF!,0)</f>
        <v>0</v>
      </c>
      <c r="BH162" s="14" t="s">
        <v>75</v>
      </c>
      <c r="BI162" s="119" t="e">
        <f>ROUND(H162*#REF!,2)</f>
        <v>#REF!</v>
      </c>
      <c r="BJ162" s="14" t="s">
        <v>117</v>
      </c>
      <c r="BK162" s="118" t="s">
        <v>254</v>
      </c>
    </row>
    <row r="163" spans="1:63" s="2" customFormat="1" ht="19.2" x14ac:dyDescent="0.2">
      <c r="A163" s="25"/>
      <c r="B163" s="26"/>
      <c r="C163" s="25"/>
      <c r="D163" s="120" t="s">
        <v>119</v>
      </c>
      <c r="E163" s="25"/>
      <c r="F163" s="121" t="s">
        <v>253</v>
      </c>
      <c r="G163" s="25"/>
      <c r="H163" s="25"/>
      <c r="I163" s="25"/>
      <c r="J163" s="26"/>
      <c r="K163" s="122"/>
      <c r="L163" s="123"/>
      <c r="M163" s="45"/>
      <c r="N163" s="45"/>
      <c r="O163" s="45"/>
      <c r="P163" s="45"/>
      <c r="Q163" s="45"/>
      <c r="R163" s="46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R163" s="14" t="s">
        <v>119</v>
      </c>
      <c r="AS163" s="14" t="s">
        <v>68</v>
      </c>
    </row>
    <row r="164" spans="1:63" s="2" customFormat="1" ht="33" customHeight="1" x14ac:dyDescent="0.2">
      <c r="A164" s="25"/>
      <c r="B164" s="109"/>
      <c r="C164" s="110" t="s">
        <v>188</v>
      </c>
      <c r="D164" s="110" t="s">
        <v>112</v>
      </c>
      <c r="E164" s="111" t="s">
        <v>255</v>
      </c>
      <c r="F164" s="112" t="s">
        <v>256</v>
      </c>
      <c r="G164" s="113" t="s">
        <v>126</v>
      </c>
      <c r="H164" s="153"/>
      <c r="I164" s="112" t="s">
        <v>116</v>
      </c>
      <c r="J164" s="26"/>
      <c r="K164" s="114" t="s">
        <v>3</v>
      </c>
      <c r="L164" s="115" t="s">
        <v>39</v>
      </c>
      <c r="M164" s="116">
        <v>0</v>
      </c>
      <c r="N164" s="116" t="e">
        <f>M164*#REF!</f>
        <v>#REF!</v>
      </c>
      <c r="O164" s="116">
        <v>0</v>
      </c>
      <c r="P164" s="116" t="e">
        <f>O164*#REF!</f>
        <v>#REF!</v>
      </c>
      <c r="Q164" s="116">
        <v>0</v>
      </c>
      <c r="R164" s="117" t="e">
        <f>Q164*#REF!</f>
        <v>#REF!</v>
      </c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P164" s="118" t="s">
        <v>117</v>
      </c>
      <c r="AR164" s="118" t="s">
        <v>112</v>
      </c>
      <c r="AS164" s="118" t="s">
        <v>68</v>
      </c>
      <c r="AW164" s="14" t="s">
        <v>118</v>
      </c>
      <c r="BC164" s="119" t="e">
        <f>IF(L164="základní",#REF!,0)</f>
        <v>#REF!</v>
      </c>
      <c r="BD164" s="119">
        <f>IF(L164="snížená",#REF!,0)</f>
        <v>0</v>
      </c>
      <c r="BE164" s="119">
        <f>IF(L164="zákl. přenesená",#REF!,0)</f>
        <v>0</v>
      </c>
      <c r="BF164" s="119">
        <f>IF(L164="sníž. přenesená",#REF!,0)</f>
        <v>0</v>
      </c>
      <c r="BG164" s="119">
        <f>IF(L164="nulová",#REF!,0)</f>
        <v>0</v>
      </c>
      <c r="BH164" s="14" t="s">
        <v>75</v>
      </c>
      <c r="BI164" s="119" t="e">
        <f>ROUND(H164*#REF!,2)</f>
        <v>#REF!</v>
      </c>
      <c r="BJ164" s="14" t="s">
        <v>117</v>
      </c>
      <c r="BK164" s="118" t="s">
        <v>257</v>
      </c>
    </row>
    <row r="165" spans="1:63" s="2" customFormat="1" ht="19.2" x14ac:dyDescent="0.2">
      <c r="A165" s="25"/>
      <c r="B165" s="26"/>
      <c r="C165" s="25"/>
      <c r="D165" s="120" t="s">
        <v>119</v>
      </c>
      <c r="E165" s="25"/>
      <c r="F165" s="121" t="s">
        <v>256</v>
      </c>
      <c r="G165" s="25"/>
      <c r="H165" s="25"/>
      <c r="I165" s="25"/>
      <c r="J165" s="26"/>
      <c r="K165" s="122"/>
      <c r="L165" s="123"/>
      <c r="M165" s="45"/>
      <c r="N165" s="45"/>
      <c r="O165" s="45"/>
      <c r="P165" s="45"/>
      <c r="Q165" s="45"/>
      <c r="R165" s="46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R165" s="14" t="s">
        <v>119</v>
      </c>
      <c r="AS165" s="14" t="s">
        <v>68</v>
      </c>
    </row>
    <row r="166" spans="1:63" s="2" customFormat="1" ht="33" customHeight="1" x14ac:dyDescent="0.2">
      <c r="A166" s="25"/>
      <c r="B166" s="109"/>
      <c r="C166" s="110" t="s">
        <v>258</v>
      </c>
      <c r="D166" s="110" t="s">
        <v>112</v>
      </c>
      <c r="E166" s="111" t="s">
        <v>259</v>
      </c>
      <c r="F166" s="112" t="s">
        <v>260</v>
      </c>
      <c r="G166" s="113" t="s">
        <v>126</v>
      </c>
      <c r="H166" s="153"/>
      <c r="I166" s="112" t="s">
        <v>116</v>
      </c>
      <c r="J166" s="26"/>
      <c r="K166" s="114" t="s">
        <v>3</v>
      </c>
      <c r="L166" s="115" t="s">
        <v>39</v>
      </c>
      <c r="M166" s="116">
        <v>0</v>
      </c>
      <c r="N166" s="116" t="e">
        <f>M166*#REF!</f>
        <v>#REF!</v>
      </c>
      <c r="O166" s="116">
        <v>0</v>
      </c>
      <c r="P166" s="116" t="e">
        <f>O166*#REF!</f>
        <v>#REF!</v>
      </c>
      <c r="Q166" s="116">
        <v>0</v>
      </c>
      <c r="R166" s="117" t="e">
        <f>Q166*#REF!</f>
        <v>#REF!</v>
      </c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P166" s="118" t="s">
        <v>117</v>
      </c>
      <c r="AR166" s="118" t="s">
        <v>112</v>
      </c>
      <c r="AS166" s="118" t="s">
        <v>68</v>
      </c>
      <c r="AW166" s="14" t="s">
        <v>118</v>
      </c>
      <c r="BC166" s="119" t="e">
        <f>IF(L166="základní",#REF!,0)</f>
        <v>#REF!</v>
      </c>
      <c r="BD166" s="119">
        <f>IF(L166="snížená",#REF!,0)</f>
        <v>0</v>
      </c>
      <c r="BE166" s="119">
        <f>IF(L166="zákl. přenesená",#REF!,0)</f>
        <v>0</v>
      </c>
      <c r="BF166" s="119">
        <f>IF(L166="sníž. přenesená",#REF!,0)</f>
        <v>0</v>
      </c>
      <c r="BG166" s="119">
        <f>IF(L166="nulová",#REF!,0)</f>
        <v>0</v>
      </c>
      <c r="BH166" s="14" t="s">
        <v>75</v>
      </c>
      <c r="BI166" s="119" t="e">
        <f>ROUND(H166*#REF!,2)</f>
        <v>#REF!</v>
      </c>
      <c r="BJ166" s="14" t="s">
        <v>117</v>
      </c>
      <c r="BK166" s="118" t="s">
        <v>261</v>
      </c>
    </row>
    <row r="167" spans="1:63" s="2" customFormat="1" ht="19.2" x14ac:dyDescent="0.2">
      <c r="A167" s="25"/>
      <c r="B167" s="26"/>
      <c r="C167" s="25"/>
      <c r="D167" s="120" t="s">
        <v>119</v>
      </c>
      <c r="E167" s="25"/>
      <c r="F167" s="121" t="s">
        <v>260</v>
      </c>
      <c r="G167" s="25"/>
      <c r="H167" s="25"/>
      <c r="I167" s="25"/>
      <c r="J167" s="26"/>
      <c r="K167" s="122"/>
      <c r="L167" s="123"/>
      <c r="M167" s="45"/>
      <c r="N167" s="45"/>
      <c r="O167" s="45"/>
      <c r="P167" s="45"/>
      <c r="Q167" s="45"/>
      <c r="R167" s="46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R167" s="14" t="s">
        <v>119</v>
      </c>
      <c r="AS167" s="14" t="s">
        <v>68</v>
      </c>
    </row>
    <row r="168" spans="1:63" s="2" customFormat="1" ht="33" customHeight="1" x14ac:dyDescent="0.2">
      <c r="A168" s="25"/>
      <c r="B168" s="109"/>
      <c r="C168" s="110" t="s">
        <v>191</v>
      </c>
      <c r="D168" s="110" t="s">
        <v>112</v>
      </c>
      <c r="E168" s="111" t="s">
        <v>262</v>
      </c>
      <c r="F168" s="112" t="s">
        <v>263</v>
      </c>
      <c r="G168" s="113" t="s">
        <v>126</v>
      </c>
      <c r="H168" s="153"/>
      <c r="I168" s="112" t="s">
        <v>116</v>
      </c>
      <c r="J168" s="26"/>
      <c r="K168" s="114" t="s">
        <v>3</v>
      </c>
      <c r="L168" s="115" t="s">
        <v>39</v>
      </c>
      <c r="M168" s="116">
        <v>0</v>
      </c>
      <c r="N168" s="116" t="e">
        <f>M168*#REF!</f>
        <v>#REF!</v>
      </c>
      <c r="O168" s="116">
        <v>0</v>
      </c>
      <c r="P168" s="116" t="e">
        <f>O168*#REF!</f>
        <v>#REF!</v>
      </c>
      <c r="Q168" s="116">
        <v>0</v>
      </c>
      <c r="R168" s="117" t="e">
        <f>Q168*#REF!</f>
        <v>#REF!</v>
      </c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P168" s="118" t="s">
        <v>117</v>
      </c>
      <c r="AR168" s="118" t="s">
        <v>112</v>
      </c>
      <c r="AS168" s="118" t="s">
        <v>68</v>
      </c>
      <c r="AW168" s="14" t="s">
        <v>118</v>
      </c>
      <c r="BC168" s="119" t="e">
        <f>IF(L168="základní",#REF!,0)</f>
        <v>#REF!</v>
      </c>
      <c r="BD168" s="119">
        <f>IF(L168="snížená",#REF!,0)</f>
        <v>0</v>
      </c>
      <c r="BE168" s="119">
        <f>IF(L168="zákl. přenesená",#REF!,0)</f>
        <v>0</v>
      </c>
      <c r="BF168" s="119">
        <f>IF(L168="sníž. přenesená",#REF!,0)</f>
        <v>0</v>
      </c>
      <c r="BG168" s="119">
        <f>IF(L168="nulová",#REF!,0)</f>
        <v>0</v>
      </c>
      <c r="BH168" s="14" t="s">
        <v>75</v>
      </c>
      <c r="BI168" s="119" t="e">
        <f>ROUND(H168*#REF!,2)</f>
        <v>#REF!</v>
      </c>
      <c r="BJ168" s="14" t="s">
        <v>117</v>
      </c>
      <c r="BK168" s="118" t="s">
        <v>264</v>
      </c>
    </row>
    <row r="169" spans="1:63" s="2" customFormat="1" ht="19.2" x14ac:dyDescent="0.2">
      <c r="A169" s="25"/>
      <c r="B169" s="26"/>
      <c r="C169" s="25"/>
      <c r="D169" s="120" t="s">
        <v>119</v>
      </c>
      <c r="E169" s="25"/>
      <c r="F169" s="121" t="s">
        <v>263</v>
      </c>
      <c r="G169" s="25"/>
      <c r="H169" s="25"/>
      <c r="I169" s="25"/>
      <c r="J169" s="26"/>
      <c r="K169" s="122"/>
      <c r="L169" s="123"/>
      <c r="M169" s="45"/>
      <c r="N169" s="45"/>
      <c r="O169" s="45"/>
      <c r="P169" s="45"/>
      <c r="Q169" s="45"/>
      <c r="R169" s="46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R169" s="14" t="s">
        <v>119</v>
      </c>
      <c r="AS169" s="14" t="s">
        <v>68</v>
      </c>
    </row>
    <row r="170" spans="1:63" s="2" customFormat="1" ht="33" customHeight="1" x14ac:dyDescent="0.2">
      <c r="A170" s="25"/>
      <c r="B170" s="109"/>
      <c r="C170" s="110" t="s">
        <v>265</v>
      </c>
      <c r="D170" s="110" t="s">
        <v>112</v>
      </c>
      <c r="E170" s="111" t="s">
        <v>266</v>
      </c>
      <c r="F170" s="112" t="s">
        <v>267</v>
      </c>
      <c r="G170" s="113" t="s">
        <v>126</v>
      </c>
      <c r="H170" s="153"/>
      <c r="I170" s="112" t="s">
        <v>116</v>
      </c>
      <c r="J170" s="26"/>
      <c r="K170" s="114" t="s">
        <v>3</v>
      </c>
      <c r="L170" s="115" t="s">
        <v>39</v>
      </c>
      <c r="M170" s="116">
        <v>0</v>
      </c>
      <c r="N170" s="116" t="e">
        <f>M170*#REF!</f>
        <v>#REF!</v>
      </c>
      <c r="O170" s="116">
        <v>0</v>
      </c>
      <c r="P170" s="116" t="e">
        <f>O170*#REF!</f>
        <v>#REF!</v>
      </c>
      <c r="Q170" s="116">
        <v>0</v>
      </c>
      <c r="R170" s="117" t="e">
        <f>Q170*#REF!</f>
        <v>#REF!</v>
      </c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P170" s="118" t="s">
        <v>117</v>
      </c>
      <c r="AR170" s="118" t="s">
        <v>112</v>
      </c>
      <c r="AS170" s="118" t="s">
        <v>68</v>
      </c>
      <c r="AW170" s="14" t="s">
        <v>118</v>
      </c>
      <c r="BC170" s="119" t="e">
        <f>IF(L170="základní",#REF!,0)</f>
        <v>#REF!</v>
      </c>
      <c r="BD170" s="119">
        <f>IF(L170="snížená",#REF!,0)</f>
        <v>0</v>
      </c>
      <c r="BE170" s="119">
        <f>IF(L170="zákl. přenesená",#REF!,0)</f>
        <v>0</v>
      </c>
      <c r="BF170" s="119">
        <f>IF(L170="sníž. přenesená",#REF!,0)</f>
        <v>0</v>
      </c>
      <c r="BG170" s="119">
        <f>IF(L170="nulová",#REF!,0)</f>
        <v>0</v>
      </c>
      <c r="BH170" s="14" t="s">
        <v>75</v>
      </c>
      <c r="BI170" s="119" t="e">
        <f>ROUND(H170*#REF!,2)</f>
        <v>#REF!</v>
      </c>
      <c r="BJ170" s="14" t="s">
        <v>117</v>
      </c>
      <c r="BK170" s="118" t="s">
        <v>268</v>
      </c>
    </row>
    <row r="171" spans="1:63" s="2" customFormat="1" ht="19.2" x14ac:dyDescent="0.2">
      <c r="A171" s="25"/>
      <c r="B171" s="26"/>
      <c r="C171" s="25"/>
      <c r="D171" s="120" t="s">
        <v>119</v>
      </c>
      <c r="E171" s="25"/>
      <c r="F171" s="121" t="s">
        <v>267</v>
      </c>
      <c r="G171" s="25"/>
      <c r="H171" s="25"/>
      <c r="I171" s="25"/>
      <c r="J171" s="26"/>
      <c r="K171" s="122"/>
      <c r="L171" s="123"/>
      <c r="M171" s="45"/>
      <c r="N171" s="45"/>
      <c r="O171" s="45"/>
      <c r="P171" s="45"/>
      <c r="Q171" s="45"/>
      <c r="R171" s="46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R171" s="14" t="s">
        <v>119</v>
      </c>
      <c r="AS171" s="14" t="s">
        <v>68</v>
      </c>
    </row>
    <row r="172" spans="1:63" s="2" customFormat="1" ht="24.15" customHeight="1" x14ac:dyDescent="0.2">
      <c r="A172" s="25"/>
      <c r="B172" s="109"/>
      <c r="C172" s="110" t="s">
        <v>194</v>
      </c>
      <c r="D172" s="110" t="s">
        <v>112</v>
      </c>
      <c r="E172" s="111" t="s">
        <v>269</v>
      </c>
      <c r="F172" s="112" t="s">
        <v>270</v>
      </c>
      <c r="G172" s="113" t="s">
        <v>126</v>
      </c>
      <c r="H172" s="153"/>
      <c r="I172" s="112" t="s">
        <v>116</v>
      </c>
      <c r="J172" s="26"/>
      <c r="K172" s="114" t="s">
        <v>3</v>
      </c>
      <c r="L172" s="115" t="s">
        <v>39</v>
      </c>
      <c r="M172" s="116">
        <v>0</v>
      </c>
      <c r="N172" s="116" t="e">
        <f>M172*#REF!</f>
        <v>#REF!</v>
      </c>
      <c r="O172" s="116">
        <v>0</v>
      </c>
      <c r="P172" s="116" t="e">
        <f>O172*#REF!</f>
        <v>#REF!</v>
      </c>
      <c r="Q172" s="116">
        <v>0</v>
      </c>
      <c r="R172" s="117" t="e">
        <f>Q172*#REF!</f>
        <v>#REF!</v>
      </c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P172" s="118" t="s">
        <v>117</v>
      </c>
      <c r="AR172" s="118" t="s">
        <v>112</v>
      </c>
      <c r="AS172" s="118" t="s">
        <v>68</v>
      </c>
      <c r="AW172" s="14" t="s">
        <v>118</v>
      </c>
      <c r="BC172" s="119" t="e">
        <f>IF(L172="základní",#REF!,0)</f>
        <v>#REF!</v>
      </c>
      <c r="BD172" s="119">
        <f>IF(L172="snížená",#REF!,0)</f>
        <v>0</v>
      </c>
      <c r="BE172" s="119">
        <f>IF(L172="zákl. přenesená",#REF!,0)</f>
        <v>0</v>
      </c>
      <c r="BF172" s="119">
        <f>IF(L172="sníž. přenesená",#REF!,0)</f>
        <v>0</v>
      </c>
      <c r="BG172" s="119">
        <f>IF(L172="nulová",#REF!,0)</f>
        <v>0</v>
      </c>
      <c r="BH172" s="14" t="s">
        <v>75</v>
      </c>
      <c r="BI172" s="119" t="e">
        <f>ROUND(H172*#REF!,2)</f>
        <v>#REF!</v>
      </c>
      <c r="BJ172" s="14" t="s">
        <v>117</v>
      </c>
      <c r="BK172" s="118" t="s">
        <v>271</v>
      </c>
    </row>
    <row r="173" spans="1:63" s="2" customFormat="1" ht="19.2" x14ac:dyDescent="0.2">
      <c r="A173" s="25"/>
      <c r="B173" s="26"/>
      <c r="C173" s="25"/>
      <c r="D173" s="120" t="s">
        <v>119</v>
      </c>
      <c r="E173" s="25"/>
      <c r="F173" s="121" t="s">
        <v>270</v>
      </c>
      <c r="G173" s="25"/>
      <c r="H173" s="25"/>
      <c r="I173" s="25"/>
      <c r="J173" s="26"/>
      <c r="K173" s="122"/>
      <c r="L173" s="123"/>
      <c r="M173" s="45"/>
      <c r="N173" s="45"/>
      <c r="O173" s="45"/>
      <c r="P173" s="45"/>
      <c r="Q173" s="45"/>
      <c r="R173" s="46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R173" s="14" t="s">
        <v>119</v>
      </c>
      <c r="AS173" s="14" t="s">
        <v>68</v>
      </c>
    </row>
    <row r="174" spans="1:63" s="2" customFormat="1" ht="33" customHeight="1" x14ac:dyDescent="0.2">
      <c r="A174" s="25"/>
      <c r="B174" s="109"/>
      <c r="C174" s="110" t="s">
        <v>272</v>
      </c>
      <c r="D174" s="110" t="s">
        <v>112</v>
      </c>
      <c r="E174" s="111" t="s">
        <v>273</v>
      </c>
      <c r="F174" s="112" t="s">
        <v>274</v>
      </c>
      <c r="G174" s="113" t="s">
        <v>126</v>
      </c>
      <c r="H174" s="153"/>
      <c r="I174" s="112" t="s">
        <v>116</v>
      </c>
      <c r="J174" s="26"/>
      <c r="K174" s="114" t="s">
        <v>3</v>
      </c>
      <c r="L174" s="115" t="s">
        <v>39</v>
      </c>
      <c r="M174" s="116">
        <v>0</v>
      </c>
      <c r="N174" s="116" t="e">
        <f>M174*#REF!</f>
        <v>#REF!</v>
      </c>
      <c r="O174" s="116">
        <v>0</v>
      </c>
      <c r="P174" s="116" t="e">
        <f>O174*#REF!</f>
        <v>#REF!</v>
      </c>
      <c r="Q174" s="116">
        <v>0</v>
      </c>
      <c r="R174" s="117" t="e">
        <f>Q174*#REF!</f>
        <v>#REF!</v>
      </c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P174" s="118" t="s">
        <v>117</v>
      </c>
      <c r="AR174" s="118" t="s">
        <v>112</v>
      </c>
      <c r="AS174" s="118" t="s">
        <v>68</v>
      </c>
      <c r="AW174" s="14" t="s">
        <v>118</v>
      </c>
      <c r="BC174" s="119" t="e">
        <f>IF(L174="základní",#REF!,0)</f>
        <v>#REF!</v>
      </c>
      <c r="BD174" s="119">
        <f>IF(L174="snížená",#REF!,0)</f>
        <v>0</v>
      </c>
      <c r="BE174" s="119">
        <f>IF(L174="zákl. přenesená",#REF!,0)</f>
        <v>0</v>
      </c>
      <c r="BF174" s="119">
        <f>IF(L174="sníž. přenesená",#REF!,0)</f>
        <v>0</v>
      </c>
      <c r="BG174" s="119">
        <f>IF(L174="nulová",#REF!,0)</f>
        <v>0</v>
      </c>
      <c r="BH174" s="14" t="s">
        <v>75</v>
      </c>
      <c r="BI174" s="119" t="e">
        <f>ROUND(H174*#REF!,2)</f>
        <v>#REF!</v>
      </c>
      <c r="BJ174" s="14" t="s">
        <v>117</v>
      </c>
      <c r="BK174" s="118" t="s">
        <v>275</v>
      </c>
    </row>
    <row r="175" spans="1:63" s="2" customFormat="1" ht="19.2" x14ac:dyDescent="0.2">
      <c r="A175" s="25"/>
      <c r="B175" s="26"/>
      <c r="C175" s="25"/>
      <c r="D175" s="120" t="s">
        <v>119</v>
      </c>
      <c r="E175" s="25"/>
      <c r="F175" s="121" t="s">
        <v>274</v>
      </c>
      <c r="G175" s="25"/>
      <c r="H175" s="25"/>
      <c r="I175" s="25"/>
      <c r="J175" s="26"/>
      <c r="K175" s="122"/>
      <c r="L175" s="123"/>
      <c r="M175" s="45"/>
      <c r="N175" s="45"/>
      <c r="O175" s="45"/>
      <c r="P175" s="45"/>
      <c r="Q175" s="45"/>
      <c r="R175" s="46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R175" s="14" t="s">
        <v>119</v>
      </c>
      <c r="AS175" s="14" t="s">
        <v>68</v>
      </c>
    </row>
    <row r="176" spans="1:63" s="2" customFormat="1" ht="33" customHeight="1" x14ac:dyDescent="0.2">
      <c r="A176" s="25"/>
      <c r="B176" s="109"/>
      <c r="C176" s="110" t="s">
        <v>198</v>
      </c>
      <c r="D176" s="110" t="s">
        <v>112</v>
      </c>
      <c r="E176" s="111" t="s">
        <v>276</v>
      </c>
      <c r="F176" s="112" t="s">
        <v>277</v>
      </c>
      <c r="G176" s="113" t="s">
        <v>126</v>
      </c>
      <c r="H176" s="153"/>
      <c r="I176" s="112" t="s">
        <v>116</v>
      </c>
      <c r="J176" s="26"/>
      <c r="K176" s="114" t="s">
        <v>3</v>
      </c>
      <c r="L176" s="115" t="s">
        <v>39</v>
      </c>
      <c r="M176" s="116">
        <v>0</v>
      </c>
      <c r="N176" s="116" t="e">
        <f>M176*#REF!</f>
        <v>#REF!</v>
      </c>
      <c r="O176" s="116">
        <v>0</v>
      </c>
      <c r="P176" s="116" t="e">
        <f>O176*#REF!</f>
        <v>#REF!</v>
      </c>
      <c r="Q176" s="116">
        <v>0</v>
      </c>
      <c r="R176" s="117" t="e">
        <f>Q176*#REF!</f>
        <v>#REF!</v>
      </c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P176" s="118" t="s">
        <v>117</v>
      </c>
      <c r="AR176" s="118" t="s">
        <v>112</v>
      </c>
      <c r="AS176" s="118" t="s">
        <v>68</v>
      </c>
      <c r="AW176" s="14" t="s">
        <v>118</v>
      </c>
      <c r="BC176" s="119" t="e">
        <f>IF(L176="základní",#REF!,0)</f>
        <v>#REF!</v>
      </c>
      <c r="BD176" s="119">
        <f>IF(L176="snížená",#REF!,0)</f>
        <v>0</v>
      </c>
      <c r="BE176" s="119">
        <f>IF(L176="zákl. přenesená",#REF!,0)</f>
        <v>0</v>
      </c>
      <c r="BF176" s="119">
        <f>IF(L176="sníž. přenesená",#REF!,0)</f>
        <v>0</v>
      </c>
      <c r="BG176" s="119">
        <f>IF(L176="nulová",#REF!,0)</f>
        <v>0</v>
      </c>
      <c r="BH176" s="14" t="s">
        <v>75</v>
      </c>
      <c r="BI176" s="119" t="e">
        <f>ROUND(H176*#REF!,2)</f>
        <v>#REF!</v>
      </c>
      <c r="BJ176" s="14" t="s">
        <v>117</v>
      </c>
      <c r="BK176" s="118" t="s">
        <v>278</v>
      </c>
    </row>
    <row r="177" spans="1:63" s="2" customFormat="1" ht="19.2" x14ac:dyDescent="0.2">
      <c r="A177" s="25"/>
      <c r="B177" s="26"/>
      <c r="C177" s="25"/>
      <c r="D177" s="120" t="s">
        <v>119</v>
      </c>
      <c r="E177" s="25"/>
      <c r="F177" s="121" t="s">
        <v>277</v>
      </c>
      <c r="G177" s="25"/>
      <c r="H177" s="25"/>
      <c r="I177" s="25"/>
      <c r="J177" s="26"/>
      <c r="K177" s="122"/>
      <c r="L177" s="123"/>
      <c r="M177" s="45"/>
      <c r="N177" s="45"/>
      <c r="O177" s="45"/>
      <c r="P177" s="45"/>
      <c r="Q177" s="45"/>
      <c r="R177" s="46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R177" s="14" t="s">
        <v>119</v>
      </c>
      <c r="AS177" s="14" t="s">
        <v>68</v>
      </c>
    </row>
    <row r="178" spans="1:63" s="2" customFormat="1" ht="33" customHeight="1" x14ac:dyDescent="0.2">
      <c r="A178" s="25"/>
      <c r="B178" s="109"/>
      <c r="C178" s="110" t="s">
        <v>279</v>
      </c>
      <c r="D178" s="110" t="s">
        <v>112</v>
      </c>
      <c r="E178" s="111" t="s">
        <v>280</v>
      </c>
      <c r="F178" s="112" t="s">
        <v>281</v>
      </c>
      <c r="G178" s="113" t="s">
        <v>126</v>
      </c>
      <c r="H178" s="153"/>
      <c r="I178" s="112" t="s">
        <v>116</v>
      </c>
      <c r="J178" s="26"/>
      <c r="K178" s="114" t="s">
        <v>3</v>
      </c>
      <c r="L178" s="115" t="s">
        <v>39</v>
      </c>
      <c r="M178" s="116">
        <v>0</v>
      </c>
      <c r="N178" s="116" t="e">
        <f>M178*#REF!</f>
        <v>#REF!</v>
      </c>
      <c r="O178" s="116">
        <v>0</v>
      </c>
      <c r="P178" s="116" t="e">
        <f>O178*#REF!</f>
        <v>#REF!</v>
      </c>
      <c r="Q178" s="116">
        <v>0</v>
      </c>
      <c r="R178" s="117" t="e">
        <f>Q178*#REF!</f>
        <v>#REF!</v>
      </c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P178" s="118" t="s">
        <v>117</v>
      </c>
      <c r="AR178" s="118" t="s">
        <v>112</v>
      </c>
      <c r="AS178" s="118" t="s">
        <v>68</v>
      </c>
      <c r="AW178" s="14" t="s">
        <v>118</v>
      </c>
      <c r="BC178" s="119" t="e">
        <f>IF(L178="základní",#REF!,0)</f>
        <v>#REF!</v>
      </c>
      <c r="BD178" s="119">
        <f>IF(L178="snížená",#REF!,0)</f>
        <v>0</v>
      </c>
      <c r="BE178" s="119">
        <f>IF(L178="zákl. přenesená",#REF!,0)</f>
        <v>0</v>
      </c>
      <c r="BF178" s="119">
        <f>IF(L178="sníž. přenesená",#REF!,0)</f>
        <v>0</v>
      </c>
      <c r="BG178" s="119">
        <f>IF(L178="nulová",#REF!,0)</f>
        <v>0</v>
      </c>
      <c r="BH178" s="14" t="s">
        <v>75</v>
      </c>
      <c r="BI178" s="119" t="e">
        <f>ROUND(H178*#REF!,2)</f>
        <v>#REF!</v>
      </c>
      <c r="BJ178" s="14" t="s">
        <v>117</v>
      </c>
      <c r="BK178" s="118" t="s">
        <v>282</v>
      </c>
    </row>
    <row r="179" spans="1:63" s="2" customFormat="1" ht="19.2" x14ac:dyDescent="0.2">
      <c r="A179" s="25"/>
      <c r="B179" s="26"/>
      <c r="C179" s="25"/>
      <c r="D179" s="120" t="s">
        <v>119</v>
      </c>
      <c r="E179" s="25"/>
      <c r="F179" s="121" t="s">
        <v>281</v>
      </c>
      <c r="G179" s="25"/>
      <c r="H179" s="25"/>
      <c r="I179" s="25"/>
      <c r="J179" s="26"/>
      <c r="K179" s="122"/>
      <c r="L179" s="123"/>
      <c r="M179" s="45"/>
      <c r="N179" s="45"/>
      <c r="O179" s="45"/>
      <c r="P179" s="45"/>
      <c r="Q179" s="45"/>
      <c r="R179" s="46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R179" s="14" t="s">
        <v>119</v>
      </c>
      <c r="AS179" s="14" t="s">
        <v>68</v>
      </c>
    </row>
    <row r="180" spans="1:63" s="2" customFormat="1" ht="33" customHeight="1" x14ac:dyDescent="0.2">
      <c r="A180" s="25"/>
      <c r="B180" s="109"/>
      <c r="C180" s="110" t="s">
        <v>201</v>
      </c>
      <c r="D180" s="110" t="s">
        <v>112</v>
      </c>
      <c r="E180" s="111" t="s">
        <v>283</v>
      </c>
      <c r="F180" s="112" t="s">
        <v>284</v>
      </c>
      <c r="G180" s="113" t="s">
        <v>126</v>
      </c>
      <c r="H180" s="153"/>
      <c r="I180" s="112" t="s">
        <v>116</v>
      </c>
      <c r="J180" s="26"/>
      <c r="K180" s="114" t="s">
        <v>3</v>
      </c>
      <c r="L180" s="115" t="s">
        <v>39</v>
      </c>
      <c r="M180" s="116">
        <v>0</v>
      </c>
      <c r="N180" s="116" t="e">
        <f>M180*#REF!</f>
        <v>#REF!</v>
      </c>
      <c r="O180" s="116">
        <v>0</v>
      </c>
      <c r="P180" s="116" t="e">
        <f>O180*#REF!</f>
        <v>#REF!</v>
      </c>
      <c r="Q180" s="116">
        <v>0</v>
      </c>
      <c r="R180" s="117" t="e">
        <f>Q180*#REF!</f>
        <v>#REF!</v>
      </c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P180" s="118" t="s">
        <v>117</v>
      </c>
      <c r="AR180" s="118" t="s">
        <v>112</v>
      </c>
      <c r="AS180" s="118" t="s">
        <v>68</v>
      </c>
      <c r="AW180" s="14" t="s">
        <v>118</v>
      </c>
      <c r="BC180" s="119" t="e">
        <f>IF(L180="základní",#REF!,0)</f>
        <v>#REF!</v>
      </c>
      <c r="BD180" s="119">
        <f>IF(L180="snížená",#REF!,0)</f>
        <v>0</v>
      </c>
      <c r="BE180" s="119">
        <f>IF(L180="zákl. přenesená",#REF!,0)</f>
        <v>0</v>
      </c>
      <c r="BF180" s="119">
        <f>IF(L180="sníž. přenesená",#REF!,0)</f>
        <v>0</v>
      </c>
      <c r="BG180" s="119">
        <f>IF(L180="nulová",#REF!,0)</f>
        <v>0</v>
      </c>
      <c r="BH180" s="14" t="s">
        <v>75</v>
      </c>
      <c r="BI180" s="119" t="e">
        <f>ROUND(H180*#REF!,2)</f>
        <v>#REF!</v>
      </c>
      <c r="BJ180" s="14" t="s">
        <v>117</v>
      </c>
      <c r="BK180" s="118" t="s">
        <v>285</v>
      </c>
    </row>
    <row r="181" spans="1:63" s="2" customFormat="1" ht="19.2" x14ac:dyDescent="0.2">
      <c r="A181" s="25"/>
      <c r="B181" s="26"/>
      <c r="C181" s="25"/>
      <c r="D181" s="120" t="s">
        <v>119</v>
      </c>
      <c r="E181" s="25"/>
      <c r="F181" s="121" t="s">
        <v>284</v>
      </c>
      <c r="G181" s="25"/>
      <c r="H181" s="25"/>
      <c r="I181" s="25"/>
      <c r="J181" s="26"/>
      <c r="K181" s="122"/>
      <c r="L181" s="123"/>
      <c r="M181" s="45"/>
      <c r="N181" s="45"/>
      <c r="O181" s="45"/>
      <c r="P181" s="45"/>
      <c r="Q181" s="45"/>
      <c r="R181" s="46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R181" s="14" t="s">
        <v>119</v>
      </c>
      <c r="AS181" s="14" t="s">
        <v>68</v>
      </c>
    </row>
    <row r="182" spans="1:63" s="2" customFormat="1" ht="33" customHeight="1" x14ac:dyDescent="0.2">
      <c r="A182" s="25"/>
      <c r="B182" s="109"/>
      <c r="C182" s="110" t="s">
        <v>286</v>
      </c>
      <c r="D182" s="110" t="s">
        <v>112</v>
      </c>
      <c r="E182" s="111" t="s">
        <v>287</v>
      </c>
      <c r="F182" s="112" t="s">
        <v>288</v>
      </c>
      <c r="G182" s="113" t="s">
        <v>126</v>
      </c>
      <c r="H182" s="153"/>
      <c r="I182" s="112" t="s">
        <v>116</v>
      </c>
      <c r="J182" s="26"/>
      <c r="K182" s="114" t="s">
        <v>3</v>
      </c>
      <c r="L182" s="115" t="s">
        <v>39</v>
      </c>
      <c r="M182" s="116">
        <v>0</v>
      </c>
      <c r="N182" s="116" t="e">
        <f>M182*#REF!</f>
        <v>#REF!</v>
      </c>
      <c r="O182" s="116">
        <v>0</v>
      </c>
      <c r="P182" s="116" t="e">
        <f>O182*#REF!</f>
        <v>#REF!</v>
      </c>
      <c r="Q182" s="116">
        <v>0</v>
      </c>
      <c r="R182" s="117" t="e">
        <f>Q182*#REF!</f>
        <v>#REF!</v>
      </c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P182" s="118" t="s">
        <v>117</v>
      </c>
      <c r="AR182" s="118" t="s">
        <v>112</v>
      </c>
      <c r="AS182" s="118" t="s">
        <v>68</v>
      </c>
      <c r="AW182" s="14" t="s">
        <v>118</v>
      </c>
      <c r="BC182" s="119" t="e">
        <f>IF(L182="základní",#REF!,0)</f>
        <v>#REF!</v>
      </c>
      <c r="BD182" s="119">
        <f>IF(L182="snížená",#REF!,0)</f>
        <v>0</v>
      </c>
      <c r="BE182" s="119">
        <f>IF(L182="zákl. přenesená",#REF!,0)</f>
        <v>0</v>
      </c>
      <c r="BF182" s="119">
        <f>IF(L182="sníž. přenesená",#REF!,0)</f>
        <v>0</v>
      </c>
      <c r="BG182" s="119">
        <f>IF(L182="nulová",#REF!,0)</f>
        <v>0</v>
      </c>
      <c r="BH182" s="14" t="s">
        <v>75</v>
      </c>
      <c r="BI182" s="119" t="e">
        <f>ROUND(H182*#REF!,2)</f>
        <v>#REF!</v>
      </c>
      <c r="BJ182" s="14" t="s">
        <v>117</v>
      </c>
      <c r="BK182" s="118" t="s">
        <v>289</v>
      </c>
    </row>
    <row r="183" spans="1:63" s="2" customFormat="1" ht="19.2" x14ac:dyDescent="0.2">
      <c r="A183" s="25"/>
      <c r="B183" s="26"/>
      <c r="C183" s="25"/>
      <c r="D183" s="120" t="s">
        <v>119</v>
      </c>
      <c r="E183" s="25"/>
      <c r="F183" s="121" t="s">
        <v>288</v>
      </c>
      <c r="G183" s="25"/>
      <c r="H183" s="25"/>
      <c r="I183" s="25"/>
      <c r="J183" s="26"/>
      <c r="K183" s="122"/>
      <c r="L183" s="123"/>
      <c r="M183" s="45"/>
      <c r="N183" s="45"/>
      <c r="O183" s="45"/>
      <c r="P183" s="45"/>
      <c r="Q183" s="45"/>
      <c r="R183" s="46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R183" s="14" t="s">
        <v>119</v>
      </c>
      <c r="AS183" s="14" t="s">
        <v>68</v>
      </c>
    </row>
    <row r="184" spans="1:63" s="2" customFormat="1" ht="24.15" customHeight="1" x14ac:dyDescent="0.2">
      <c r="A184" s="25"/>
      <c r="B184" s="109"/>
      <c r="C184" s="110" t="s">
        <v>205</v>
      </c>
      <c r="D184" s="110" t="s">
        <v>112</v>
      </c>
      <c r="E184" s="111" t="s">
        <v>290</v>
      </c>
      <c r="F184" s="112" t="s">
        <v>291</v>
      </c>
      <c r="G184" s="113" t="s">
        <v>126</v>
      </c>
      <c r="H184" s="153"/>
      <c r="I184" s="112" t="s">
        <v>116</v>
      </c>
      <c r="J184" s="26"/>
      <c r="K184" s="114" t="s">
        <v>3</v>
      </c>
      <c r="L184" s="115" t="s">
        <v>39</v>
      </c>
      <c r="M184" s="116">
        <v>0</v>
      </c>
      <c r="N184" s="116" t="e">
        <f>M184*#REF!</f>
        <v>#REF!</v>
      </c>
      <c r="O184" s="116">
        <v>0</v>
      </c>
      <c r="P184" s="116" t="e">
        <f>O184*#REF!</f>
        <v>#REF!</v>
      </c>
      <c r="Q184" s="116">
        <v>0</v>
      </c>
      <c r="R184" s="117" t="e">
        <f>Q184*#REF!</f>
        <v>#REF!</v>
      </c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P184" s="118" t="s">
        <v>117</v>
      </c>
      <c r="AR184" s="118" t="s">
        <v>112</v>
      </c>
      <c r="AS184" s="118" t="s">
        <v>68</v>
      </c>
      <c r="AW184" s="14" t="s">
        <v>118</v>
      </c>
      <c r="BC184" s="119" t="e">
        <f>IF(L184="základní",#REF!,0)</f>
        <v>#REF!</v>
      </c>
      <c r="BD184" s="119">
        <f>IF(L184="snížená",#REF!,0)</f>
        <v>0</v>
      </c>
      <c r="BE184" s="119">
        <f>IF(L184="zákl. přenesená",#REF!,0)</f>
        <v>0</v>
      </c>
      <c r="BF184" s="119">
        <f>IF(L184="sníž. přenesená",#REF!,0)</f>
        <v>0</v>
      </c>
      <c r="BG184" s="119">
        <f>IF(L184="nulová",#REF!,0)</f>
        <v>0</v>
      </c>
      <c r="BH184" s="14" t="s">
        <v>75</v>
      </c>
      <c r="BI184" s="119" t="e">
        <f>ROUND(H184*#REF!,2)</f>
        <v>#REF!</v>
      </c>
      <c r="BJ184" s="14" t="s">
        <v>117</v>
      </c>
      <c r="BK184" s="118" t="s">
        <v>292</v>
      </c>
    </row>
    <row r="185" spans="1:63" s="2" customFormat="1" ht="19.2" x14ac:dyDescent="0.2">
      <c r="A185" s="25"/>
      <c r="B185" s="26"/>
      <c r="C185" s="25"/>
      <c r="D185" s="120" t="s">
        <v>119</v>
      </c>
      <c r="E185" s="25"/>
      <c r="F185" s="121" t="s">
        <v>291</v>
      </c>
      <c r="G185" s="25"/>
      <c r="H185" s="25"/>
      <c r="I185" s="25"/>
      <c r="J185" s="26"/>
      <c r="K185" s="122"/>
      <c r="L185" s="123"/>
      <c r="M185" s="45"/>
      <c r="N185" s="45"/>
      <c r="O185" s="45"/>
      <c r="P185" s="45"/>
      <c r="Q185" s="45"/>
      <c r="R185" s="46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R185" s="14" t="s">
        <v>119</v>
      </c>
      <c r="AS185" s="14" t="s">
        <v>68</v>
      </c>
    </row>
    <row r="186" spans="1:63" s="2" customFormat="1" ht="24.15" customHeight="1" x14ac:dyDescent="0.2">
      <c r="A186" s="25"/>
      <c r="B186" s="109"/>
      <c r="C186" s="110" t="s">
        <v>293</v>
      </c>
      <c r="D186" s="110" t="s">
        <v>112</v>
      </c>
      <c r="E186" s="111" t="s">
        <v>294</v>
      </c>
      <c r="F186" s="112" t="s">
        <v>295</v>
      </c>
      <c r="G186" s="113" t="s">
        <v>126</v>
      </c>
      <c r="H186" s="153"/>
      <c r="I186" s="112" t="s">
        <v>116</v>
      </c>
      <c r="J186" s="26"/>
      <c r="K186" s="114" t="s">
        <v>3</v>
      </c>
      <c r="L186" s="115" t="s">
        <v>39</v>
      </c>
      <c r="M186" s="116">
        <v>0</v>
      </c>
      <c r="N186" s="116" t="e">
        <f>M186*#REF!</f>
        <v>#REF!</v>
      </c>
      <c r="O186" s="116">
        <v>0</v>
      </c>
      <c r="P186" s="116" t="e">
        <f>O186*#REF!</f>
        <v>#REF!</v>
      </c>
      <c r="Q186" s="116">
        <v>0</v>
      </c>
      <c r="R186" s="117" t="e">
        <f>Q186*#REF!</f>
        <v>#REF!</v>
      </c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P186" s="118" t="s">
        <v>117</v>
      </c>
      <c r="AR186" s="118" t="s">
        <v>112</v>
      </c>
      <c r="AS186" s="118" t="s">
        <v>68</v>
      </c>
      <c r="AW186" s="14" t="s">
        <v>118</v>
      </c>
      <c r="BC186" s="119" t="e">
        <f>IF(L186="základní",#REF!,0)</f>
        <v>#REF!</v>
      </c>
      <c r="BD186" s="119">
        <f>IF(L186="snížená",#REF!,0)</f>
        <v>0</v>
      </c>
      <c r="BE186" s="119">
        <f>IF(L186="zákl. přenesená",#REF!,0)</f>
        <v>0</v>
      </c>
      <c r="BF186" s="119">
        <f>IF(L186="sníž. přenesená",#REF!,0)</f>
        <v>0</v>
      </c>
      <c r="BG186" s="119">
        <f>IF(L186="nulová",#REF!,0)</f>
        <v>0</v>
      </c>
      <c r="BH186" s="14" t="s">
        <v>75</v>
      </c>
      <c r="BI186" s="119" t="e">
        <f>ROUND(H186*#REF!,2)</f>
        <v>#REF!</v>
      </c>
      <c r="BJ186" s="14" t="s">
        <v>117</v>
      </c>
      <c r="BK186" s="118" t="s">
        <v>296</v>
      </c>
    </row>
    <row r="187" spans="1:63" s="2" customFormat="1" x14ac:dyDescent="0.2">
      <c r="A187" s="25"/>
      <c r="B187" s="26"/>
      <c r="C187" s="25"/>
      <c r="D187" s="120" t="s">
        <v>119</v>
      </c>
      <c r="E187" s="25"/>
      <c r="F187" s="121" t="s">
        <v>295</v>
      </c>
      <c r="G187" s="25"/>
      <c r="H187" s="25"/>
      <c r="I187" s="25"/>
      <c r="J187" s="26"/>
      <c r="K187" s="122"/>
      <c r="L187" s="123"/>
      <c r="M187" s="45"/>
      <c r="N187" s="45"/>
      <c r="O187" s="45"/>
      <c r="P187" s="45"/>
      <c r="Q187" s="45"/>
      <c r="R187" s="46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R187" s="14" t="s">
        <v>119</v>
      </c>
      <c r="AS187" s="14" t="s">
        <v>68</v>
      </c>
    </row>
    <row r="188" spans="1:63" s="2" customFormat="1" ht="24.15" customHeight="1" x14ac:dyDescent="0.2">
      <c r="A188" s="25"/>
      <c r="B188" s="109"/>
      <c r="C188" s="110" t="s">
        <v>208</v>
      </c>
      <c r="D188" s="110" t="s">
        <v>112</v>
      </c>
      <c r="E188" s="111" t="s">
        <v>297</v>
      </c>
      <c r="F188" s="112" t="s">
        <v>298</v>
      </c>
      <c r="G188" s="113" t="s">
        <v>126</v>
      </c>
      <c r="H188" s="153"/>
      <c r="I188" s="112" t="s">
        <v>116</v>
      </c>
      <c r="J188" s="26"/>
      <c r="K188" s="114" t="s">
        <v>3</v>
      </c>
      <c r="L188" s="115" t="s">
        <v>39</v>
      </c>
      <c r="M188" s="116">
        <v>0</v>
      </c>
      <c r="N188" s="116" t="e">
        <f>M188*#REF!</f>
        <v>#REF!</v>
      </c>
      <c r="O188" s="116">
        <v>0</v>
      </c>
      <c r="P188" s="116" t="e">
        <f>O188*#REF!</f>
        <v>#REF!</v>
      </c>
      <c r="Q188" s="116">
        <v>0</v>
      </c>
      <c r="R188" s="117" t="e">
        <f>Q188*#REF!</f>
        <v>#REF!</v>
      </c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P188" s="118" t="s">
        <v>117</v>
      </c>
      <c r="AR188" s="118" t="s">
        <v>112</v>
      </c>
      <c r="AS188" s="118" t="s">
        <v>68</v>
      </c>
      <c r="AW188" s="14" t="s">
        <v>118</v>
      </c>
      <c r="BC188" s="119" t="e">
        <f>IF(L188="základní",#REF!,0)</f>
        <v>#REF!</v>
      </c>
      <c r="BD188" s="119">
        <f>IF(L188="snížená",#REF!,0)</f>
        <v>0</v>
      </c>
      <c r="BE188" s="119">
        <f>IF(L188="zákl. přenesená",#REF!,0)</f>
        <v>0</v>
      </c>
      <c r="BF188" s="119">
        <f>IF(L188="sníž. přenesená",#REF!,0)</f>
        <v>0</v>
      </c>
      <c r="BG188" s="119">
        <f>IF(L188="nulová",#REF!,0)</f>
        <v>0</v>
      </c>
      <c r="BH188" s="14" t="s">
        <v>75</v>
      </c>
      <c r="BI188" s="119" t="e">
        <f>ROUND(H188*#REF!,2)</f>
        <v>#REF!</v>
      </c>
      <c r="BJ188" s="14" t="s">
        <v>117</v>
      </c>
      <c r="BK188" s="118" t="s">
        <v>299</v>
      </c>
    </row>
    <row r="189" spans="1:63" s="2" customFormat="1" ht="19.2" x14ac:dyDescent="0.2">
      <c r="A189" s="25"/>
      <c r="B189" s="26"/>
      <c r="C189" s="25"/>
      <c r="D189" s="120" t="s">
        <v>119</v>
      </c>
      <c r="E189" s="25"/>
      <c r="F189" s="121" t="s">
        <v>298</v>
      </c>
      <c r="G189" s="25"/>
      <c r="H189" s="25"/>
      <c r="I189" s="25"/>
      <c r="J189" s="26"/>
      <c r="K189" s="122"/>
      <c r="L189" s="123"/>
      <c r="M189" s="45"/>
      <c r="N189" s="45"/>
      <c r="O189" s="45"/>
      <c r="P189" s="45"/>
      <c r="Q189" s="45"/>
      <c r="R189" s="46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R189" s="14" t="s">
        <v>119</v>
      </c>
      <c r="AS189" s="14" t="s">
        <v>68</v>
      </c>
    </row>
    <row r="190" spans="1:63" s="2" customFormat="1" ht="24.15" customHeight="1" x14ac:dyDescent="0.2">
      <c r="A190" s="25"/>
      <c r="B190" s="109"/>
      <c r="C190" s="110" t="s">
        <v>300</v>
      </c>
      <c r="D190" s="110" t="s">
        <v>112</v>
      </c>
      <c r="E190" s="111" t="s">
        <v>301</v>
      </c>
      <c r="F190" s="112" t="s">
        <v>302</v>
      </c>
      <c r="G190" s="113" t="s">
        <v>126</v>
      </c>
      <c r="H190" s="153"/>
      <c r="I190" s="112" t="s">
        <v>116</v>
      </c>
      <c r="J190" s="26"/>
      <c r="K190" s="114" t="s">
        <v>3</v>
      </c>
      <c r="L190" s="115" t="s">
        <v>39</v>
      </c>
      <c r="M190" s="116">
        <v>0</v>
      </c>
      <c r="N190" s="116" t="e">
        <f>M190*#REF!</f>
        <v>#REF!</v>
      </c>
      <c r="O190" s="116">
        <v>0</v>
      </c>
      <c r="P190" s="116" t="e">
        <f>O190*#REF!</f>
        <v>#REF!</v>
      </c>
      <c r="Q190" s="116">
        <v>0</v>
      </c>
      <c r="R190" s="117" t="e">
        <f>Q190*#REF!</f>
        <v>#REF!</v>
      </c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P190" s="118" t="s">
        <v>117</v>
      </c>
      <c r="AR190" s="118" t="s">
        <v>112</v>
      </c>
      <c r="AS190" s="118" t="s">
        <v>68</v>
      </c>
      <c r="AW190" s="14" t="s">
        <v>118</v>
      </c>
      <c r="BC190" s="119" t="e">
        <f>IF(L190="základní",#REF!,0)</f>
        <v>#REF!</v>
      </c>
      <c r="BD190" s="119">
        <f>IF(L190="snížená",#REF!,0)</f>
        <v>0</v>
      </c>
      <c r="BE190" s="119">
        <f>IF(L190="zákl. přenesená",#REF!,0)</f>
        <v>0</v>
      </c>
      <c r="BF190" s="119">
        <f>IF(L190="sníž. přenesená",#REF!,0)</f>
        <v>0</v>
      </c>
      <c r="BG190" s="119">
        <f>IF(L190="nulová",#REF!,0)</f>
        <v>0</v>
      </c>
      <c r="BH190" s="14" t="s">
        <v>75</v>
      </c>
      <c r="BI190" s="119" t="e">
        <f>ROUND(H190*#REF!,2)</f>
        <v>#REF!</v>
      </c>
      <c r="BJ190" s="14" t="s">
        <v>117</v>
      </c>
      <c r="BK190" s="118" t="s">
        <v>303</v>
      </c>
    </row>
    <row r="191" spans="1:63" s="2" customFormat="1" ht="19.2" x14ac:dyDescent="0.2">
      <c r="A191" s="25"/>
      <c r="B191" s="26"/>
      <c r="C191" s="25"/>
      <c r="D191" s="120" t="s">
        <v>119</v>
      </c>
      <c r="E191" s="25"/>
      <c r="F191" s="121" t="s">
        <v>302</v>
      </c>
      <c r="G191" s="25"/>
      <c r="H191" s="25"/>
      <c r="I191" s="25"/>
      <c r="J191" s="26"/>
      <c r="K191" s="122"/>
      <c r="L191" s="123"/>
      <c r="M191" s="45"/>
      <c r="N191" s="45"/>
      <c r="O191" s="45"/>
      <c r="P191" s="45"/>
      <c r="Q191" s="45"/>
      <c r="R191" s="46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R191" s="14" t="s">
        <v>119</v>
      </c>
      <c r="AS191" s="14" t="s">
        <v>68</v>
      </c>
    </row>
    <row r="192" spans="1:63" s="2" customFormat="1" ht="24.15" customHeight="1" x14ac:dyDescent="0.2">
      <c r="A192" s="25"/>
      <c r="B192" s="109"/>
      <c r="C192" s="110" t="s">
        <v>212</v>
      </c>
      <c r="D192" s="110" t="s">
        <v>112</v>
      </c>
      <c r="E192" s="111" t="s">
        <v>304</v>
      </c>
      <c r="F192" s="112" t="s">
        <v>305</v>
      </c>
      <c r="G192" s="113" t="s">
        <v>126</v>
      </c>
      <c r="H192" s="153"/>
      <c r="I192" s="112" t="s">
        <v>116</v>
      </c>
      <c r="J192" s="26"/>
      <c r="K192" s="114" t="s">
        <v>3</v>
      </c>
      <c r="L192" s="115" t="s">
        <v>39</v>
      </c>
      <c r="M192" s="116">
        <v>0</v>
      </c>
      <c r="N192" s="116" t="e">
        <f>M192*#REF!</f>
        <v>#REF!</v>
      </c>
      <c r="O192" s="116">
        <v>0</v>
      </c>
      <c r="P192" s="116" t="e">
        <f>O192*#REF!</f>
        <v>#REF!</v>
      </c>
      <c r="Q192" s="116">
        <v>0</v>
      </c>
      <c r="R192" s="117" t="e">
        <f>Q192*#REF!</f>
        <v>#REF!</v>
      </c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P192" s="118" t="s">
        <v>117</v>
      </c>
      <c r="AR192" s="118" t="s">
        <v>112</v>
      </c>
      <c r="AS192" s="118" t="s">
        <v>68</v>
      </c>
      <c r="AW192" s="14" t="s">
        <v>118</v>
      </c>
      <c r="BC192" s="119" t="e">
        <f>IF(L192="základní",#REF!,0)</f>
        <v>#REF!</v>
      </c>
      <c r="BD192" s="119">
        <f>IF(L192="snížená",#REF!,0)</f>
        <v>0</v>
      </c>
      <c r="BE192" s="119">
        <f>IF(L192="zákl. přenesená",#REF!,0)</f>
        <v>0</v>
      </c>
      <c r="BF192" s="119">
        <f>IF(L192="sníž. přenesená",#REF!,0)</f>
        <v>0</v>
      </c>
      <c r="BG192" s="119">
        <f>IF(L192="nulová",#REF!,0)</f>
        <v>0</v>
      </c>
      <c r="BH192" s="14" t="s">
        <v>75</v>
      </c>
      <c r="BI192" s="119" t="e">
        <f>ROUND(H192*#REF!,2)</f>
        <v>#REF!</v>
      </c>
      <c r="BJ192" s="14" t="s">
        <v>117</v>
      </c>
      <c r="BK192" s="118" t="s">
        <v>306</v>
      </c>
    </row>
    <row r="193" spans="1:63" s="2" customFormat="1" ht="19.2" x14ac:dyDescent="0.2">
      <c r="A193" s="25"/>
      <c r="B193" s="26"/>
      <c r="C193" s="25"/>
      <c r="D193" s="120" t="s">
        <v>119</v>
      </c>
      <c r="E193" s="25"/>
      <c r="F193" s="121" t="s">
        <v>305</v>
      </c>
      <c r="G193" s="25"/>
      <c r="H193" s="25"/>
      <c r="I193" s="25"/>
      <c r="J193" s="26"/>
      <c r="K193" s="122"/>
      <c r="L193" s="123"/>
      <c r="M193" s="45"/>
      <c r="N193" s="45"/>
      <c r="O193" s="45"/>
      <c r="P193" s="45"/>
      <c r="Q193" s="45"/>
      <c r="R193" s="46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R193" s="14" t="s">
        <v>119</v>
      </c>
      <c r="AS193" s="14" t="s">
        <v>68</v>
      </c>
    </row>
    <row r="194" spans="1:63" s="2" customFormat="1" ht="24.15" customHeight="1" x14ac:dyDescent="0.2">
      <c r="A194" s="25"/>
      <c r="B194" s="109"/>
      <c r="C194" s="110" t="s">
        <v>307</v>
      </c>
      <c r="D194" s="110" t="s">
        <v>112</v>
      </c>
      <c r="E194" s="111" t="s">
        <v>308</v>
      </c>
      <c r="F194" s="112" t="s">
        <v>309</v>
      </c>
      <c r="G194" s="113" t="s">
        <v>126</v>
      </c>
      <c r="H194" s="153"/>
      <c r="I194" s="112" t="s">
        <v>116</v>
      </c>
      <c r="J194" s="26"/>
      <c r="K194" s="114" t="s">
        <v>3</v>
      </c>
      <c r="L194" s="115" t="s">
        <v>39</v>
      </c>
      <c r="M194" s="116">
        <v>0</v>
      </c>
      <c r="N194" s="116" t="e">
        <f>M194*#REF!</f>
        <v>#REF!</v>
      </c>
      <c r="O194" s="116">
        <v>0</v>
      </c>
      <c r="P194" s="116" t="e">
        <f>O194*#REF!</f>
        <v>#REF!</v>
      </c>
      <c r="Q194" s="116">
        <v>0</v>
      </c>
      <c r="R194" s="117" t="e">
        <f>Q194*#REF!</f>
        <v>#REF!</v>
      </c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P194" s="118" t="s">
        <v>117</v>
      </c>
      <c r="AR194" s="118" t="s">
        <v>112</v>
      </c>
      <c r="AS194" s="118" t="s">
        <v>68</v>
      </c>
      <c r="AW194" s="14" t="s">
        <v>118</v>
      </c>
      <c r="BC194" s="119" t="e">
        <f>IF(L194="základní",#REF!,0)</f>
        <v>#REF!</v>
      </c>
      <c r="BD194" s="119">
        <f>IF(L194="snížená",#REF!,0)</f>
        <v>0</v>
      </c>
      <c r="BE194" s="119">
        <f>IF(L194="zákl. přenesená",#REF!,0)</f>
        <v>0</v>
      </c>
      <c r="BF194" s="119">
        <f>IF(L194="sníž. přenesená",#REF!,0)</f>
        <v>0</v>
      </c>
      <c r="BG194" s="119">
        <f>IF(L194="nulová",#REF!,0)</f>
        <v>0</v>
      </c>
      <c r="BH194" s="14" t="s">
        <v>75</v>
      </c>
      <c r="BI194" s="119" t="e">
        <f>ROUND(H194*#REF!,2)</f>
        <v>#REF!</v>
      </c>
      <c r="BJ194" s="14" t="s">
        <v>117</v>
      </c>
      <c r="BK194" s="118" t="s">
        <v>310</v>
      </c>
    </row>
    <row r="195" spans="1:63" s="2" customFormat="1" ht="19.2" x14ac:dyDescent="0.2">
      <c r="A195" s="25"/>
      <c r="B195" s="26"/>
      <c r="C195" s="25"/>
      <c r="D195" s="120" t="s">
        <v>119</v>
      </c>
      <c r="E195" s="25"/>
      <c r="F195" s="121" t="s">
        <v>309</v>
      </c>
      <c r="G195" s="25"/>
      <c r="H195" s="25"/>
      <c r="I195" s="25"/>
      <c r="J195" s="26"/>
      <c r="K195" s="122"/>
      <c r="L195" s="123"/>
      <c r="M195" s="45"/>
      <c r="N195" s="45"/>
      <c r="O195" s="45"/>
      <c r="P195" s="45"/>
      <c r="Q195" s="45"/>
      <c r="R195" s="46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R195" s="14" t="s">
        <v>119</v>
      </c>
      <c r="AS195" s="14" t="s">
        <v>68</v>
      </c>
    </row>
    <row r="196" spans="1:63" s="2" customFormat="1" ht="21.75" customHeight="1" x14ac:dyDescent="0.2">
      <c r="A196" s="25"/>
      <c r="B196" s="109"/>
      <c r="C196" s="110" t="s">
        <v>215</v>
      </c>
      <c r="D196" s="110" t="s">
        <v>112</v>
      </c>
      <c r="E196" s="111" t="s">
        <v>311</v>
      </c>
      <c r="F196" s="112" t="s">
        <v>312</v>
      </c>
      <c r="G196" s="113" t="s">
        <v>135</v>
      </c>
      <c r="H196" s="153"/>
      <c r="I196" s="112" t="s">
        <v>116</v>
      </c>
      <c r="J196" s="26"/>
      <c r="K196" s="114" t="s">
        <v>3</v>
      </c>
      <c r="L196" s="115" t="s">
        <v>39</v>
      </c>
      <c r="M196" s="116">
        <v>0</v>
      </c>
      <c r="N196" s="116" t="e">
        <f>M196*#REF!</f>
        <v>#REF!</v>
      </c>
      <c r="O196" s="116">
        <v>0</v>
      </c>
      <c r="P196" s="116" t="e">
        <f>O196*#REF!</f>
        <v>#REF!</v>
      </c>
      <c r="Q196" s="116">
        <v>0</v>
      </c>
      <c r="R196" s="117" t="e">
        <f>Q196*#REF!</f>
        <v>#REF!</v>
      </c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P196" s="118" t="s">
        <v>117</v>
      </c>
      <c r="AR196" s="118" t="s">
        <v>112</v>
      </c>
      <c r="AS196" s="118" t="s">
        <v>68</v>
      </c>
      <c r="AW196" s="14" t="s">
        <v>118</v>
      </c>
      <c r="BC196" s="119" t="e">
        <f>IF(L196="základní",#REF!,0)</f>
        <v>#REF!</v>
      </c>
      <c r="BD196" s="119">
        <f>IF(L196="snížená",#REF!,0)</f>
        <v>0</v>
      </c>
      <c r="BE196" s="119">
        <f>IF(L196="zákl. přenesená",#REF!,0)</f>
        <v>0</v>
      </c>
      <c r="BF196" s="119">
        <f>IF(L196="sníž. přenesená",#REF!,0)</f>
        <v>0</v>
      </c>
      <c r="BG196" s="119">
        <f>IF(L196="nulová",#REF!,0)</f>
        <v>0</v>
      </c>
      <c r="BH196" s="14" t="s">
        <v>75</v>
      </c>
      <c r="BI196" s="119" t="e">
        <f>ROUND(H196*#REF!,2)</f>
        <v>#REF!</v>
      </c>
      <c r="BJ196" s="14" t="s">
        <v>117</v>
      </c>
      <c r="BK196" s="118" t="s">
        <v>313</v>
      </c>
    </row>
    <row r="197" spans="1:63" s="2" customFormat="1" x14ac:dyDescent="0.2">
      <c r="A197" s="25"/>
      <c r="B197" s="26"/>
      <c r="C197" s="25"/>
      <c r="D197" s="120" t="s">
        <v>119</v>
      </c>
      <c r="E197" s="25"/>
      <c r="F197" s="121" t="s">
        <v>312</v>
      </c>
      <c r="G197" s="25"/>
      <c r="H197" s="25"/>
      <c r="I197" s="25"/>
      <c r="J197" s="26"/>
      <c r="K197" s="122"/>
      <c r="L197" s="123"/>
      <c r="M197" s="45"/>
      <c r="N197" s="45"/>
      <c r="O197" s="45"/>
      <c r="P197" s="45"/>
      <c r="Q197" s="45"/>
      <c r="R197" s="46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R197" s="14" t="s">
        <v>119</v>
      </c>
      <c r="AS197" s="14" t="s">
        <v>68</v>
      </c>
    </row>
    <row r="198" spans="1:63" s="2" customFormat="1" ht="16.5" customHeight="1" x14ac:dyDescent="0.2">
      <c r="A198" s="25"/>
      <c r="B198" s="109"/>
      <c r="C198" s="110" t="s">
        <v>314</v>
      </c>
      <c r="D198" s="110" t="s">
        <v>112</v>
      </c>
      <c r="E198" s="111" t="s">
        <v>315</v>
      </c>
      <c r="F198" s="112" t="s">
        <v>316</v>
      </c>
      <c r="G198" s="113" t="s">
        <v>135</v>
      </c>
      <c r="H198" s="153"/>
      <c r="I198" s="112" t="s">
        <v>116</v>
      </c>
      <c r="J198" s="26"/>
      <c r="K198" s="114" t="s">
        <v>3</v>
      </c>
      <c r="L198" s="115" t="s">
        <v>39</v>
      </c>
      <c r="M198" s="116">
        <v>0</v>
      </c>
      <c r="N198" s="116" t="e">
        <f>M198*#REF!</f>
        <v>#REF!</v>
      </c>
      <c r="O198" s="116">
        <v>0</v>
      </c>
      <c r="P198" s="116" t="e">
        <f>O198*#REF!</f>
        <v>#REF!</v>
      </c>
      <c r="Q198" s="116">
        <v>0</v>
      </c>
      <c r="R198" s="117" t="e">
        <f>Q198*#REF!</f>
        <v>#REF!</v>
      </c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P198" s="118" t="s">
        <v>117</v>
      </c>
      <c r="AR198" s="118" t="s">
        <v>112</v>
      </c>
      <c r="AS198" s="118" t="s">
        <v>68</v>
      </c>
      <c r="AW198" s="14" t="s">
        <v>118</v>
      </c>
      <c r="BC198" s="119" t="e">
        <f>IF(L198="základní",#REF!,0)</f>
        <v>#REF!</v>
      </c>
      <c r="BD198" s="119">
        <f>IF(L198="snížená",#REF!,0)</f>
        <v>0</v>
      </c>
      <c r="BE198" s="119">
        <f>IF(L198="zákl. přenesená",#REF!,0)</f>
        <v>0</v>
      </c>
      <c r="BF198" s="119">
        <f>IF(L198="sníž. přenesená",#REF!,0)</f>
        <v>0</v>
      </c>
      <c r="BG198" s="119">
        <f>IF(L198="nulová",#REF!,0)</f>
        <v>0</v>
      </c>
      <c r="BH198" s="14" t="s">
        <v>75</v>
      </c>
      <c r="BI198" s="119" t="e">
        <f>ROUND(H198*#REF!,2)</f>
        <v>#REF!</v>
      </c>
      <c r="BJ198" s="14" t="s">
        <v>117</v>
      </c>
      <c r="BK198" s="118" t="s">
        <v>317</v>
      </c>
    </row>
    <row r="199" spans="1:63" s="2" customFormat="1" x14ac:dyDescent="0.2">
      <c r="A199" s="25"/>
      <c r="B199" s="26"/>
      <c r="C199" s="25"/>
      <c r="D199" s="120" t="s">
        <v>119</v>
      </c>
      <c r="E199" s="25"/>
      <c r="F199" s="121" t="s">
        <v>316</v>
      </c>
      <c r="G199" s="25"/>
      <c r="H199" s="25"/>
      <c r="I199" s="25"/>
      <c r="J199" s="26"/>
      <c r="K199" s="122"/>
      <c r="L199" s="123"/>
      <c r="M199" s="45"/>
      <c r="N199" s="45"/>
      <c r="O199" s="45"/>
      <c r="P199" s="45"/>
      <c r="Q199" s="45"/>
      <c r="R199" s="46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R199" s="14" t="s">
        <v>119</v>
      </c>
      <c r="AS199" s="14" t="s">
        <v>68</v>
      </c>
    </row>
    <row r="200" spans="1:63" s="2" customFormat="1" ht="24.15" customHeight="1" x14ac:dyDescent="0.2">
      <c r="A200" s="25"/>
      <c r="B200" s="109"/>
      <c r="C200" s="110" t="s">
        <v>219</v>
      </c>
      <c r="D200" s="110" t="s">
        <v>112</v>
      </c>
      <c r="E200" s="111" t="s">
        <v>318</v>
      </c>
      <c r="F200" s="112" t="s">
        <v>319</v>
      </c>
      <c r="G200" s="113" t="s">
        <v>135</v>
      </c>
      <c r="H200" s="153"/>
      <c r="I200" s="112" t="s">
        <v>116</v>
      </c>
      <c r="J200" s="26"/>
      <c r="K200" s="114" t="s">
        <v>3</v>
      </c>
      <c r="L200" s="115" t="s">
        <v>39</v>
      </c>
      <c r="M200" s="116">
        <v>0</v>
      </c>
      <c r="N200" s="116" t="e">
        <f>M200*#REF!</f>
        <v>#REF!</v>
      </c>
      <c r="O200" s="116">
        <v>0</v>
      </c>
      <c r="P200" s="116" t="e">
        <f>O200*#REF!</f>
        <v>#REF!</v>
      </c>
      <c r="Q200" s="116">
        <v>0</v>
      </c>
      <c r="R200" s="117" t="e">
        <f>Q200*#REF!</f>
        <v>#REF!</v>
      </c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P200" s="118" t="s">
        <v>117</v>
      </c>
      <c r="AR200" s="118" t="s">
        <v>112</v>
      </c>
      <c r="AS200" s="118" t="s">
        <v>68</v>
      </c>
      <c r="AW200" s="14" t="s">
        <v>118</v>
      </c>
      <c r="BC200" s="119" t="e">
        <f>IF(L200="základní",#REF!,0)</f>
        <v>#REF!</v>
      </c>
      <c r="BD200" s="119">
        <f>IF(L200="snížená",#REF!,0)</f>
        <v>0</v>
      </c>
      <c r="BE200" s="119">
        <f>IF(L200="zákl. přenesená",#REF!,0)</f>
        <v>0</v>
      </c>
      <c r="BF200" s="119">
        <f>IF(L200="sníž. přenesená",#REF!,0)</f>
        <v>0</v>
      </c>
      <c r="BG200" s="119">
        <f>IF(L200="nulová",#REF!,0)</f>
        <v>0</v>
      </c>
      <c r="BH200" s="14" t="s">
        <v>75</v>
      </c>
      <c r="BI200" s="119" t="e">
        <f>ROUND(H200*#REF!,2)</f>
        <v>#REF!</v>
      </c>
      <c r="BJ200" s="14" t="s">
        <v>117</v>
      </c>
      <c r="BK200" s="118" t="s">
        <v>320</v>
      </c>
    </row>
    <row r="201" spans="1:63" s="2" customFormat="1" x14ac:dyDescent="0.2">
      <c r="A201" s="25"/>
      <c r="B201" s="26"/>
      <c r="C201" s="25"/>
      <c r="D201" s="120" t="s">
        <v>119</v>
      </c>
      <c r="E201" s="25"/>
      <c r="F201" s="121" t="s">
        <v>319</v>
      </c>
      <c r="G201" s="25"/>
      <c r="H201" s="25"/>
      <c r="I201" s="25"/>
      <c r="J201" s="26"/>
      <c r="K201" s="122"/>
      <c r="L201" s="123"/>
      <c r="M201" s="45"/>
      <c r="N201" s="45"/>
      <c r="O201" s="45"/>
      <c r="P201" s="45"/>
      <c r="Q201" s="45"/>
      <c r="R201" s="46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R201" s="14" t="s">
        <v>119</v>
      </c>
      <c r="AS201" s="14" t="s">
        <v>68</v>
      </c>
    </row>
    <row r="202" spans="1:63" s="2" customFormat="1" ht="24.15" customHeight="1" x14ac:dyDescent="0.2">
      <c r="A202" s="25"/>
      <c r="B202" s="109"/>
      <c r="C202" s="110" t="s">
        <v>321</v>
      </c>
      <c r="D202" s="110" t="s">
        <v>112</v>
      </c>
      <c r="E202" s="111" t="s">
        <v>322</v>
      </c>
      <c r="F202" s="112" t="s">
        <v>323</v>
      </c>
      <c r="G202" s="113" t="s">
        <v>135</v>
      </c>
      <c r="H202" s="153"/>
      <c r="I202" s="112" t="s">
        <v>116</v>
      </c>
      <c r="J202" s="26"/>
      <c r="K202" s="114" t="s">
        <v>3</v>
      </c>
      <c r="L202" s="115" t="s">
        <v>39</v>
      </c>
      <c r="M202" s="116">
        <v>0</v>
      </c>
      <c r="N202" s="116" t="e">
        <f>M202*#REF!</f>
        <v>#REF!</v>
      </c>
      <c r="O202" s="116">
        <v>0</v>
      </c>
      <c r="P202" s="116" t="e">
        <f>O202*#REF!</f>
        <v>#REF!</v>
      </c>
      <c r="Q202" s="116">
        <v>0</v>
      </c>
      <c r="R202" s="117" t="e">
        <f>Q202*#REF!</f>
        <v>#REF!</v>
      </c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P202" s="118" t="s">
        <v>117</v>
      </c>
      <c r="AR202" s="118" t="s">
        <v>112</v>
      </c>
      <c r="AS202" s="118" t="s">
        <v>68</v>
      </c>
      <c r="AW202" s="14" t="s">
        <v>118</v>
      </c>
      <c r="BC202" s="119" t="e">
        <f>IF(L202="základní",#REF!,0)</f>
        <v>#REF!</v>
      </c>
      <c r="BD202" s="119">
        <f>IF(L202="snížená",#REF!,0)</f>
        <v>0</v>
      </c>
      <c r="BE202" s="119">
        <f>IF(L202="zákl. přenesená",#REF!,0)</f>
        <v>0</v>
      </c>
      <c r="BF202" s="119">
        <f>IF(L202="sníž. přenesená",#REF!,0)</f>
        <v>0</v>
      </c>
      <c r="BG202" s="119">
        <f>IF(L202="nulová",#REF!,0)</f>
        <v>0</v>
      </c>
      <c r="BH202" s="14" t="s">
        <v>75</v>
      </c>
      <c r="BI202" s="119" t="e">
        <f>ROUND(H202*#REF!,2)</f>
        <v>#REF!</v>
      </c>
      <c r="BJ202" s="14" t="s">
        <v>117</v>
      </c>
      <c r="BK202" s="118" t="s">
        <v>324</v>
      </c>
    </row>
    <row r="203" spans="1:63" s="2" customFormat="1" ht="19.2" x14ac:dyDescent="0.2">
      <c r="A203" s="25"/>
      <c r="B203" s="26"/>
      <c r="C203" s="25"/>
      <c r="D203" s="120" t="s">
        <v>119</v>
      </c>
      <c r="E203" s="25"/>
      <c r="F203" s="121" t="s">
        <v>323</v>
      </c>
      <c r="G203" s="25"/>
      <c r="H203" s="25"/>
      <c r="I203" s="25"/>
      <c r="J203" s="26"/>
      <c r="K203" s="122"/>
      <c r="L203" s="123"/>
      <c r="M203" s="45"/>
      <c r="N203" s="45"/>
      <c r="O203" s="45"/>
      <c r="P203" s="45"/>
      <c r="Q203" s="45"/>
      <c r="R203" s="46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R203" s="14" t="s">
        <v>119</v>
      </c>
      <c r="AS203" s="14" t="s">
        <v>68</v>
      </c>
    </row>
    <row r="204" spans="1:63" s="2" customFormat="1" ht="16.5" customHeight="1" x14ac:dyDescent="0.2">
      <c r="A204" s="25"/>
      <c r="B204" s="109"/>
      <c r="C204" s="110" t="s">
        <v>222</v>
      </c>
      <c r="D204" s="110" t="s">
        <v>112</v>
      </c>
      <c r="E204" s="111" t="s">
        <v>325</v>
      </c>
      <c r="F204" s="112" t="s">
        <v>326</v>
      </c>
      <c r="G204" s="113" t="s">
        <v>327</v>
      </c>
      <c r="H204" s="153"/>
      <c r="I204" s="112" t="s">
        <v>116</v>
      </c>
      <c r="J204" s="26"/>
      <c r="K204" s="114" t="s">
        <v>3</v>
      </c>
      <c r="L204" s="115" t="s">
        <v>39</v>
      </c>
      <c r="M204" s="116">
        <v>0</v>
      </c>
      <c r="N204" s="116" t="e">
        <f>M204*#REF!</f>
        <v>#REF!</v>
      </c>
      <c r="O204" s="116">
        <v>0</v>
      </c>
      <c r="P204" s="116" t="e">
        <f>O204*#REF!</f>
        <v>#REF!</v>
      </c>
      <c r="Q204" s="116">
        <v>0</v>
      </c>
      <c r="R204" s="117" t="e">
        <f>Q204*#REF!</f>
        <v>#REF!</v>
      </c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P204" s="118" t="s">
        <v>117</v>
      </c>
      <c r="AR204" s="118" t="s">
        <v>112</v>
      </c>
      <c r="AS204" s="118" t="s">
        <v>68</v>
      </c>
      <c r="AW204" s="14" t="s">
        <v>118</v>
      </c>
      <c r="BC204" s="119" t="e">
        <f>IF(L204="základní",#REF!,0)</f>
        <v>#REF!</v>
      </c>
      <c r="BD204" s="119">
        <f>IF(L204="snížená",#REF!,0)</f>
        <v>0</v>
      </c>
      <c r="BE204" s="119">
        <f>IF(L204="zákl. přenesená",#REF!,0)</f>
        <v>0</v>
      </c>
      <c r="BF204" s="119">
        <f>IF(L204="sníž. přenesená",#REF!,0)</f>
        <v>0</v>
      </c>
      <c r="BG204" s="119">
        <f>IF(L204="nulová",#REF!,0)</f>
        <v>0</v>
      </c>
      <c r="BH204" s="14" t="s">
        <v>75</v>
      </c>
      <c r="BI204" s="119" t="e">
        <f>ROUND(H204*#REF!,2)</f>
        <v>#REF!</v>
      </c>
      <c r="BJ204" s="14" t="s">
        <v>117</v>
      </c>
      <c r="BK204" s="118" t="s">
        <v>328</v>
      </c>
    </row>
    <row r="205" spans="1:63" s="2" customFormat="1" x14ac:dyDescent="0.2">
      <c r="A205" s="25"/>
      <c r="B205" s="26"/>
      <c r="C205" s="25"/>
      <c r="D205" s="120" t="s">
        <v>119</v>
      </c>
      <c r="E205" s="25"/>
      <c r="F205" s="121" t="s">
        <v>326</v>
      </c>
      <c r="G205" s="25"/>
      <c r="H205" s="25"/>
      <c r="I205" s="25"/>
      <c r="J205" s="26"/>
      <c r="K205" s="122"/>
      <c r="L205" s="123"/>
      <c r="M205" s="45"/>
      <c r="N205" s="45"/>
      <c r="O205" s="45"/>
      <c r="P205" s="45"/>
      <c r="Q205" s="45"/>
      <c r="R205" s="46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R205" s="14" t="s">
        <v>119</v>
      </c>
      <c r="AS205" s="14" t="s">
        <v>68</v>
      </c>
    </row>
    <row r="206" spans="1:63" s="2" customFormat="1" ht="16.5" customHeight="1" x14ac:dyDescent="0.2">
      <c r="A206" s="25"/>
      <c r="B206" s="109"/>
      <c r="C206" s="110" t="s">
        <v>329</v>
      </c>
      <c r="D206" s="110" t="s">
        <v>112</v>
      </c>
      <c r="E206" s="111" t="s">
        <v>330</v>
      </c>
      <c r="F206" s="112" t="s">
        <v>331</v>
      </c>
      <c r="G206" s="113" t="s">
        <v>327</v>
      </c>
      <c r="H206" s="153"/>
      <c r="I206" s="112" t="s">
        <v>116</v>
      </c>
      <c r="J206" s="26"/>
      <c r="K206" s="114" t="s">
        <v>3</v>
      </c>
      <c r="L206" s="115" t="s">
        <v>39</v>
      </c>
      <c r="M206" s="116">
        <v>0</v>
      </c>
      <c r="N206" s="116" t="e">
        <f>M206*#REF!</f>
        <v>#REF!</v>
      </c>
      <c r="O206" s="116">
        <v>0</v>
      </c>
      <c r="P206" s="116" t="e">
        <f>O206*#REF!</f>
        <v>#REF!</v>
      </c>
      <c r="Q206" s="116">
        <v>0</v>
      </c>
      <c r="R206" s="117" t="e">
        <f>Q206*#REF!</f>
        <v>#REF!</v>
      </c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P206" s="118" t="s">
        <v>117</v>
      </c>
      <c r="AR206" s="118" t="s">
        <v>112</v>
      </c>
      <c r="AS206" s="118" t="s">
        <v>68</v>
      </c>
      <c r="AW206" s="14" t="s">
        <v>118</v>
      </c>
      <c r="BC206" s="119" t="e">
        <f>IF(L206="základní",#REF!,0)</f>
        <v>#REF!</v>
      </c>
      <c r="BD206" s="119">
        <f>IF(L206="snížená",#REF!,0)</f>
        <v>0</v>
      </c>
      <c r="BE206" s="119">
        <f>IF(L206="zákl. přenesená",#REF!,0)</f>
        <v>0</v>
      </c>
      <c r="BF206" s="119">
        <f>IF(L206="sníž. přenesená",#REF!,0)</f>
        <v>0</v>
      </c>
      <c r="BG206" s="119">
        <f>IF(L206="nulová",#REF!,0)</f>
        <v>0</v>
      </c>
      <c r="BH206" s="14" t="s">
        <v>75</v>
      </c>
      <c r="BI206" s="119" t="e">
        <f>ROUND(H206*#REF!,2)</f>
        <v>#REF!</v>
      </c>
      <c r="BJ206" s="14" t="s">
        <v>117</v>
      </c>
      <c r="BK206" s="118" t="s">
        <v>332</v>
      </c>
    </row>
    <row r="207" spans="1:63" s="2" customFormat="1" x14ac:dyDescent="0.2">
      <c r="A207" s="25"/>
      <c r="B207" s="26"/>
      <c r="C207" s="25"/>
      <c r="D207" s="120" t="s">
        <v>119</v>
      </c>
      <c r="E207" s="25"/>
      <c r="F207" s="121" t="s">
        <v>331</v>
      </c>
      <c r="G207" s="25"/>
      <c r="H207" s="25"/>
      <c r="I207" s="25"/>
      <c r="J207" s="26"/>
      <c r="K207" s="122"/>
      <c r="L207" s="123"/>
      <c r="M207" s="45"/>
      <c r="N207" s="45"/>
      <c r="O207" s="45"/>
      <c r="P207" s="45"/>
      <c r="Q207" s="45"/>
      <c r="R207" s="46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R207" s="14" t="s">
        <v>119</v>
      </c>
      <c r="AS207" s="14" t="s">
        <v>68</v>
      </c>
    </row>
    <row r="208" spans="1:63" s="2" customFormat="1" ht="21.75" customHeight="1" x14ac:dyDescent="0.2">
      <c r="A208" s="25"/>
      <c r="B208" s="109"/>
      <c r="C208" s="110" t="s">
        <v>226</v>
      </c>
      <c r="D208" s="110" t="s">
        <v>112</v>
      </c>
      <c r="E208" s="111" t="s">
        <v>333</v>
      </c>
      <c r="F208" s="112" t="s">
        <v>334</v>
      </c>
      <c r="G208" s="113" t="s">
        <v>327</v>
      </c>
      <c r="H208" s="153"/>
      <c r="I208" s="112" t="s">
        <v>116</v>
      </c>
      <c r="J208" s="26"/>
      <c r="K208" s="114" t="s">
        <v>3</v>
      </c>
      <c r="L208" s="115" t="s">
        <v>39</v>
      </c>
      <c r="M208" s="116">
        <v>0</v>
      </c>
      <c r="N208" s="116" t="e">
        <f>M208*#REF!</f>
        <v>#REF!</v>
      </c>
      <c r="O208" s="116">
        <v>0</v>
      </c>
      <c r="P208" s="116" t="e">
        <f>O208*#REF!</f>
        <v>#REF!</v>
      </c>
      <c r="Q208" s="116">
        <v>0</v>
      </c>
      <c r="R208" s="117" t="e">
        <f>Q208*#REF!</f>
        <v>#REF!</v>
      </c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P208" s="118" t="s">
        <v>117</v>
      </c>
      <c r="AR208" s="118" t="s">
        <v>112</v>
      </c>
      <c r="AS208" s="118" t="s">
        <v>68</v>
      </c>
      <c r="AW208" s="14" t="s">
        <v>118</v>
      </c>
      <c r="BC208" s="119" t="e">
        <f>IF(L208="základní",#REF!,0)</f>
        <v>#REF!</v>
      </c>
      <c r="BD208" s="119">
        <f>IF(L208="snížená",#REF!,0)</f>
        <v>0</v>
      </c>
      <c r="BE208" s="119">
        <f>IF(L208="zákl. přenesená",#REF!,0)</f>
        <v>0</v>
      </c>
      <c r="BF208" s="119">
        <f>IF(L208="sníž. přenesená",#REF!,0)</f>
        <v>0</v>
      </c>
      <c r="BG208" s="119">
        <f>IF(L208="nulová",#REF!,0)</f>
        <v>0</v>
      </c>
      <c r="BH208" s="14" t="s">
        <v>75</v>
      </c>
      <c r="BI208" s="119" t="e">
        <f>ROUND(H208*#REF!,2)</f>
        <v>#REF!</v>
      </c>
      <c r="BJ208" s="14" t="s">
        <v>117</v>
      </c>
      <c r="BK208" s="118" t="s">
        <v>335</v>
      </c>
    </row>
    <row r="209" spans="1:63" s="2" customFormat="1" x14ac:dyDescent="0.2">
      <c r="A209" s="25"/>
      <c r="B209" s="26"/>
      <c r="C209" s="25"/>
      <c r="D209" s="120" t="s">
        <v>119</v>
      </c>
      <c r="E209" s="25"/>
      <c r="F209" s="121" t="s">
        <v>334</v>
      </c>
      <c r="G209" s="25"/>
      <c r="H209" s="25"/>
      <c r="I209" s="25"/>
      <c r="J209" s="26"/>
      <c r="K209" s="122"/>
      <c r="L209" s="123"/>
      <c r="M209" s="45"/>
      <c r="N209" s="45"/>
      <c r="O209" s="45"/>
      <c r="P209" s="45"/>
      <c r="Q209" s="45"/>
      <c r="R209" s="46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R209" s="14" t="s">
        <v>119</v>
      </c>
      <c r="AS209" s="14" t="s">
        <v>68</v>
      </c>
    </row>
    <row r="210" spans="1:63" s="2" customFormat="1" ht="21.75" customHeight="1" x14ac:dyDescent="0.2">
      <c r="A210" s="25"/>
      <c r="B210" s="109"/>
      <c r="C210" s="110" t="s">
        <v>336</v>
      </c>
      <c r="D210" s="110" t="s">
        <v>112</v>
      </c>
      <c r="E210" s="111" t="s">
        <v>337</v>
      </c>
      <c r="F210" s="112" t="s">
        <v>338</v>
      </c>
      <c r="G210" s="113" t="s">
        <v>327</v>
      </c>
      <c r="H210" s="153"/>
      <c r="I210" s="112" t="s">
        <v>116</v>
      </c>
      <c r="J210" s="26"/>
      <c r="K210" s="114" t="s">
        <v>3</v>
      </c>
      <c r="L210" s="115" t="s">
        <v>39</v>
      </c>
      <c r="M210" s="116">
        <v>0</v>
      </c>
      <c r="N210" s="116" t="e">
        <f>M210*#REF!</f>
        <v>#REF!</v>
      </c>
      <c r="O210" s="116">
        <v>0</v>
      </c>
      <c r="P210" s="116" t="e">
        <f>O210*#REF!</f>
        <v>#REF!</v>
      </c>
      <c r="Q210" s="116">
        <v>0</v>
      </c>
      <c r="R210" s="117" t="e">
        <f>Q210*#REF!</f>
        <v>#REF!</v>
      </c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P210" s="118" t="s">
        <v>117</v>
      </c>
      <c r="AR210" s="118" t="s">
        <v>112</v>
      </c>
      <c r="AS210" s="118" t="s">
        <v>68</v>
      </c>
      <c r="AW210" s="14" t="s">
        <v>118</v>
      </c>
      <c r="BC210" s="119" t="e">
        <f>IF(L210="základní",#REF!,0)</f>
        <v>#REF!</v>
      </c>
      <c r="BD210" s="119">
        <f>IF(L210="snížená",#REF!,0)</f>
        <v>0</v>
      </c>
      <c r="BE210" s="119">
        <f>IF(L210="zákl. přenesená",#REF!,0)</f>
        <v>0</v>
      </c>
      <c r="BF210" s="119">
        <f>IF(L210="sníž. přenesená",#REF!,0)</f>
        <v>0</v>
      </c>
      <c r="BG210" s="119">
        <f>IF(L210="nulová",#REF!,0)</f>
        <v>0</v>
      </c>
      <c r="BH210" s="14" t="s">
        <v>75</v>
      </c>
      <c r="BI210" s="119" t="e">
        <f>ROUND(H210*#REF!,2)</f>
        <v>#REF!</v>
      </c>
      <c r="BJ210" s="14" t="s">
        <v>117</v>
      </c>
      <c r="BK210" s="118" t="s">
        <v>339</v>
      </c>
    </row>
    <row r="211" spans="1:63" s="2" customFormat="1" x14ac:dyDescent="0.2">
      <c r="A211" s="25"/>
      <c r="B211" s="26"/>
      <c r="C211" s="25"/>
      <c r="D211" s="120" t="s">
        <v>119</v>
      </c>
      <c r="E211" s="25"/>
      <c r="F211" s="121" t="s">
        <v>338</v>
      </c>
      <c r="G211" s="25"/>
      <c r="H211" s="25"/>
      <c r="I211" s="25"/>
      <c r="J211" s="26"/>
      <c r="K211" s="122"/>
      <c r="L211" s="123"/>
      <c r="M211" s="45"/>
      <c r="N211" s="45"/>
      <c r="O211" s="45"/>
      <c r="P211" s="45"/>
      <c r="Q211" s="45"/>
      <c r="R211" s="46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R211" s="14" t="s">
        <v>119</v>
      </c>
      <c r="AS211" s="14" t="s">
        <v>68</v>
      </c>
    </row>
    <row r="212" spans="1:63" s="2" customFormat="1" ht="24.15" customHeight="1" x14ac:dyDescent="0.2">
      <c r="A212" s="25"/>
      <c r="B212" s="109"/>
      <c r="C212" s="110" t="s">
        <v>229</v>
      </c>
      <c r="D212" s="110" t="s">
        <v>112</v>
      </c>
      <c r="E212" s="111" t="s">
        <v>340</v>
      </c>
      <c r="F212" s="112" t="s">
        <v>341</v>
      </c>
      <c r="G212" s="113" t="s">
        <v>327</v>
      </c>
      <c r="H212" s="153"/>
      <c r="I212" s="112" t="s">
        <v>116</v>
      </c>
      <c r="J212" s="26"/>
      <c r="K212" s="114" t="s">
        <v>3</v>
      </c>
      <c r="L212" s="115" t="s">
        <v>39</v>
      </c>
      <c r="M212" s="116">
        <v>0</v>
      </c>
      <c r="N212" s="116" t="e">
        <f>M212*#REF!</f>
        <v>#REF!</v>
      </c>
      <c r="O212" s="116">
        <v>0</v>
      </c>
      <c r="P212" s="116" t="e">
        <f>O212*#REF!</f>
        <v>#REF!</v>
      </c>
      <c r="Q212" s="116">
        <v>0</v>
      </c>
      <c r="R212" s="117" t="e">
        <f>Q212*#REF!</f>
        <v>#REF!</v>
      </c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P212" s="118" t="s">
        <v>117</v>
      </c>
      <c r="AR212" s="118" t="s">
        <v>112</v>
      </c>
      <c r="AS212" s="118" t="s">
        <v>68</v>
      </c>
      <c r="AW212" s="14" t="s">
        <v>118</v>
      </c>
      <c r="BC212" s="119" t="e">
        <f>IF(L212="základní",#REF!,0)</f>
        <v>#REF!</v>
      </c>
      <c r="BD212" s="119">
        <f>IF(L212="snížená",#REF!,0)</f>
        <v>0</v>
      </c>
      <c r="BE212" s="119">
        <f>IF(L212="zákl. přenesená",#REF!,0)</f>
        <v>0</v>
      </c>
      <c r="BF212" s="119">
        <f>IF(L212="sníž. přenesená",#REF!,0)</f>
        <v>0</v>
      </c>
      <c r="BG212" s="119">
        <f>IF(L212="nulová",#REF!,0)</f>
        <v>0</v>
      </c>
      <c r="BH212" s="14" t="s">
        <v>75</v>
      </c>
      <c r="BI212" s="119" t="e">
        <f>ROUND(H212*#REF!,2)</f>
        <v>#REF!</v>
      </c>
      <c r="BJ212" s="14" t="s">
        <v>117</v>
      </c>
      <c r="BK212" s="118" t="s">
        <v>342</v>
      </c>
    </row>
    <row r="213" spans="1:63" s="2" customFormat="1" ht="19.2" x14ac:dyDescent="0.2">
      <c r="A213" s="25"/>
      <c r="B213" s="26"/>
      <c r="C213" s="25"/>
      <c r="D213" s="120" t="s">
        <v>119</v>
      </c>
      <c r="E213" s="25"/>
      <c r="F213" s="121" t="s">
        <v>341</v>
      </c>
      <c r="G213" s="25"/>
      <c r="H213" s="25"/>
      <c r="I213" s="25"/>
      <c r="J213" s="26"/>
      <c r="K213" s="122"/>
      <c r="L213" s="123"/>
      <c r="M213" s="45"/>
      <c r="N213" s="45"/>
      <c r="O213" s="45"/>
      <c r="P213" s="45"/>
      <c r="Q213" s="45"/>
      <c r="R213" s="46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R213" s="14" t="s">
        <v>119</v>
      </c>
      <c r="AS213" s="14" t="s">
        <v>68</v>
      </c>
    </row>
    <row r="214" spans="1:63" s="2" customFormat="1" ht="24.15" customHeight="1" x14ac:dyDescent="0.2">
      <c r="A214" s="25"/>
      <c r="B214" s="109"/>
      <c r="C214" s="110" t="s">
        <v>343</v>
      </c>
      <c r="D214" s="110" t="s">
        <v>112</v>
      </c>
      <c r="E214" s="111" t="s">
        <v>344</v>
      </c>
      <c r="F214" s="112" t="s">
        <v>345</v>
      </c>
      <c r="G214" s="113" t="s">
        <v>327</v>
      </c>
      <c r="H214" s="153"/>
      <c r="I214" s="112" t="s">
        <v>116</v>
      </c>
      <c r="J214" s="26"/>
      <c r="K214" s="114" t="s">
        <v>3</v>
      </c>
      <c r="L214" s="115" t="s">
        <v>39</v>
      </c>
      <c r="M214" s="116">
        <v>0</v>
      </c>
      <c r="N214" s="116" t="e">
        <f>M214*#REF!</f>
        <v>#REF!</v>
      </c>
      <c r="O214" s="116">
        <v>0</v>
      </c>
      <c r="P214" s="116" t="e">
        <f>O214*#REF!</f>
        <v>#REF!</v>
      </c>
      <c r="Q214" s="116">
        <v>0</v>
      </c>
      <c r="R214" s="117" t="e">
        <f>Q214*#REF!</f>
        <v>#REF!</v>
      </c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P214" s="118" t="s">
        <v>117</v>
      </c>
      <c r="AR214" s="118" t="s">
        <v>112</v>
      </c>
      <c r="AS214" s="118" t="s">
        <v>68</v>
      </c>
      <c r="AW214" s="14" t="s">
        <v>118</v>
      </c>
      <c r="BC214" s="119" t="e">
        <f>IF(L214="základní",#REF!,0)</f>
        <v>#REF!</v>
      </c>
      <c r="BD214" s="119">
        <f>IF(L214="snížená",#REF!,0)</f>
        <v>0</v>
      </c>
      <c r="BE214" s="119">
        <f>IF(L214="zákl. přenesená",#REF!,0)</f>
        <v>0</v>
      </c>
      <c r="BF214" s="119">
        <f>IF(L214="sníž. přenesená",#REF!,0)</f>
        <v>0</v>
      </c>
      <c r="BG214" s="119">
        <f>IF(L214="nulová",#REF!,0)</f>
        <v>0</v>
      </c>
      <c r="BH214" s="14" t="s">
        <v>75</v>
      </c>
      <c r="BI214" s="119" t="e">
        <f>ROUND(H214*#REF!,2)</f>
        <v>#REF!</v>
      </c>
      <c r="BJ214" s="14" t="s">
        <v>117</v>
      </c>
      <c r="BK214" s="118" t="s">
        <v>346</v>
      </c>
    </row>
    <row r="215" spans="1:63" s="2" customFormat="1" ht="19.2" x14ac:dyDescent="0.2">
      <c r="A215" s="25"/>
      <c r="B215" s="26"/>
      <c r="C215" s="25"/>
      <c r="D215" s="120" t="s">
        <v>119</v>
      </c>
      <c r="E215" s="25"/>
      <c r="F215" s="121" t="s">
        <v>345</v>
      </c>
      <c r="G215" s="25"/>
      <c r="H215" s="25"/>
      <c r="I215" s="25"/>
      <c r="J215" s="26"/>
      <c r="K215" s="122"/>
      <c r="L215" s="123"/>
      <c r="M215" s="45"/>
      <c r="N215" s="45"/>
      <c r="O215" s="45"/>
      <c r="P215" s="45"/>
      <c r="Q215" s="45"/>
      <c r="R215" s="46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R215" s="14" t="s">
        <v>119</v>
      </c>
      <c r="AS215" s="14" t="s">
        <v>68</v>
      </c>
    </row>
    <row r="216" spans="1:63" s="2" customFormat="1" ht="24.15" customHeight="1" x14ac:dyDescent="0.2">
      <c r="A216" s="25"/>
      <c r="B216" s="109"/>
      <c r="C216" s="110" t="s">
        <v>233</v>
      </c>
      <c r="D216" s="110" t="s">
        <v>112</v>
      </c>
      <c r="E216" s="111" t="s">
        <v>347</v>
      </c>
      <c r="F216" s="112" t="s">
        <v>348</v>
      </c>
      <c r="G216" s="113" t="s">
        <v>327</v>
      </c>
      <c r="H216" s="153"/>
      <c r="I216" s="112" t="s">
        <v>116</v>
      </c>
      <c r="J216" s="26"/>
      <c r="K216" s="114" t="s">
        <v>3</v>
      </c>
      <c r="L216" s="115" t="s">
        <v>39</v>
      </c>
      <c r="M216" s="116">
        <v>0</v>
      </c>
      <c r="N216" s="116" t="e">
        <f>M216*#REF!</f>
        <v>#REF!</v>
      </c>
      <c r="O216" s="116">
        <v>0</v>
      </c>
      <c r="P216" s="116" t="e">
        <f>O216*#REF!</f>
        <v>#REF!</v>
      </c>
      <c r="Q216" s="116">
        <v>0</v>
      </c>
      <c r="R216" s="117" t="e">
        <f>Q216*#REF!</f>
        <v>#REF!</v>
      </c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P216" s="118" t="s">
        <v>117</v>
      </c>
      <c r="AR216" s="118" t="s">
        <v>112</v>
      </c>
      <c r="AS216" s="118" t="s">
        <v>68</v>
      </c>
      <c r="AW216" s="14" t="s">
        <v>118</v>
      </c>
      <c r="BC216" s="119" t="e">
        <f>IF(L216="základní",#REF!,0)</f>
        <v>#REF!</v>
      </c>
      <c r="BD216" s="119">
        <f>IF(L216="snížená",#REF!,0)</f>
        <v>0</v>
      </c>
      <c r="BE216" s="119">
        <f>IF(L216="zákl. přenesená",#REF!,0)</f>
        <v>0</v>
      </c>
      <c r="BF216" s="119">
        <f>IF(L216="sníž. přenesená",#REF!,0)</f>
        <v>0</v>
      </c>
      <c r="BG216" s="119">
        <f>IF(L216="nulová",#REF!,0)</f>
        <v>0</v>
      </c>
      <c r="BH216" s="14" t="s">
        <v>75</v>
      </c>
      <c r="BI216" s="119" t="e">
        <f>ROUND(H216*#REF!,2)</f>
        <v>#REF!</v>
      </c>
      <c r="BJ216" s="14" t="s">
        <v>117</v>
      </c>
      <c r="BK216" s="118" t="s">
        <v>349</v>
      </c>
    </row>
    <row r="217" spans="1:63" s="2" customFormat="1" ht="19.2" x14ac:dyDescent="0.2">
      <c r="A217" s="25"/>
      <c r="B217" s="26"/>
      <c r="C217" s="25"/>
      <c r="D217" s="120" t="s">
        <v>119</v>
      </c>
      <c r="E217" s="25"/>
      <c r="F217" s="121" t="s">
        <v>348</v>
      </c>
      <c r="G217" s="25"/>
      <c r="H217" s="25"/>
      <c r="I217" s="25"/>
      <c r="J217" s="26"/>
      <c r="K217" s="122"/>
      <c r="L217" s="123"/>
      <c r="M217" s="45"/>
      <c r="N217" s="45"/>
      <c r="O217" s="45"/>
      <c r="P217" s="45"/>
      <c r="Q217" s="45"/>
      <c r="R217" s="46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R217" s="14" t="s">
        <v>119</v>
      </c>
      <c r="AS217" s="14" t="s">
        <v>68</v>
      </c>
    </row>
    <row r="218" spans="1:63" s="2" customFormat="1" ht="33" customHeight="1" x14ac:dyDescent="0.2">
      <c r="A218" s="25"/>
      <c r="B218" s="109"/>
      <c r="C218" s="110" t="s">
        <v>350</v>
      </c>
      <c r="D218" s="110" t="s">
        <v>112</v>
      </c>
      <c r="E218" s="111" t="s">
        <v>351</v>
      </c>
      <c r="F218" s="112" t="s">
        <v>352</v>
      </c>
      <c r="G218" s="113" t="s">
        <v>327</v>
      </c>
      <c r="H218" s="153"/>
      <c r="I218" s="112" t="s">
        <v>116</v>
      </c>
      <c r="J218" s="26"/>
      <c r="K218" s="114" t="s">
        <v>3</v>
      </c>
      <c r="L218" s="115" t="s">
        <v>39</v>
      </c>
      <c r="M218" s="116">
        <v>0</v>
      </c>
      <c r="N218" s="116" t="e">
        <f>M218*#REF!</f>
        <v>#REF!</v>
      </c>
      <c r="O218" s="116">
        <v>0</v>
      </c>
      <c r="P218" s="116" t="e">
        <f>O218*#REF!</f>
        <v>#REF!</v>
      </c>
      <c r="Q218" s="116">
        <v>0</v>
      </c>
      <c r="R218" s="117" t="e">
        <f>Q218*#REF!</f>
        <v>#REF!</v>
      </c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P218" s="118" t="s">
        <v>117</v>
      </c>
      <c r="AR218" s="118" t="s">
        <v>112</v>
      </c>
      <c r="AS218" s="118" t="s">
        <v>68</v>
      </c>
      <c r="AW218" s="14" t="s">
        <v>118</v>
      </c>
      <c r="BC218" s="119" t="e">
        <f>IF(L218="základní",#REF!,0)</f>
        <v>#REF!</v>
      </c>
      <c r="BD218" s="119">
        <f>IF(L218="snížená",#REF!,0)</f>
        <v>0</v>
      </c>
      <c r="BE218" s="119">
        <f>IF(L218="zákl. přenesená",#REF!,0)</f>
        <v>0</v>
      </c>
      <c r="BF218" s="119">
        <f>IF(L218="sníž. přenesená",#REF!,0)</f>
        <v>0</v>
      </c>
      <c r="BG218" s="119">
        <f>IF(L218="nulová",#REF!,0)</f>
        <v>0</v>
      </c>
      <c r="BH218" s="14" t="s">
        <v>75</v>
      </c>
      <c r="BI218" s="119" t="e">
        <f>ROUND(H218*#REF!,2)</f>
        <v>#REF!</v>
      </c>
      <c r="BJ218" s="14" t="s">
        <v>117</v>
      </c>
      <c r="BK218" s="118" t="s">
        <v>353</v>
      </c>
    </row>
    <row r="219" spans="1:63" s="2" customFormat="1" ht="19.2" x14ac:dyDescent="0.2">
      <c r="A219" s="25"/>
      <c r="B219" s="26"/>
      <c r="C219" s="25"/>
      <c r="D219" s="120" t="s">
        <v>119</v>
      </c>
      <c r="E219" s="25"/>
      <c r="F219" s="121" t="s">
        <v>352</v>
      </c>
      <c r="G219" s="25"/>
      <c r="H219" s="25"/>
      <c r="I219" s="25"/>
      <c r="J219" s="26"/>
      <c r="K219" s="122"/>
      <c r="L219" s="123"/>
      <c r="M219" s="45"/>
      <c r="N219" s="45"/>
      <c r="O219" s="45"/>
      <c r="P219" s="45"/>
      <c r="Q219" s="45"/>
      <c r="R219" s="46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R219" s="14" t="s">
        <v>119</v>
      </c>
      <c r="AS219" s="14" t="s">
        <v>68</v>
      </c>
    </row>
    <row r="220" spans="1:63" s="2" customFormat="1" ht="24.15" customHeight="1" x14ac:dyDescent="0.2">
      <c r="A220" s="25"/>
      <c r="B220" s="109"/>
      <c r="C220" s="110" t="s">
        <v>236</v>
      </c>
      <c r="D220" s="110" t="s">
        <v>112</v>
      </c>
      <c r="E220" s="111" t="s">
        <v>354</v>
      </c>
      <c r="F220" s="112" t="s">
        <v>355</v>
      </c>
      <c r="G220" s="113" t="s">
        <v>115</v>
      </c>
      <c r="H220" s="153"/>
      <c r="I220" s="112" t="s">
        <v>116</v>
      </c>
      <c r="J220" s="26"/>
      <c r="K220" s="114" t="s">
        <v>3</v>
      </c>
      <c r="L220" s="115" t="s">
        <v>39</v>
      </c>
      <c r="M220" s="116">
        <v>0</v>
      </c>
      <c r="N220" s="116" t="e">
        <f>M220*#REF!</f>
        <v>#REF!</v>
      </c>
      <c r="O220" s="116">
        <v>0</v>
      </c>
      <c r="P220" s="116" t="e">
        <f>O220*#REF!</f>
        <v>#REF!</v>
      </c>
      <c r="Q220" s="116">
        <v>0</v>
      </c>
      <c r="R220" s="117" t="e">
        <f>Q220*#REF!</f>
        <v>#REF!</v>
      </c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P220" s="118" t="s">
        <v>117</v>
      </c>
      <c r="AR220" s="118" t="s">
        <v>112</v>
      </c>
      <c r="AS220" s="118" t="s">
        <v>68</v>
      </c>
      <c r="AW220" s="14" t="s">
        <v>118</v>
      </c>
      <c r="BC220" s="119" t="e">
        <f>IF(L220="základní",#REF!,0)</f>
        <v>#REF!</v>
      </c>
      <c r="BD220" s="119">
        <f>IF(L220="snížená",#REF!,0)</f>
        <v>0</v>
      </c>
      <c r="BE220" s="119">
        <f>IF(L220="zákl. přenesená",#REF!,0)</f>
        <v>0</v>
      </c>
      <c r="BF220" s="119">
        <f>IF(L220="sníž. přenesená",#REF!,0)</f>
        <v>0</v>
      </c>
      <c r="BG220" s="119">
        <f>IF(L220="nulová",#REF!,0)</f>
        <v>0</v>
      </c>
      <c r="BH220" s="14" t="s">
        <v>75</v>
      </c>
      <c r="BI220" s="119" t="e">
        <f>ROUND(H220*#REF!,2)</f>
        <v>#REF!</v>
      </c>
      <c r="BJ220" s="14" t="s">
        <v>117</v>
      </c>
      <c r="BK220" s="118" t="s">
        <v>356</v>
      </c>
    </row>
    <row r="221" spans="1:63" s="2" customFormat="1" ht="19.2" x14ac:dyDescent="0.2">
      <c r="A221" s="25"/>
      <c r="B221" s="26"/>
      <c r="C221" s="25"/>
      <c r="D221" s="120" t="s">
        <v>119</v>
      </c>
      <c r="E221" s="25"/>
      <c r="F221" s="121" t="s">
        <v>355</v>
      </c>
      <c r="G221" s="25"/>
      <c r="H221" s="25"/>
      <c r="I221" s="25"/>
      <c r="J221" s="26"/>
      <c r="K221" s="122"/>
      <c r="L221" s="123"/>
      <c r="M221" s="45"/>
      <c r="N221" s="45"/>
      <c r="O221" s="45"/>
      <c r="P221" s="45"/>
      <c r="Q221" s="45"/>
      <c r="R221" s="46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R221" s="14" t="s">
        <v>119</v>
      </c>
      <c r="AS221" s="14" t="s">
        <v>68</v>
      </c>
    </row>
    <row r="222" spans="1:63" s="2" customFormat="1" ht="24.15" customHeight="1" x14ac:dyDescent="0.2">
      <c r="A222" s="25"/>
      <c r="B222" s="109"/>
      <c r="C222" s="110" t="s">
        <v>357</v>
      </c>
      <c r="D222" s="110" t="s">
        <v>112</v>
      </c>
      <c r="E222" s="111" t="s">
        <v>358</v>
      </c>
      <c r="F222" s="112" t="s">
        <v>359</v>
      </c>
      <c r="G222" s="113" t="s">
        <v>115</v>
      </c>
      <c r="H222" s="153"/>
      <c r="I222" s="112" t="s">
        <v>116</v>
      </c>
      <c r="J222" s="26"/>
      <c r="K222" s="114" t="s">
        <v>3</v>
      </c>
      <c r="L222" s="115" t="s">
        <v>39</v>
      </c>
      <c r="M222" s="116">
        <v>0</v>
      </c>
      <c r="N222" s="116" t="e">
        <f>M222*#REF!</f>
        <v>#REF!</v>
      </c>
      <c r="O222" s="116">
        <v>0</v>
      </c>
      <c r="P222" s="116" t="e">
        <f>O222*#REF!</f>
        <v>#REF!</v>
      </c>
      <c r="Q222" s="116">
        <v>0</v>
      </c>
      <c r="R222" s="117" t="e">
        <f>Q222*#REF!</f>
        <v>#REF!</v>
      </c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P222" s="118" t="s">
        <v>117</v>
      </c>
      <c r="AR222" s="118" t="s">
        <v>112</v>
      </c>
      <c r="AS222" s="118" t="s">
        <v>68</v>
      </c>
      <c r="AW222" s="14" t="s">
        <v>118</v>
      </c>
      <c r="BC222" s="119" t="e">
        <f>IF(L222="základní",#REF!,0)</f>
        <v>#REF!</v>
      </c>
      <c r="BD222" s="119">
        <f>IF(L222="snížená",#REF!,0)</f>
        <v>0</v>
      </c>
      <c r="BE222" s="119">
        <f>IF(L222="zákl. přenesená",#REF!,0)</f>
        <v>0</v>
      </c>
      <c r="BF222" s="119">
        <f>IF(L222="sníž. přenesená",#REF!,0)</f>
        <v>0</v>
      </c>
      <c r="BG222" s="119">
        <f>IF(L222="nulová",#REF!,0)</f>
        <v>0</v>
      </c>
      <c r="BH222" s="14" t="s">
        <v>75</v>
      </c>
      <c r="BI222" s="119" t="e">
        <f>ROUND(H222*#REF!,2)</f>
        <v>#REF!</v>
      </c>
      <c r="BJ222" s="14" t="s">
        <v>117</v>
      </c>
      <c r="BK222" s="118" t="s">
        <v>360</v>
      </c>
    </row>
    <row r="223" spans="1:63" s="2" customFormat="1" ht="19.2" x14ac:dyDescent="0.2">
      <c r="A223" s="25"/>
      <c r="B223" s="26"/>
      <c r="C223" s="25"/>
      <c r="D223" s="120" t="s">
        <v>119</v>
      </c>
      <c r="E223" s="25"/>
      <c r="F223" s="121" t="s">
        <v>359</v>
      </c>
      <c r="G223" s="25"/>
      <c r="H223" s="25"/>
      <c r="I223" s="25"/>
      <c r="J223" s="26"/>
      <c r="K223" s="122"/>
      <c r="L223" s="123"/>
      <c r="M223" s="45"/>
      <c r="N223" s="45"/>
      <c r="O223" s="45"/>
      <c r="P223" s="45"/>
      <c r="Q223" s="45"/>
      <c r="R223" s="46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R223" s="14" t="s">
        <v>119</v>
      </c>
      <c r="AS223" s="14" t="s">
        <v>68</v>
      </c>
    </row>
    <row r="224" spans="1:63" s="2" customFormat="1" ht="24.15" customHeight="1" x14ac:dyDescent="0.2">
      <c r="A224" s="25"/>
      <c r="B224" s="109"/>
      <c r="C224" s="110" t="s">
        <v>240</v>
      </c>
      <c r="D224" s="110" t="s">
        <v>112</v>
      </c>
      <c r="E224" s="111" t="s">
        <v>361</v>
      </c>
      <c r="F224" s="112" t="s">
        <v>362</v>
      </c>
      <c r="G224" s="113" t="s">
        <v>115</v>
      </c>
      <c r="H224" s="153"/>
      <c r="I224" s="112" t="s">
        <v>116</v>
      </c>
      <c r="J224" s="26"/>
      <c r="K224" s="114" t="s">
        <v>3</v>
      </c>
      <c r="L224" s="115" t="s">
        <v>39</v>
      </c>
      <c r="M224" s="116">
        <v>0</v>
      </c>
      <c r="N224" s="116" t="e">
        <f>M224*#REF!</f>
        <v>#REF!</v>
      </c>
      <c r="O224" s="116">
        <v>0</v>
      </c>
      <c r="P224" s="116" t="e">
        <f>O224*#REF!</f>
        <v>#REF!</v>
      </c>
      <c r="Q224" s="116">
        <v>0</v>
      </c>
      <c r="R224" s="117" t="e">
        <f>Q224*#REF!</f>
        <v>#REF!</v>
      </c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P224" s="118" t="s">
        <v>117</v>
      </c>
      <c r="AR224" s="118" t="s">
        <v>112</v>
      </c>
      <c r="AS224" s="118" t="s">
        <v>68</v>
      </c>
      <c r="AW224" s="14" t="s">
        <v>118</v>
      </c>
      <c r="BC224" s="119" t="e">
        <f>IF(L224="základní",#REF!,0)</f>
        <v>#REF!</v>
      </c>
      <c r="BD224" s="119">
        <f>IF(L224="snížená",#REF!,0)</f>
        <v>0</v>
      </c>
      <c r="BE224" s="119">
        <f>IF(L224="zákl. přenesená",#REF!,0)</f>
        <v>0</v>
      </c>
      <c r="BF224" s="119">
        <f>IF(L224="sníž. přenesená",#REF!,0)</f>
        <v>0</v>
      </c>
      <c r="BG224" s="119">
        <f>IF(L224="nulová",#REF!,0)</f>
        <v>0</v>
      </c>
      <c r="BH224" s="14" t="s">
        <v>75</v>
      </c>
      <c r="BI224" s="119" t="e">
        <f>ROUND(H224*#REF!,2)</f>
        <v>#REF!</v>
      </c>
      <c r="BJ224" s="14" t="s">
        <v>117</v>
      </c>
      <c r="BK224" s="118" t="s">
        <v>363</v>
      </c>
    </row>
    <row r="225" spans="1:63" s="2" customFormat="1" ht="19.2" x14ac:dyDescent="0.2">
      <c r="A225" s="25"/>
      <c r="B225" s="26"/>
      <c r="C225" s="25"/>
      <c r="D225" s="120" t="s">
        <v>119</v>
      </c>
      <c r="E225" s="25"/>
      <c r="F225" s="121" t="s">
        <v>362</v>
      </c>
      <c r="G225" s="25"/>
      <c r="H225" s="25"/>
      <c r="I225" s="25"/>
      <c r="J225" s="26"/>
      <c r="K225" s="122"/>
      <c r="L225" s="123"/>
      <c r="M225" s="45"/>
      <c r="N225" s="45"/>
      <c r="O225" s="45"/>
      <c r="P225" s="45"/>
      <c r="Q225" s="45"/>
      <c r="R225" s="46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R225" s="14" t="s">
        <v>119</v>
      </c>
      <c r="AS225" s="14" t="s">
        <v>68</v>
      </c>
    </row>
    <row r="226" spans="1:63" s="2" customFormat="1" ht="24.15" customHeight="1" x14ac:dyDescent="0.2">
      <c r="A226" s="25"/>
      <c r="B226" s="109"/>
      <c r="C226" s="110" t="s">
        <v>364</v>
      </c>
      <c r="D226" s="110" t="s">
        <v>112</v>
      </c>
      <c r="E226" s="111" t="s">
        <v>365</v>
      </c>
      <c r="F226" s="112" t="s">
        <v>366</v>
      </c>
      <c r="G226" s="113" t="s">
        <v>115</v>
      </c>
      <c r="H226" s="153"/>
      <c r="I226" s="112" t="s">
        <v>116</v>
      </c>
      <c r="J226" s="26"/>
      <c r="K226" s="114" t="s">
        <v>3</v>
      </c>
      <c r="L226" s="115" t="s">
        <v>39</v>
      </c>
      <c r="M226" s="116">
        <v>0</v>
      </c>
      <c r="N226" s="116" t="e">
        <f>M226*#REF!</f>
        <v>#REF!</v>
      </c>
      <c r="O226" s="116">
        <v>0</v>
      </c>
      <c r="P226" s="116" t="e">
        <f>O226*#REF!</f>
        <v>#REF!</v>
      </c>
      <c r="Q226" s="116">
        <v>0</v>
      </c>
      <c r="R226" s="117" t="e">
        <f>Q226*#REF!</f>
        <v>#REF!</v>
      </c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P226" s="118" t="s">
        <v>117</v>
      </c>
      <c r="AR226" s="118" t="s">
        <v>112</v>
      </c>
      <c r="AS226" s="118" t="s">
        <v>68</v>
      </c>
      <c r="AW226" s="14" t="s">
        <v>118</v>
      </c>
      <c r="BC226" s="119" t="e">
        <f>IF(L226="základní",#REF!,0)</f>
        <v>#REF!</v>
      </c>
      <c r="BD226" s="119">
        <f>IF(L226="snížená",#REF!,0)</f>
        <v>0</v>
      </c>
      <c r="BE226" s="119">
        <f>IF(L226="zákl. přenesená",#REF!,0)</f>
        <v>0</v>
      </c>
      <c r="BF226" s="119">
        <f>IF(L226="sníž. přenesená",#REF!,0)</f>
        <v>0</v>
      </c>
      <c r="BG226" s="119">
        <f>IF(L226="nulová",#REF!,0)</f>
        <v>0</v>
      </c>
      <c r="BH226" s="14" t="s">
        <v>75</v>
      </c>
      <c r="BI226" s="119" t="e">
        <f>ROUND(H226*#REF!,2)</f>
        <v>#REF!</v>
      </c>
      <c r="BJ226" s="14" t="s">
        <v>117</v>
      </c>
      <c r="BK226" s="118" t="s">
        <v>367</v>
      </c>
    </row>
    <row r="227" spans="1:63" s="2" customFormat="1" ht="19.2" x14ac:dyDescent="0.2">
      <c r="A227" s="25"/>
      <c r="B227" s="26"/>
      <c r="C227" s="25"/>
      <c r="D227" s="120" t="s">
        <v>119</v>
      </c>
      <c r="E227" s="25"/>
      <c r="F227" s="121" t="s">
        <v>366</v>
      </c>
      <c r="G227" s="25"/>
      <c r="H227" s="25"/>
      <c r="I227" s="25"/>
      <c r="J227" s="26"/>
      <c r="K227" s="122"/>
      <c r="L227" s="123"/>
      <c r="M227" s="45"/>
      <c r="N227" s="45"/>
      <c r="O227" s="45"/>
      <c r="P227" s="45"/>
      <c r="Q227" s="45"/>
      <c r="R227" s="46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R227" s="14" t="s">
        <v>119</v>
      </c>
      <c r="AS227" s="14" t="s">
        <v>68</v>
      </c>
    </row>
    <row r="228" spans="1:63" s="2" customFormat="1" ht="24.15" customHeight="1" x14ac:dyDescent="0.2">
      <c r="A228" s="25"/>
      <c r="B228" s="109"/>
      <c r="C228" s="110" t="s">
        <v>243</v>
      </c>
      <c r="D228" s="110" t="s">
        <v>112</v>
      </c>
      <c r="E228" s="111" t="s">
        <v>368</v>
      </c>
      <c r="F228" s="112" t="s">
        <v>369</v>
      </c>
      <c r="G228" s="113" t="s">
        <v>115</v>
      </c>
      <c r="H228" s="153"/>
      <c r="I228" s="112" t="s">
        <v>116</v>
      </c>
      <c r="J228" s="26"/>
      <c r="K228" s="114" t="s">
        <v>3</v>
      </c>
      <c r="L228" s="115" t="s">
        <v>39</v>
      </c>
      <c r="M228" s="116">
        <v>0</v>
      </c>
      <c r="N228" s="116" t="e">
        <f>M228*#REF!</f>
        <v>#REF!</v>
      </c>
      <c r="O228" s="116">
        <v>0</v>
      </c>
      <c r="P228" s="116" t="e">
        <f>O228*#REF!</f>
        <v>#REF!</v>
      </c>
      <c r="Q228" s="116">
        <v>0</v>
      </c>
      <c r="R228" s="117" t="e">
        <f>Q228*#REF!</f>
        <v>#REF!</v>
      </c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P228" s="118" t="s">
        <v>117</v>
      </c>
      <c r="AR228" s="118" t="s">
        <v>112</v>
      </c>
      <c r="AS228" s="118" t="s">
        <v>68</v>
      </c>
      <c r="AW228" s="14" t="s">
        <v>118</v>
      </c>
      <c r="BC228" s="119" t="e">
        <f>IF(L228="základní",#REF!,0)</f>
        <v>#REF!</v>
      </c>
      <c r="BD228" s="119">
        <f>IF(L228="snížená",#REF!,0)</f>
        <v>0</v>
      </c>
      <c r="BE228" s="119">
        <f>IF(L228="zákl. přenesená",#REF!,0)</f>
        <v>0</v>
      </c>
      <c r="BF228" s="119">
        <f>IF(L228="sníž. přenesená",#REF!,0)</f>
        <v>0</v>
      </c>
      <c r="BG228" s="119">
        <f>IF(L228="nulová",#REF!,0)</f>
        <v>0</v>
      </c>
      <c r="BH228" s="14" t="s">
        <v>75</v>
      </c>
      <c r="BI228" s="119" t="e">
        <f>ROUND(H228*#REF!,2)</f>
        <v>#REF!</v>
      </c>
      <c r="BJ228" s="14" t="s">
        <v>117</v>
      </c>
      <c r="BK228" s="118" t="s">
        <v>370</v>
      </c>
    </row>
    <row r="229" spans="1:63" s="2" customFormat="1" ht="19.2" x14ac:dyDescent="0.2">
      <c r="A229" s="25"/>
      <c r="B229" s="26"/>
      <c r="C229" s="25"/>
      <c r="D229" s="120" t="s">
        <v>119</v>
      </c>
      <c r="E229" s="25"/>
      <c r="F229" s="121" t="s">
        <v>369</v>
      </c>
      <c r="G229" s="25"/>
      <c r="H229" s="25"/>
      <c r="I229" s="25"/>
      <c r="J229" s="26"/>
      <c r="K229" s="122"/>
      <c r="L229" s="123"/>
      <c r="M229" s="45"/>
      <c r="N229" s="45"/>
      <c r="O229" s="45"/>
      <c r="P229" s="45"/>
      <c r="Q229" s="45"/>
      <c r="R229" s="46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R229" s="14" t="s">
        <v>119</v>
      </c>
      <c r="AS229" s="14" t="s">
        <v>68</v>
      </c>
    </row>
    <row r="230" spans="1:63" s="2" customFormat="1" ht="24.15" customHeight="1" x14ac:dyDescent="0.2">
      <c r="A230" s="25"/>
      <c r="B230" s="109"/>
      <c r="C230" s="110" t="s">
        <v>371</v>
      </c>
      <c r="D230" s="110" t="s">
        <v>112</v>
      </c>
      <c r="E230" s="111" t="s">
        <v>372</v>
      </c>
      <c r="F230" s="112" t="s">
        <v>373</v>
      </c>
      <c r="G230" s="113" t="s">
        <v>115</v>
      </c>
      <c r="H230" s="153"/>
      <c r="I230" s="112" t="s">
        <v>116</v>
      </c>
      <c r="J230" s="26"/>
      <c r="K230" s="114" t="s">
        <v>3</v>
      </c>
      <c r="L230" s="115" t="s">
        <v>39</v>
      </c>
      <c r="M230" s="116">
        <v>0</v>
      </c>
      <c r="N230" s="116" t="e">
        <f>M230*#REF!</f>
        <v>#REF!</v>
      </c>
      <c r="O230" s="116">
        <v>0</v>
      </c>
      <c r="P230" s="116" t="e">
        <f>O230*#REF!</f>
        <v>#REF!</v>
      </c>
      <c r="Q230" s="116">
        <v>0</v>
      </c>
      <c r="R230" s="117" t="e">
        <f>Q230*#REF!</f>
        <v>#REF!</v>
      </c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P230" s="118" t="s">
        <v>117</v>
      </c>
      <c r="AR230" s="118" t="s">
        <v>112</v>
      </c>
      <c r="AS230" s="118" t="s">
        <v>68</v>
      </c>
      <c r="AW230" s="14" t="s">
        <v>118</v>
      </c>
      <c r="BC230" s="119" t="e">
        <f>IF(L230="základní",#REF!,0)</f>
        <v>#REF!</v>
      </c>
      <c r="BD230" s="119">
        <f>IF(L230="snížená",#REF!,0)</f>
        <v>0</v>
      </c>
      <c r="BE230" s="119">
        <f>IF(L230="zákl. přenesená",#REF!,0)</f>
        <v>0</v>
      </c>
      <c r="BF230" s="119">
        <f>IF(L230="sníž. přenesená",#REF!,0)</f>
        <v>0</v>
      </c>
      <c r="BG230" s="119">
        <f>IF(L230="nulová",#REF!,0)</f>
        <v>0</v>
      </c>
      <c r="BH230" s="14" t="s">
        <v>75</v>
      </c>
      <c r="BI230" s="119" t="e">
        <f>ROUND(H230*#REF!,2)</f>
        <v>#REF!</v>
      </c>
      <c r="BJ230" s="14" t="s">
        <v>117</v>
      </c>
      <c r="BK230" s="118" t="s">
        <v>374</v>
      </c>
    </row>
    <row r="231" spans="1:63" s="2" customFormat="1" ht="19.2" x14ac:dyDescent="0.2">
      <c r="A231" s="25"/>
      <c r="B231" s="26"/>
      <c r="C231" s="25"/>
      <c r="D231" s="120" t="s">
        <v>119</v>
      </c>
      <c r="E231" s="25"/>
      <c r="F231" s="121" t="s">
        <v>373</v>
      </c>
      <c r="G231" s="25"/>
      <c r="H231" s="25"/>
      <c r="I231" s="25"/>
      <c r="J231" s="26"/>
      <c r="K231" s="122"/>
      <c r="L231" s="123"/>
      <c r="M231" s="45"/>
      <c r="N231" s="45"/>
      <c r="O231" s="45"/>
      <c r="P231" s="45"/>
      <c r="Q231" s="45"/>
      <c r="R231" s="46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R231" s="14" t="s">
        <v>119</v>
      </c>
      <c r="AS231" s="14" t="s">
        <v>68</v>
      </c>
    </row>
    <row r="232" spans="1:63" s="2" customFormat="1" ht="24.15" customHeight="1" x14ac:dyDescent="0.2">
      <c r="A232" s="25"/>
      <c r="B232" s="109"/>
      <c r="C232" s="110" t="s">
        <v>247</v>
      </c>
      <c r="D232" s="110" t="s">
        <v>112</v>
      </c>
      <c r="E232" s="111" t="s">
        <v>375</v>
      </c>
      <c r="F232" s="112" t="s">
        <v>376</v>
      </c>
      <c r="G232" s="113" t="s">
        <v>122</v>
      </c>
      <c r="H232" s="153"/>
      <c r="I232" s="112" t="s">
        <v>116</v>
      </c>
      <c r="J232" s="26"/>
      <c r="K232" s="114" t="s">
        <v>3</v>
      </c>
      <c r="L232" s="115" t="s">
        <v>39</v>
      </c>
      <c r="M232" s="116">
        <v>0</v>
      </c>
      <c r="N232" s="116" t="e">
        <f>M232*#REF!</f>
        <v>#REF!</v>
      </c>
      <c r="O232" s="116">
        <v>0</v>
      </c>
      <c r="P232" s="116" t="e">
        <f>O232*#REF!</f>
        <v>#REF!</v>
      </c>
      <c r="Q232" s="116">
        <v>0</v>
      </c>
      <c r="R232" s="117" t="e">
        <f>Q232*#REF!</f>
        <v>#REF!</v>
      </c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P232" s="118" t="s">
        <v>117</v>
      </c>
      <c r="AR232" s="118" t="s">
        <v>112</v>
      </c>
      <c r="AS232" s="118" t="s">
        <v>68</v>
      </c>
      <c r="AW232" s="14" t="s">
        <v>118</v>
      </c>
      <c r="BC232" s="119" t="e">
        <f>IF(L232="základní",#REF!,0)</f>
        <v>#REF!</v>
      </c>
      <c r="BD232" s="119">
        <f>IF(L232="snížená",#REF!,0)</f>
        <v>0</v>
      </c>
      <c r="BE232" s="119">
        <f>IF(L232="zákl. přenesená",#REF!,0)</f>
        <v>0</v>
      </c>
      <c r="BF232" s="119">
        <f>IF(L232="sníž. přenesená",#REF!,0)</f>
        <v>0</v>
      </c>
      <c r="BG232" s="119">
        <f>IF(L232="nulová",#REF!,0)</f>
        <v>0</v>
      </c>
      <c r="BH232" s="14" t="s">
        <v>75</v>
      </c>
      <c r="BI232" s="119" t="e">
        <f>ROUND(H232*#REF!,2)</f>
        <v>#REF!</v>
      </c>
      <c r="BJ232" s="14" t="s">
        <v>117</v>
      </c>
      <c r="BK232" s="118" t="s">
        <v>377</v>
      </c>
    </row>
    <row r="233" spans="1:63" s="2" customFormat="1" x14ac:dyDescent="0.2">
      <c r="A233" s="25"/>
      <c r="B233" s="26"/>
      <c r="C233" s="25"/>
      <c r="D233" s="120" t="s">
        <v>119</v>
      </c>
      <c r="E233" s="25"/>
      <c r="F233" s="121" t="s">
        <v>376</v>
      </c>
      <c r="G233" s="25"/>
      <c r="H233" s="25"/>
      <c r="I233" s="25"/>
      <c r="J233" s="26"/>
      <c r="K233" s="122"/>
      <c r="L233" s="123"/>
      <c r="M233" s="45"/>
      <c r="N233" s="45"/>
      <c r="O233" s="45"/>
      <c r="P233" s="45"/>
      <c r="Q233" s="45"/>
      <c r="R233" s="46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R233" s="14" t="s">
        <v>119</v>
      </c>
      <c r="AS233" s="14" t="s">
        <v>68</v>
      </c>
    </row>
    <row r="234" spans="1:63" s="2" customFormat="1" ht="24.15" customHeight="1" x14ac:dyDescent="0.2">
      <c r="A234" s="25"/>
      <c r="B234" s="109"/>
      <c r="C234" s="110" t="s">
        <v>378</v>
      </c>
      <c r="D234" s="110" t="s">
        <v>112</v>
      </c>
      <c r="E234" s="111" t="s">
        <v>379</v>
      </c>
      <c r="F234" s="112" t="s">
        <v>380</v>
      </c>
      <c r="G234" s="113" t="s">
        <v>122</v>
      </c>
      <c r="H234" s="153"/>
      <c r="I234" s="112" t="s">
        <v>116</v>
      </c>
      <c r="J234" s="26"/>
      <c r="K234" s="114" t="s">
        <v>3</v>
      </c>
      <c r="L234" s="115" t="s">
        <v>39</v>
      </c>
      <c r="M234" s="116">
        <v>0</v>
      </c>
      <c r="N234" s="116" t="e">
        <f>M234*#REF!</f>
        <v>#REF!</v>
      </c>
      <c r="O234" s="116">
        <v>0</v>
      </c>
      <c r="P234" s="116" t="e">
        <f>O234*#REF!</f>
        <v>#REF!</v>
      </c>
      <c r="Q234" s="116">
        <v>0</v>
      </c>
      <c r="R234" s="117" t="e">
        <f>Q234*#REF!</f>
        <v>#REF!</v>
      </c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P234" s="118" t="s">
        <v>117</v>
      </c>
      <c r="AR234" s="118" t="s">
        <v>112</v>
      </c>
      <c r="AS234" s="118" t="s">
        <v>68</v>
      </c>
      <c r="AW234" s="14" t="s">
        <v>118</v>
      </c>
      <c r="BC234" s="119" t="e">
        <f>IF(L234="základní",#REF!,0)</f>
        <v>#REF!</v>
      </c>
      <c r="BD234" s="119">
        <f>IF(L234="snížená",#REF!,0)</f>
        <v>0</v>
      </c>
      <c r="BE234" s="119">
        <f>IF(L234="zákl. přenesená",#REF!,0)</f>
        <v>0</v>
      </c>
      <c r="BF234" s="119">
        <f>IF(L234="sníž. přenesená",#REF!,0)</f>
        <v>0</v>
      </c>
      <c r="BG234" s="119">
        <f>IF(L234="nulová",#REF!,0)</f>
        <v>0</v>
      </c>
      <c r="BH234" s="14" t="s">
        <v>75</v>
      </c>
      <c r="BI234" s="119" t="e">
        <f>ROUND(H234*#REF!,2)</f>
        <v>#REF!</v>
      </c>
      <c r="BJ234" s="14" t="s">
        <v>117</v>
      </c>
      <c r="BK234" s="118" t="s">
        <v>381</v>
      </c>
    </row>
    <row r="235" spans="1:63" s="2" customFormat="1" ht="19.2" x14ac:dyDescent="0.2">
      <c r="A235" s="25"/>
      <c r="B235" s="26"/>
      <c r="C235" s="25"/>
      <c r="D235" s="120" t="s">
        <v>119</v>
      </c>
      <c r="E235" s="25"/>
      <c r="F235" s="121" t="s">
        <v>380</v>
      </c>
      <c r="G235" s="25"/>
      <c r="H235" s="25"/>
      <c r="I235" s="25"/>
      <c r="J235" s="26"/>
      <c r="K235" s="122"/>
      <c r="L235" s="123"/>
      <c r="M235" s="45"/>
      <c r="N235" s="45"/>
      <c r="O235" s="45"/>
      <c r="P235" s="45"/>
      <c r="Q235" s="45"/>
      <c r="R235" s="46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R235" s="14" t="s">
        <v>119</v>
      </c>
      <c r="AS235" s="14" t="s">
        <v>68</v>
      </c>
    </row>
    <row r="236" spans="1:63" s="2" customFormat="1" ht="24.15" customHeight="1" x14ac:dyDescent="0.2">
      <c r="A236" s="25"/>
      <c r="B236" s="109"/>
      <c r="C236" s="110" t="s">
        <v>250</v>
      </c>
      <c r="D236" s="110" t="s">
        <v>112</v>
      </c>
      <c r="E236" s="111" t="s">
        <v>382</v>
      </c>
      <c r="F236" s="112" t="s">
        <v>383</v>
      </c>
      <c r="G236" s="113" t="s">
        <v>327</v>
      </c>
      <c r="H236" s="153"/>
      <c r="I236" s="112" t="s">
        <v>116</v>
      </c>
      <c r="J236" s="26"/>
      <c r="K236" s="114" t="s">
        <v>3</v>
      </c>
      <c r="L236" s="115" t="s">
        <v>39</v>
      </c>
      <c r="M236" s="116">
        <v>0</v>
      </c>
      <c r="N236" s="116" t="e">
        <f>M236*#REF!</f>
        <v>#REF!</v>
      </c>
      <c r="O236" s="116">
        <v>0</v>
      </c>
      <c r="P236" s="116" t="e">
        <f>O236*#REF!</f>
        <v>#REF!</v>
      </c>
      <c r="Q236" s="116">
        <v>0</v>
      </c>
      <c r="R236" s="117" t="e">
        <f>Q236*#REF!</f>
        <v>#REF!</v>
      </c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P236" s="118" t="s">
        <v>117</v>
      </c>
      <c r="AR236" s="118" t="s">
        <v>112</v>
      </c>
      <c r="AS236" s="118" t="s">
        <v>68</v>
      </c>
      <c r="AW236" s="14" t="s">
        <v>118</v>
      </c>
      <c r="BC236" s="119" t="e">
        <f>IF(L236="základní",#REF!,0)</f>
        <v>#REF!</v>
      </c>
      <c r="BD236" s="119">
        <f>IF(L236="snížená",#REF!,0)</f>
        <v>0</v>
      </c>
      <c r="BE236" s="119">
        <f>IF(L236="zákl. přenesená",#REF!,0)</f>
        <v>0</v>
      </c>
      <c r="BF236" s="119">
        <f>IF(L236="sníž. přenesená",#REF!,0)</f>
        <v>0</v>
      </c>
      <c r="BG236" s="119">
        <f>IF(L236="nulová",#REF!,0)</f>
        <v>0</v>
      </c>
      <c r="BH236" s="14" t="s">
        <v>75</v>
      </c>
      <c r="BI236" s="119" t="e">
        <f>ROUND(H236*#REF!,2)</f>
        <v>#REF!</v>
      </c>
      <c r="BJ236" s="14" t="s">
        <v>117</v>
      </c>
      <c r="BK236" s="118" t="s">
        <v>384</v>
      </c>
    </row>
    <row r="237" spans="1:63" s="2" customFormat="1" x14ac:dyDescent="0.2">
      <c r="A237" s="25"/>
      <c r="B237" s="26"/>
      <c r="C237" s="25"/>
      <c r="D237" s="120" t="s">
        <v>119</v>
      </c>
      <c r="E237" s="25"/>
      <c r="F237" s="121" t="s">
        <v>383</v>
      </c>
      <c r="G237" s="25"/>
      <c r="H237" s="25"/>
      <c r="I237" s="25"/>
      <c r="J237" s="26"/>
      <c r="K237" s="122"/>
      <c r="L237" s="123"/>
      <c r="M237" s="45"/>
      <c r="N237" s="45"/>
      <c r="O237" s="45"/>
      <c r="P237" s="45"/>
      <c r="Q237" s="45"/>
      <c r="R237" s="46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R237" s="14" t="s">
        <v>119</v>
      </c>
      <c r="AS237" s="14" t="s">
        <v>68</v>
      </c>
    </row>
    <row r="238" spans="1:63" s="2" customFormat="1" ht="24.15" customHeight="1" x14ac:dyDescent="0.2">
      <c r="A238" s="25"/>
      <c r="B238" s="109"/>
      <c r="C238" s="110" t="s">
        <v>385</v>
      </c>
      <c r="D238" s="110" t="s">
        <v>112</v>
      </c>
      <c r="E238" s="111" t="s">
        <v>386</v>
      </c>
      <c r="F238" s="112" t="s">
        <v>387</v>
      </c>
      <c r="G238" s="113" t="s">
        <v>327</v>
      </c>
      <c r="H238" s="153"/>
      <c r="I238" s="112" t="s">
        <v>116</v>
      </c>
      <c r="J238" s="26"/>
      <c r="K238" s="114" t="s">
        <v>3</v>
      </c>
      <c r="L238" s="115" t="s">
        <v>39</v>
      </c>
      <c r="M238" s="116">
        <v>0</v>
      </c>
      <c r="N238" s="116" t="e">
        <f>M238*#REF!</f>
        <v>#REF!</v>
      </c>
      <c r="O238" s="116">
        <v>0</v>
      </c>
      <c r="P238" s="116" t="e">
        <f>O238*#REF!</f>
        <v>#REF!</v>
      </c>
      <c r="Q238" s="116">
        <v>0</v>
      </c>
      <c r="R238" s="117" t="e">
        <f>Q238*#REF!</f>
        <v>#REF!</v>
      </c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P238" s="118" t="s">
        <v>117</v>
      </c>
      <c r="AR238" s="118" t="s">
        <v>112</v>
      </c>
      <c r="AS238" s="118" t="s">
        <v>68</v>
      </c>
      <c r="AW238" s="14" t="s">
        <v>118</v>
      </c>
      <c r="BC238" s="119" t="e">
        <f>IF(L238="základní",#REF!,0)</f>
        <v>#REF!</v>
      </c>
      <c r="BD238" s="119">
        <f>IF(L238="snížená",#REF!,0)</f>
        <v>0</v>
      </c>
      <c r="BE238" s="119">
        <f>IF(L238="zákl. přenesená",#REF!,0)</f>
        <v>0</v>
      </c>
      <c r="BF238" s="119">
        <f>IF(L238="sníž. přenesená",#REF!,0)</f>
        <v>0</v>
      </c>
      <c r="BG238" s="119">
        <f>IF(L238="nulová",#REF!,0)</f>
        <v>0</v>
      </c>
      <c r="BH238" s="14" t="s">
        <v>75</v>
      </c>
      <c r="BI238" s="119" t="e">
        <f>ROUND(H238*#REF!,2)</f>
        <v>#REF!</v>
      </c>
      <c r="BJ238" s="14" t="s">
        <v>117</v>
      </c>
      <c r="BK238" s="118" t="s">
        <v>388</v>
      </c>
    </row>
    <row r="239" spans="1:63" s="2" customFormat="1" x14ac:dyDescent="0.2">
      <c r="A239" s="25"/>
      <c r="B239" s="26"/>
      <c r="C239" s="25"/>
      <c r="D239" s="120" t="s">
        <v>119</v>
      </c>
      <c r="E239" s="25"/>
      <c r="F239" s="121" t="s">
        <v>387</v>
      </c>
      <c r="G239" s="25"/>
      <c r="H239" s="25"/>
      <c r="I239" s="25"/>
      <c r="J239" s="26"/>
      <c r="K239" s="122"/>
      <c r="L239" s="123"/>
      <c r="M239" s="45"/>
      <c r="N239" s="45"/>
      <c r="O239" s="45"/>
      <c r="P239" s="45"/>
      <c r="Q239" s="45"/>
      <c r="R239" s="46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R239" s="14" t="s">
        <v>119</v>
      </c>
      <c r="AS239" s="14" t="s">
        <v>68</v>
      </c>
    </row>
    <row r="240" spans="1:63" s="2" customFormat="1" ht="16.5" customHeight="1" x14ac:dyDescent="0.2">
      <c r="A240" s="25"/>
      <c r="B240" s="109"/>
      <c r="C240" s="110" t="s">
        <v>254</v>
      </c>
      <c r="D240" s="110" t="s">
        <v>112</v>
      </c>
      <c r="E240" s="111" t="s">
        <v>389</v>
      </c>
      <c r="F240" s="112" t="s">
        <v>390</v>
      </c>
      <c r="G240" s="113" t="s">
        <v>327</v>
      </c>
      <c r="H240" s="153"/>
      <c r="I240" s="112" t="s">
        <v>116</v>
      </c>
      <c r="J240" s="26"/>
      <c r="K240" s="114" t="s">
        <v>3</v>
      </c>
      <c r="L240" s="115" t="s">
        <v>39</v>
      </c>
      <c r="M240" s="116">
        <v>0</v>
      </c>
      <c r="N240" s="116" t="e">
        <f>M240*#REF!</f>
        <v>#REF!</v>
      </c>
      <c r="O240" s="116">
        <v>0</v>
      </c>
      <c r="P240" s="116" t="e">
        <f>O240*#REF!</f>
        <v>#REF!</v>
      </c>
      <c r="Q240" s="116">
        <v>0</v>
      </c>
      <c r="R240" s="117" t="e">
        <f>Q240*#REF!</f>
        <v>#REF!</v>
      </c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P240" s="118" t="s">
        <v>117</v>
      </c>
      <c r="AR240" s="118" t="s">
        <v>112</v>
      </c>
      <c r="AS240" s="118" t="s">
        <v>68</v>
      </c>
      <c r="AW240" s="14" t="s">
        <v>118</v>
      </c>
      <c r="BC240" s="119" t="e">
        <f>IF(L240="základní",#REF!,0)</f>
        <v>#REF!</v>
      </c>
      <c r="BD240" s="119">
        <f>IF(L240="snížená",#REF!,0)</f>
        <v>0</v>
      </c>
      <c r="BE240" s="119">
        <f>IF(L240="zákl. přenesená",#REF!,0)</f>
        <v>0</v>
      </c>
      <c r="BF240" s="119">
        <f>IF(L240="sníž. přenesená",#REF!,0)</f>
        <v>0</v>
      </c>
      <c r="BG240" s="119">
        <f>IF(L240="nulová",#REF!,0)</f>
        <v>0</v>
      </c>
      <c r="BH240" s="14" t="s">
        <v>75</v>
      </c>
      <c r="BI240" s="119" t="e">
        <f>ROUND(H240*#REF!,2)</f>
        <v>#REF!</v>
      </c>
      <c r="BJ240" s="14" t="s">
        <v>117</v>
      </c>
      <c r="BK240" s="118" t="s">
        <v>391</v>
      </c>
    </row>
    <row r="241" spans="1:63" s="2" customFormat="1" x14ac:dyDescent="0.2">
      <c r="A241" s="25"/>
      <c r="B241" s="26"/>
      <c r="C241" s="25"/>
      <c r="D241" s="120" t="s">
        <v>119</v>
      </c>
      <c r="E241" s="25"/>
      <c r="F241" s="121" t="s">
        <v>390</v>
      </c>
      <c r="G241" s="25"/>
      <c r="H241" s="25"/>
      <c r="I241" s="25"/>
      <c r="J241" s="26"/>
      <c r="K241" s="122"/>
      <c r="L241" s="123"/>
      <c r="M241" s="45"/>
      <c r="N241" s="45"/>
      <c r="O241" s="45"/>
      <c r="P241" s="45"/>
      <c r="Q241" s="45"/>
      <c r="R241" s="46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R241" s="14" t="s">
        <v>119</v>
      </c>
      <c r="AS241" s="14" t="s">
        <v>68</v>
      </c>
    </row>
    <row r="242" spans="1:63" s="2" customFormat="1" ht="16.5" customHeight="1" x14ac:dyDescent="0.2">
      <c r="A242" s="25"/>
      <c r="B242" s="109"/>
      <c r="C242" s="110" t="s">
        <v>392</v>
      </c>
      <c r="D242" s="110" t="s">
        <v>112</v>
      </c>
      <c r="E242" s="111" t="s">
        <v>393</v>
      </c>
      <c r="F242" s="112" t="s">
        <v>394</v>
      </c>
      <c r="G242" s="113" t="s">
        <v>327</v>
      </c>
      <c r="H242" s="153"/>
      <c r="I242" s="112" t="s">
        <v>116</v>
      </c>
      <c r="J242" s="26"/>
      <c r="K242" s="114" t="s">
        <v>3</v>
      </c>
      <c r="L242" s="115" t="s">
        <v>39</v>
      </c>
      <c r="M242" s="116">
        <v>0</v>
      </c>
      <c r="N242" s="116" t="e">
        <f>M242*#REF!</f>
        <v>#REF!</v>
      </c>
      <c r="O242" s="116">
        <v>0</v>
      </c>
      <c r="P242" s="116" t="e">
        <f>O242*#REF!</f>
        <v>#REF!</v>
      </c>
      <c r="Q242" s="116">
        <v>0</v>
      </c>
      <c r="R242" s="117" t="e">
        <f>Q242*#REF!</f>
        <v>#REF!</v>
      </c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P242" s="118" t="s">
        <v>117</v>
      </c>
      <c r="AR242" s="118" t="s">
        <v>112</v>
      </c>
      <c r="AS242" s="118" t="s">
        <v>68</v>
      </c>
      <c r="AW242" s="14" t="s">
        <v>118</v>
      </c>
      <c r="BC242" s="119" t="e">
        <f>IF(L242="základní",#REF!,0)</f>
        <v>#REF!</v>
      </c>
      <c r="BD242" s="119">
        <f>IF(L242="snížená",#REF!,0)</f>
        <v>0</v>
      </c>
      <c r="BE242" s="119">
        <f>IF(L242="zákl. přenesená",#REF!,0)</f>
        <v>0</v>
      </c>
      <c r="BF242" s="119">
        <f>IF(L242="sníž. přenesená",#REF!,0)</f>
        <v>0</v>
      </c>
      <c r="BG242" s="119">
        <f>IF(L242="nulová",#REF!,0)</f>
        <v>0</v>
      </c>
      <c r="BH242" s="14" t="s">
        <v>75</v>
      </c>
      <c r="BI242" s="119" t="e">
        <f>ROUND(H242*#REF!,2)</f>
        <v>#REF!</v>
      </c>
      <c r="BJ242" s="14" t="s">
        <v>117</v>
      </c>
      <c r="BK242" s="118" t="s">
        <v>395</v>
      </c>
    </row>
    <row r="243" spans="1:63" s="2" customFormat="1" x14ac:dyDescent="0.2">
      <c r="A243" s="25"/>
      <c r="B243" s="26"/>
      <c r="C243" s="25"/>
      <c r="D243" s="120" t="s">
        <v>119</v>
      </c>
      <c r="E243" s="25"/>
      <c r="F243" s="121" t="s">
        <v>394</v>
      </c>
      <c r="G243" s="25"/>
      <c r="H243" s="25"/>
      <c r="I243" s="25"/>
      <c r="J243" s="26"/>
      <c r="K243" s="122"/>
      <c r="L243" s="123"/>
      <c r="M243" s="45"/>
      <c r="N243" s="45"/>
      <c r="O243" s="45"/>
      <c r="P243" s="45"/>
      <c r="Q243" s="45"/>
      <c r="R243" s="46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R243" s="14" t="s">
        <v>119</v>
      </c>
      <c r="AS243" s="14" t="s">
        <v>68</v>
      </c>
    </row>
    <row r="244" spans="1:63" s="2" customFormat="1" ht="24.15" customHeight="1" x14ac:dyDescent="0.2">
      <c r="A244" s="25"/>
      <c r="B244" s="109"/>
      <c r="C244" s="110" t="s">
        <v>257</v>
      </c>
      <c r="D244" s="110" t="s">
        <v>112</v>
      </c>
      <c r="E244" s="111" t="s">
        <v>396</v>
      </c>
      <c r="F244" s="112" t="s">
        <v>397</v>
      </c>
      <c r="G244" s="113" t="s">
        <v>135</v>
      </c>
      <c r="H244" s="153"/>
      <c r="I244" s="112" t="s">
        <v>116</v>
      </c>
      <c r="J244" s="26"/>
      <c r="K244" s="114" t="s">
        <v>3</v>
      </c>
      <c r="L244" s="115" t="s">
        <v>39</v>
      </c>
      <c r="M244" s="116">
        <v>0</v>
      </c>
      <c r="N244" s="116" t="e">
        <f>M244*#REF!</f>
        <v>#REF!</v>
      </c>
      <c r="O244" s="116">
        <v>0</v>
      </c>
      <c r="P244" s="116" t="e">
        <f>O244*#REF!</f>
        <v>#REF!</v>
      </c>
      <c r="Q244" s="116">
        <v>0</v>
      </c>
      <c r="R244" s="117" t="e">
        <f>Q244*#REF!</f>
        <v>#REF!</v>
      </c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P244" s="118" t="s">
        <v>117</v>
      </c>
      <c r="AR244" s="118" t="s">
        <v>112</v>
      </c>
      <c r="AS244" s="118" t="s">
        <v>68</v>
      </c>
      <c r="AW244" s="14" t="s">
        <v>118</v>
      </c>
      <c r="BC244" s="119" t="e">
        <f>IF(L244="základní",#REF!,0)</f>
        <v>#REF!</v>
      </c>
      <c r="BD244" s="119">
        <f>IF(L244="snížená",#REF!,0)</f>
        <v>0</v>
      </c>
      <c r="BE244" s="119">
        <f>IF(L244="zákl. přenesená",#REF!,0)</f>
        <v>0</v>
      </c>
      <c r="BF244" s="119">
        <f>IF(L244="sníž. přenesená",#REF!,0)</f>
        <v>0</v>
      </c>
      <c r="BG244" s="119">
        <f>IF(L244="nulová",#REF!,0)</f>
        <v>0</v>
      </c>
      <c r="BH244" s="14" t="s">
        <v>75</v>
      </c>
      <c r="BI244" s="119" t="e">
        <f>ROUND(H244*#REF!,2)</f>
        <v>#REF!</v>
      </c>
      <c r="BJ244" s="14" t="s">
        <v>117</v>
      </c>
      <c r="BK244" s="118" t="s">
        <v>398</v>
      </c>
    </row>
    <row r="245" spans="1:63" s="2" customFormat="1" ht="19.2" x14ac:dyDescent="0.2">
      <c r="A245" s="25"/>
      <c r="B245" s="26"/>
      <c r="C245" s="25"/>
      <c r="D245" s="120" t="s">
        <v>119</v>
      </c>
      <c r="E245" s="25"/>
      <c r="F245" s="121" t="s">
        <v>397</v>
      </c>
      <c r="G245" s="25"/>
      <c r="H245" s="25"/>
      <c r="I245" s="25"/>
      <c r="J245" s="26"/>
      <c r="K245" s="122"/>
      <c r="L245" s="123"/>
      <c r="M245" s="45"/>
      <c r="N245" s="45"/>
      <c r="O245" s="45"/>
      <c r="P245" s="45"/>
      <c r="Q245" s="45"/>
      <c r="R245" s="46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R245" s="14" t="s">
        <v>119</v>
      </c>
      <c r="AS245" s="14" t="s">
        <v>68</v>
      </c>
    </row>
    <row r="246" spans="1:63" s="2" customFormat="1" ht="16.5" customHeight="1" x14ac:dyDescent="0.2">
      <c r="A246" s="25"/>
      <c r="B246" s="109"/>
      <c r="C246" s="110" t="s">
        <v>399</v>
      </c>
      <c r="D246" s="110" t="s">
        <v>112</v>
      </c>
      <c r="E246" s="111" t="s">
        <v>400</v>
      </c>
      <c r="F246" s="112" t="s">
        <v>401</v>
      </c>
      <c r="G246" s="113" t="s">
        <v>122</v>
      </c>
      <c r="H246" s="153"/>
      <c r="I246" s="112" t="s">
        <v>116</v>
      </c>
      <c r="J246" s="26"/>
      <c r="K246" s="114" t="s">
        <v>3</v>
      </c>
      <c r="L246" s="115" t="s">
        <v>39</v>
      </c>
      <c r="M246" s="116">
        <v>0</v>
      </c>
      <c r="N246" s="116" t="e">
        <f>M246*#REF!</f>
        <v>#REF!</v>
      </c>
      <c r="O246" s="116">
        <v>0</v>
      </c>
      <c r="P246" s="116" t="e">
        <f>O246*#REF!</f>
        <v>#REF!</v>
      </c>
      <c r="Q246" s="116">
        <v>0</v>
      </c>
      <c r="R246" s="117" t="e">
        <f>Q246*#REF!</f>
        <v>#REF!</v>
      </c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P246" s="118" t="s">
        <v>117</v>
      </c>
      <c r="AR246" s="118" t="s">
        <v>112</v>
      </c>
      <c r="AS246" s="118" t="s">
        <v>68</v>
      </c>
      <c r="AW246" s="14" t="s">
        <v>118</v>
      </c>
      <c r="BC246" s="119" t="e">
        <f>IF(L246="základní",#REF!,0)</f>
        <v>#REF!</v>
      </c>
      <c r="BD246" s="119">
        <f>IF(L246="snížená",#REF!,0)</f>
        <v>0</v>
      </c>
      <c r="BE246" s="119">
        <f>IF(L246="zákl. přenesená",#REF!,0)</f>
        <v>0</v>
      </c>
      <c r="BF246" s="119">
        <f>IF(L246="sníž. přenesená",#REF!,0)</f>
        <v>0</v>
      </c>
      <c r="BG246" s="119">
        <f>IF(L246="nulová",#REF!,0)</f>
        <v>0</v>
      </c>
      <c r="BH246" s="14" t="s">
        <v>75</v>
      </c>
      <c r="BI246" s="119" t="e">
        <f>ROUND(H246*#REF!,2)</f>
        <v>#REF!</v>
      </c>
      <c r="BJ246" s="14" t="s">
        <v>117</v>
      </c>
      <c r="BK246" s="118" t="s">
        <v>402</v>
      </c>
    </row>
    <row r="247" spans="1:63" s="2" customFormat="1" x14ac:dyDescent="0.2">
      <c r="A247" s="25"/>
      <c r="B247" s="26"/>
      <c r="C247" s="25"/>
      <c r="D247" s="120" t="s">
        <v>119</v>
      </c>
      <c r="E247" s="25"/>
      <c r="F247" s="121" t="s">
        <v>401</v>
      </c>
      <c r="G247" s="25"/>
      <c r="H247" s="25"/>
      <c r="I247" s="25"/>
      <c r="J247" s="26"/>
      <c r="K247" s="122"/>
      <c r="L247" s="123"/>
      <c r="M247" s="45"/>
      <c r="N247" s="45"/>
      <c r="O247" s="45"/>
      <c r="P247" s="45"/>
      <c r="Q247" s="45"/>
      <c r="R247" s="46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R247" s="14" t="s">
        <v>119</v>
      </c>
      <c r="AS247" s="14" t="s">
        <v>68</v>
      </c>
    </row>
    <row r="248" spans="1:63" s="2" customFormat="1" ht="16.5" customHeight="1" x14ac:dyDescent="0.2">
      <c r="A248" s="25"/>
      <c r="B248" s="109"/>
      <c r="C248" s="110" t="s">
        <v>261</v>
      </c>
      <c r="D248" s="110" t="s">
        <v>112</v>
      </c>
      <c r="E248" s="111" t="s">
        <v>403</v>
      </c>
      <c r="F248" s="112" t="s">
        <v>404</v>
      </c>
      <c r="G248" s="113" t="s">
        <v>122</v>
      </c>
      <c r="H248" s="153"/>
      <c r="I248" s="112" t="s">
        <v>116</v>
      </c>
      <c r="J248" s="26"/>
      <c r="K248" s="114" t="s">
        <v>3</v>
      </c>
      <c r="L248" s="115" t="s">
        <v>39</v>
      </c>
      <c r="M248" s="116">
        <v>0</v>
      </c>
      <c r="N248" s="116" t="e">
        <f>M248*#REF!</f>
        <v>#REF!</v>
      </c>
      <c r="O248" s="116">
        <v>0</v>
      </c>
      <c r="P248" s="116" t="e">
        <f>O248*#REF!</f>
        <v>#REF!</v>
      </c>
      <c r="Q248" s="116">
        <v>0</v>
      </c>
      <c r="R248" s="117" t="e">
        <f>Q248*#REF!</f>
        <v>#REF!</v>
      </c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P248" s="118" t="s">
        <v>117</v>
      </c>
      <c r="AR248" s="118" t="s">
        <v>112</v>
      </c>
      <c r="AS248" s="118" t="s">
        <v>68</v>
      </c>
      <c r="AW248" s="14" t="s">
        <v>118</v>
      </c>
      <c r="BC248" s="119" t="e">
        <f>IF(L248="základní",#REF!,0)</f>
        <v>#REF!</v>
      </c>
      <c r="BD248" s="119">
        <f>IF(L248="snížená",#REF!,0)</f>
        <v>0</v>
      </c>
      <c r="BE248" s="119">
        <f>IF(L248="zákl. přenesená",#REF!,0)</f>
        <v>0</v>
      </c>
      <c r="BF248" s="119">
        <f>IF(L248="sníž. přenesená",#REF!,0)</f>
        <v>0</v>
      </c>
      <c r="BG248" s="119">
        <f>IF(L248="nulová",#REF!,0)</f>
        <v>0</v>
      </c>
      <c r="BH248" s="14" t="s">
        <v>75</v>
      </c>
      <c r="BI248" s="119" t="e">
        <f>ROUND(H248*#REF!,2)</f>
        <v>#REF!</v>
      </c>
      <c r="BJ248" s="14" t="s">
        <v>117</v>
      </c>
      <c r="BK248" s="118" t="s">
        <v>405</v>
      </c>
    </row>
    <row r="249" spans="1:63" s="2" customFormat="1" x14ac:dyDescent="0.2">
      <c r="A249" s="25"/>
      <c r="B249" s="26"/>
      <c r="C249" s="25"/>
      <c r="D249" s="120" t="s">
        <v>119</v>
      </c>
      <c r="E249" s="25"/>
      <c r="F249" s="121" t="s">
        <v>404</v>
      </c>
      <c r="G249" s="25"/>
      <c r="H249" s="25"/>
      <c r="I249" s="25"/>
      <c r="J249" s="26"/>
      <c r="K249" s="122"/>
      <c r="L249" s="123"/>
      <c r="M249" s="45"/>
      <c r="N249" s="45"/>
      <c r="O249" s="45"/>
      <c r="P249" s="45"/>
      <c r="Q249" s="45"/>
      <c r="R249" s="46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R249" s="14" t="s">
        <v>119</v>
      </c>
      <c r="AS249" s="14" t="s">
        <v>68</v>
      </c>
    </row>
    <row r="250" spans="1:63" s="2" customFormat="1" ht="16.5" customHeight="1" x14ac:dyDescent="0.2">
      <c r="A250" s="25"/>
      <c r="B250" s="109"/>
      <c r="C250" s="110" t="s">
        <v>406</v>
      </c>
      <c r="D250" s="110" t="s">
        <v>112</v>
      </c>
      <c r="E250" s="111" t="s">
        <v>407</v>
      </c>
      <c r="F250" s="112" t="s">
        <v>408</v>
      </c>
      <c r="G250" s="113" t="s">
        <v>122</v>
      </c>
      <c r="H250" s="153"/>
      <c r="I250" s="112" t="s">
        <v>116</v>
      </c>
      <c r="J250" s="26"/>
      <c r="K250" s="114" t="s">
        <v>3</v>
      </c>
      <c r="L250" s="115" t="s">
        <v>39</v>
      </c>
      <c r="M250" s="116">
        <v>0</v>
      </c>
      <c r="N250" s="116" t="e">
        <f>M250*#REF!</f>
        <v>#REF!</v>
      </c>
      <c r="O250" s="116">
        <v>0</v>
      </c>
      <c r="P250" s="116" t="e">
        <f>O250*#REF!</f>
        <v>#REF!</v>
      </c>
      <c r="Q250" s="116">
        <v>0</v>
      </c>
      <c r="R250" s="117" t="e">
        <f>Q250*#REF!</f>
        <v>#REF!</v>
      </c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P250" s="118" t="s">
        <v>117</v>
      </c>
      <c r="AR250" s="118" t="s">
        <v>112</v>
      </c>
      <c r="AS250" s="118" t="s">
        <v>68</v>
      </c>
      <c r="AW250" s="14" t="s">
        <v>118</v>
      </c>
      <c r="BC250" s="119" t="e">
        <f>IF(L250="základní",#REF!,0)</f>
        <v>#REF!</v>
      </c>
      <c r="BD250" s="119">
        <f>IF(L250="snížená",#REF!,0)</f>
        <v>0</v>
      </c>
      <c r="BE250" s="119">
        <f>IF(L250="zákl. přenesená",#REF!,0)</f>
        <v>0</v>
      </c>
      <c r="BF250" s="119">
        <f>IF(L250="sníž. přenesená",#REF!,0)</f>
        <v>0</v>
      </c>
      <c r="BG250" s="119">
        <f>IF(L250="nulová",#REF!,0)</f>
        <v>0</v>
      </c>
      <c r="BH250" s="14" t="s">
        <v>75</v>
      </c>
      <c r="BI250" s="119" t="e">
        <f>ROUND(H250*#REF!,2)</f>
        <v>#REF!</v>
      </c>
      <c r="BJ250" s="14" t="s">
        <v>117</v>
      </c>
      <c r="BK250" s="118" t="s">
        <v>409</v>
      </c>
    </row>
    <row r="251" spans="1:63" s="2" customFormat="1" x14ac:dyDescent="0.2">
      <c r="A251" s="25"/>
      <c r="B251" s="26"/>
      <c r="C251" s="25"/>
      <c r="D251" s="120" t="s">
        <v>119</v>
      </c>
      <c r="E251" s="25"/>
      <c r="F251" s="121" t="s">
        <v>408</v>
      </c>
      <c r="G251" s="25"/>
      <c r="H251" s="25"/>
      <c r="I251" s="25"/>
      <c r="J251" s="26"/>
      <c r="K251" s="122"/>
      <c r="L251" s="123"/>
      <c r="M251" s="45"/>
      <c r="N251" s="45"/>
      <c r="O251" s="45"/>
      <c r="P251" s="45"/>
      <c r="Q251" s="45"/>
      <c r="R251" s="46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R251" s="14" t="s">
        <v>119</v>
      </c>
      <c r="AS251" s="14" t="s">
        <v>68</v>
      </c>
    </row>
    <row r="252" spans="1:63" s="2" customFormat="1" ht="16.5" customHeight="1" x14ac:dyDescent="0.2">
      <c r="A252" s="25"/>
      <c r="B252" s="109"/>
      <c r="C252" s="110" t="s">
        <v>264</v>
      </c>
      <c r="D252" s="110" t="s">
        <v>112</v>
      </c>
      <c r="E252" s="111" t="s">
        <v>410</v>
      </c>
      <c r="F252" s="112" t="s">
        <v>411</v>
      </c>
      <c r="G252" s="113" t="s">
        <v>122</v>
      </c>
      <c r="H252" s="153"/>
      <c r="I252" s="112" t="s">
        <v>116</v>
      </c>
      <c r="J252" s="26"/>
      <c r="K252" s="114" t="s">
        <v>3</v>
      </c>
      <c r="L252" s="115" t="s">
        <v>39</v>
      </c>
      <c r="M252" s="116">
        <v>0</v>
      </c>
      <c r="N252" s="116" t="e">
        <f>M252*#REF!</f>
        <v>#REF!</v>
      </c>
      <c r="O252" s="116">
        <v>0</v>
      </c>
      <c r="P252" s="116" t="e">
        <f>O252*#REF!</f>
        <v>#REF!</v>
      </c>
      <c r="Q252" s="116">
        <v>0</v>
      </c>
      <c r="R252" s="117" t="e">
        <f>Q252*#REF!</f>
        <v>#REF!</v>
      </c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P252" s="118" t="s">
        <v>117</v>
      </c>
      <c r="AR252" s="118" t="s">
        <v>112</v>
      </c>
      <c r="AS252" s="118" t="s">
        <v>68</v>
      </c>
      <c r="AW252" s="14" t="s">
        <v>118</v>
      </c>
      <c r="BC252" s="119" t="e">
        <f>IF(L252="základní",#REF!,0)</f>
        <v>#REF!</v>
      </c>
      <c r="BD252" s="119">
        <f>IF(L252="snížená",#REF!,0)</f>
        <v>0</v>
      </c>
      <c r="BE252" s="119">
        <f>IF(L252="zákl. přenesená",#REF!,0)</f>
        <v>0</v>
      </c>
      <c r="BF252" s="119">
        <f>IF(L252="sníž. přenesená",#REF!,0)</f>
        <v>0</v>
      </c>
      <c r="BG252" s="119">
        <f>IF(L252="nulová",#REF!,0)</f>
        <v>0</v>
      </c>
      <c r="BH252" s="14" t="s">
        <v>75</v>
      </c>
      <c r="BI252" s="119" t="e">
        <f>ROUND(H252*#REF!,2)</f>
        <v>#REF!</v>
      </c>
      <c r="BJ252" s="14" t="s">
        <v>117</v>
      </c>
      <c r="BK252" s="118" t="s">
        <v>412</v>
      </c>
    </row>
    <row r="253" spans="1:63" s="2" customFormat="1" x14ac:dyDescent="0.2">
      <c r="A253" s="25"/>
      <c r="B253" s="26"/>
      <c r="C253" s="25"/>
      <c r="D253" s="120" t="s">
        <v>119</v>
      </c>
      <c r="E253" s="25"/>
      <c r="F253" s="121" t="s">
        <v>411</v>
      </c>
      <c r="G253" s="25"/>
      <c r="H253" s="25"/>
      <c r="I253" s="25"/>
      <c r="J253" s="26"/>
      <c r="K253" s="122"/>
      <c r="L253" s="123"/>
      <c r="M253" s="45"/>
      <c r="N253" s="45"/>
      <c r="O253" s="45"/>
      <c r="P253" s="45"/>
      <c r="Q253" s="45"/>
      <c r="R253" s="46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R253" s="14" t="s">
        <v>119</v>
      </c>
      <c r="AS253" s="14" t="s">
        <v>68</v>
      </c>
    </row>
    <row r="254" spans="1:63" s="2" customFormat="1" ht="16.5" customHeight="1" x14ac:dyDescent="0.2">
      <c r="A254" s="25"/>
      <c r="B254" s="109"/>
      <c r="C254" s="110" t="s">
        <v>413</v>
      </c>
      <c r="D254" s="110" t="s">
        <v>112</v>
      </c>
      <c r="E254" s="111" t="s">
        <v>414</v>
      </c>
      <c r="F254" s="112" t="s">
        <v>415</v>
      </c>
      <c r="G254" s="113" t="s">
        <v>135</v>
      </c>
      <c r="H254" s="153"/>
      <c r="I254" s="112" t="s">
        <v>116</v>
      </c>
      <c r="J254" s="26"/>
      <c r="K254" s="114" t="s">
        <v>3</v>
      </c>
      <c r="L254" s="115" t="s">
        <v>39</v>
      </c>
      <c r="M254" s="116">
        <v>0</v>
      </c>
      <c r="N254" s="116" t="e">
        <f>M254*#REF!</f>
        <v>#REF!</v>
      </c>
      <c r="O254" s="116">
        <v>0</v>
      </c>
      <c r="P254" s="116" t="e">
        <f>O254*#REF!</f>
        <v>#REF!</v>
      </c>
      <c r="Q254" s="116">
        <v>0</v>
      </c>
      <c r="R254" s="117" t="e">
        <f>Q254*#REF!</f>
        <v>#REF!</v>
      </c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P254" s="118" t="s">
        <v>117</v>
      </c>
      <c r="AR254" s="118" t="s">
        <v>112</v>
      </c>
      <c r="AS254" s="118" t="s">
        <v>68</v>
      </c>
      <c r="AW254" s="14" t="s">
        <v>118</v>
      </c>
      <c r="BC254" s="119" t="e">
        <f>IF(L254="základní",#REF!,0)</f>
        <v>#REF!</v>
      </c>
      <c r="BD254" s="119">
        <f>IF(L254="snížená",#REF!,0)</f>
        <v>0</v>
      </c>
      <c r="BE254" s="119">
        <f>IF(L254="zákl. přenesená",#REF!,0)</f>
        <v>0</v>
      </c>
      <c r="BF254" s="119">
        <f>IF(L254="sníž. přenesená",#REF!,0)</f>
        <v>0</v>
      </c>
      <c r="BG254" s="119">
        <f>IF(L254="nulová",#REF!,0)</f>
        <v>0</v>
      </c>
      <c r="BH254" s="14" t="s">
        <v>75</v>
      </c>
      <c r="BI254" s="119" t="e">
        <f>ROUND(H254*#REF!,2)</f>
        <v>#REF!</v>
      </c>
      <c r="BJ254" s="14" t="s">
        <v>117</v>
      </c>
      <c r="BK254" s="118" t="s">
        <v>416</v>
      </c>
    </row>
    <row r="255" spans="1:63" s="2" customFormat="1" x14ac:dyDescent="0.2">
      <c r="A255" s="25"/>
      <c r="B255" s="26"/>
      <c r="C255" s="25"/>
      <c r="D255" s="120" t="s">
        <v>119</v>
      </c>
      <c r="E255" s="25"/>
      <c r="F255" s="121" t="s">
        <v>415</v>
      </c>
      <c r="G255" s="25"/>
      <c r="H255" s="25"/>
      <c r="I255" s="25"/>
      <c r="J255" s="26"/>
      <c r="K255" s="122"/>
      <c r="L255" s="123"/>
      <c r="M255" s="45"/>
      <c r="N255" s="45"/>
      <c r="O255" s="45"/>
      <c r="P255" s="45"/>
      <c r="Q255" s="45"/>
      <c r="R255" s="46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R255" s="14" t="s">
        <v>119</v>
      </c>
      <c r="AS255" s="14" t="s">
        <v>68</v>
      </c>
    </row>
    <row r="256" spans="1:63" s="2" customFormat="1" ht="21.75" customHeight="1" x14ac:dyDescent="0.2">
      <c r="A256" s="25"/>
      <c r="B256" s="109"/>
      <c r="C256" s="110" t="s">
        <v>268</v>
      </c>
      <c r="D256" s="110" t="s">
        <v>112</v>
      </c>
      <c r="E256" s="111" t="s">
        <v>417</v>
      </c>
      <c r="F256" s="112" t="s">
        <v>418</v>
      </c>
      <c r="G256" s="113" t="s">
        <v>135</v>
      </c>
      <c r="H256" s="153"/>
      <c r="I256" s="112" t="s">
        <v>116</v>
      </c>
      <c r="J256" s="26"/>
      <c r="K256" s="114" t="s">
        <v>3</v>
      </c>
      <c r="L256" s="115" t="s">
        <v>39</v>
      </c>
      <c r="M256" s="116">
        <v>0</v>
      </c>
      <c r="N256" s="116" t="e">
        <f>M256*#REF!</f>
        <v>#REF!</v>
      </c>
      <c r="O256" s="116">
        <v>0</v>
      </c>
      <c r="P256" s="116" t="e">
        <f>O256*#REF!</f>
        <v>#REF!</v>
      </c>
      <c r="Q256" s="116">
        <v>0</v>
      </c>
      <c r="R256" s="117" t="e">
        <f>Q256*#REF!</f>
        <v>#REF!</v>
      </c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P256" s="118" t="s">
        <v>117</v>
      </c>
      <c r="AR256" s="118" t="s">
        <v>112</v>
      </c>
      <c r="AS256" s="118" t="s">
        <v>68</v>
      </c>
      <c r="AW256" s="14" t="s">
        <v>118</v>
      </c>
      <c r="BC256" s="119" t="e">
        <f>IF(L256="základní",#REF!,0)</f>
        <v>#REF!</v>
      </c>
      <c r="BD256" s="119">
        <f>IF(L256="snížená",#REF!,0)</f>
        <v>0</v>
      </c>
      <c r="BE256" s="119">
        <f>IF(L256="zákl. přenesená",#REF!,0)</f>
        <v>0</v>
      </c>
      <c r="BF256" s="119">
        <f>IF(L256="sníž. přenesená",#REF!,0)</f>
        <v>0</v>
      </c>
      <c r="BG256" s="119">
        <f>IF(L256="nulová",#REF!,0)</f>
        <v>0</v>
      </c>
      <c r="BH256" s="14" t="s">
        <v>75</v>
      </c>
      <c r="BI256" s="119" t="e">
        <f>ROUND(H256*#REF!,2)</f>
        <v>#REF!</v>
      </c>
      <c r="BJ256" s="14" t="s">
        <v>117</v>
      </c>
      <c r="BK256" s="118" t="s">
        <v>419</v>
      </c>
    </row>
    <row r="257" spans="1:63" s="2" customFormat="1" x14ac:dyDescent="0.2">
      <c r="A257" s="25"/>
      <c r="B257" s="26"/>
      <c r="C257" s="25"/>
      <c r="D257" s="120" t="s">
        <v>119</v>
      </c>
      <c r="E257" s="25"/>
      <c r="F257" s="121" t="s">
        <v>418</v>
      </c>
      <c r="G257" s="25"/>
      <c r="H257" s="25"/>
      <c r="I257" s="25"/>
      <c r="J257" s="26"/>
      <c r="K257" s="122"/>
      <c r="L257" s="123"/>
      <c r="M257" s="45"/>
      <c r="N257" s="45"/>
      <c r="O257" s="45"/>
      <c r="P257" s="45"/>
      <c r="Q257" s="45"/>
      <c r="R257" s="46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R257" s="14" t="s">
        <v>119</v>
      </c>
      <c r="AS257" s="14" t="s">
        <v>68</v>
      </c>
    </row>
    <row r="258" spans="1:63" s="2" customFormat="1" ht="24.15" customHeight="1" x14ac:dyDescent="0.2">
      <c r="A258" s="25"/>
      <c r="B258" s="109"/>
      <c r="C258" s="110" t="s">
        <v>420</v>
      </c>
      <c r="D258" s="110" t="s">
        <v>112</v>
      </c>
      <c r="E258" s="111" t="s">
        <v>421</v>
      </c>
      <c r="F258" s="112" t="s">
        <v>422</v>
      </c>
      <c r="G258" s="113" t="s">
        <v>135</v>
      </c>
      <c r="H258" s="153"/>
      <c r="I258" s="112" t="s">
        <v>116</v>
      </c>
      <c r="J258" s="26"/>
      <c r="K258" s="114" t="s">
        <v>3</v>
      </c>
      <c r="L258" s="115" t="s">
        <v>39</v>
      </c>
      <c r="M258" s="116">
        <v>0</v>
      </c>
      <c r="N258" s="116" t="e">
        <f>M258*#REF!</f>
        <v>#REF!</v>
      </c>
      <c r="O258" s="116">
        <v>0</v>
      </c>
      <c r="P258" s="116" t="e">
        <f>O258*#REF!</f>
        <v>#REF!</v>
      </c>
      <c r="Q258" s="116">
        <v>0</v>
      </c>
      <c r="R258" s="117" t="e">
        <f>Q258*#REF!</f>
        <v>#REF!</v>
      </c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P258" s="118" t="s">
        <v>117</v>
      </c>
      <c r="AR258" s="118" t="s">
        <v>112</v>
      </c>
      <c r="AS258" s="118" t="s">
        <v>68</v>
      </c>
      <c r="AW258" s="14" t="s">
        <v>118</v>
      </c>
      <c r="BC258" s="119" t="e">
        <f>IF(L258="základní",#REF!,0)</f>
        <v>#REF!</v>
      </c>
      <c r="BD258" s="119">
        <f>IF(L258="snížená",#REF!,0)</f>
        <v>0</v>
      </c>
      <c r="BE258" s="119">
        <f>IF(L258="zákl. přenesená",#REF!,0)</f>
        <v>0</v>
      </c>
      <c r="BF258" s="119">
        <f>IF(L258="sníž. přenesená",#REF!,0)</f>
        <v>0</v>
      </c>
      <c r="BG258" s="119">
        <f>IF(L258="nulová",#REF!,0)</f>
        <v>0</v>
      </c>
      <c r="BH258" s="14" t="s">
        <v>75</v>
      </c>
      <c r="BI258" s="119" t="e">
        <f>ROUND(H258*#REF!,2)</f>
        <v>#REF!</v>
      </c>
      <c r="BJ258" s="14" t="s">
        <v>117</v>
      </c>
      <c r="BK258" s="118" t="s">
        <v>423</v>
      </c>
    </row>
    <row r="259" spans="1:63" s="2" customFormat="1" ht="19.2" x14ac:dyDescent="0.2">
      <c r="A259" s="25"/>
      <c r="B259" s="26"/>
      <c r="C259" s="25"/>
      <c r="D259" s="120" t="s">
        <v>119</v>
      </c>
      <c r="E259" s="25"/>
      <c r="F259" s="121" t="s">
        <v>422</v>
      </c>
      <c r="G259" s="25"/>
      <c r="H259" s="25"/>
      <c r="I259" s="25"/>
      <c r="J259" s="26"/>
      <c r="K259" s="122"/>
      <c r="L259" s="123"/>
      <c r="M259" s="45"/>
      <c r="N259" s="45"/>
      <c r="O259" s="45"/>
      <c r="P259" s="45"/>
      <c r="Q259" s="45"/>
      <c r="R259" s="46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R259" s="14" t="s">
        <v>119</v>
      </c>
      <c r="AS259" s="14" t="s">
        <v>68</v>
      </c>
    </row>
    <row r="260" spans="1:63" s="2" customFormat="1" ht="24.15" customHeight="1" x14ac:dyDescent="0.2">
      <c r="A260" s="25"/>
      <c r="B260" s="109"/>
      <c r="C260" s="110" t="s">
        <v>271</v>
      </c>
      <c r="D260" s="110" t="s">
        <v>112</v>
      </c>
      <c r="E260" s="111" t="s">
        <v>424</v>
      </c>
      <c r="F260" s="112" t="s">
        <v>425</v>
      </c>
      <c r="G260" s="113" t="s">
        <v>135</v>
      </c>
      <c r="H260" s="153"/>
      <c r="I260" s="112" t="s">
        <v>116</v>
      </c>
      <c r="J260" s="26"/>
      <c r="K260" s="114" t="s">
        <v>3</v>
      </c>
      <c r="L260" s="115" t="s">
        <v>39</v>
      </c>
      <c r="M260" s="116">
        <v>0</v>
      </c>
      <c r="N260" s="116" t="e">
        <f>M260*#REF!</f>
        <v>#REF!</v>
      </c>
      <c r="O260" s="116">
        <v>0</v>
      </c>
      <c r="P260" s="116" t="e">
        <f>O260*#REF!</f>
        <v>#REF!</v>
      </c>
      <c r="Q260" s="116">
        <v>0</v>
      </c>
      <c r="R260" s="117" t="e">
        <f>Q260*#REF!</f>
        <v>#REF!</v>
      </c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P260" s="118" t="s">
        <v>117</v>
      </c>
      <c r="AR260" s="118" t="s">
        <v>112</v>
      </c>
      <c r="AS260" s="118" t="s">
        <v>68</v>
      </c>
      <c r="AW260" s="14" t="s">
        <v>118</v>
      </c>
      <c r="BC260" s="119" t="e">
        <f>IF(L260="základní",#REF!,0)</f>
        <v>#REF!</v>
      </c>
      <c r="BD260" s="119">
        <f>IF(L260="snížená",#REF!,0)</f>
        <v>0</v>
      </c>
      <c r="BE260" s="119">
        <f>IF(L260="zákl. přenesená",#REF!,0)</f>
        <v>0</v>
      </c>
      <c r="BF260" s="119">
        <f>IF(L260="sníž. přenesená",#REF!,0)</f>
        <v>0</v>
      </c>
      <c r="BG260" s="119">
        <f>IF(L260="nulová",#REF!,0)</f>
        <v>0</v>
      </c>
      <c r="BH260" s="14" t="s">
        <v>75</v>
      </c>
      <c r="BI260" s="119" t="e">
        <f>ROUND(H260*#REF!,2)</f>
        <v>#REF!</v>
      </c>
      <c r="BJ260" s="14" t="s">
        <v>117</v>
      </c>
      <c r="BK260" s="118" t="s">
        <v>426</v>
      </c>
    </row>
    <row r="261" spans="1:63" s="2" customFormat="1" ht="19.2" x14ac:dyDescent="0.2">
      <c r="A261" s="25"/>
      <c r="B261" s="26"/>
      <c r="C261" s="25"/>
      <c r="D261" s="120" t="s">
        <v>119</v>
      </c>
      <c r="E261" s="25"/>
      <c r="F261" s="121" t="s">
        <v>425</v>
      </c>
      <c r="G261" s="25"/>
      <c r="H261" s="25"/>
      <c r="I261" s="25"/>
      <c r="J261" s="26"/>
      <c r="K261" s="122"/>
      <c r="L261" s="123"/>
      <c r="M261" s="45"/>
      <c r="N261" s="45"/>
      <c r="O261" s="45"/>
      <c r="P261" s="45"/>
      <c r="Q261" s="45"/>
      <c r="R261" s="46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R261" s="14" t="s">
        <v>119</v>
      </c>
      <c r="AS261" s="14" t="s">
        <v>68</v>
      </c>
    </row>
    <row r="262" spans="1:63" s="2" customFormat="1" ht="24.15" customHeight="1" x14ac:dyDescent="0.2">
      <c r="A262" s="25"/>
      <c r="B262" s="109"/>
      <c r="C262" s="110" t="s">
        <v>427</v>
      </c>
      <c r="D262" s="110" t="s">
        <v>112</v>
      </c>
      <c r="E262" s="111" t="s">
        <v>428</v>
      </c>
      <c r="F262" s="112" t="s">
        <v>429</v>
      </c>
      <c r="G262" s="113" t="s">
        <v>115</v>
      </c>
      <c r="H262" s="153"/>
      <c r="I262" s="112" t="s">
        <v>116</v>
      </c>
      <c r="J262" s="26"/>
      <c r="K262" s="114" t="s">
        <v>3</v>
      </c>
      <c r="L262" s="115" t="s">
        <v>39</v>
      </c>
      <c r="M262" s="116">
        <v>0</v>
      </c>
      <c r="N262" s="116" t="e">
        <f>M262*#REF!</f>
        <v>#REF!</v>
      </c>
      <c r="O262" s="116">
        <v>0</v>
      </c>
      <c r="P262" s="116" t="e">
        <f>O262*#REF!</f>
        <v>#REF!</v>
      </c>
      <c r="Q262" s="116">
        <v>0</v>
      </c>
      <c r="R262" s="117" t="e">
        <f>Q262*#REF!</f>
        <v>#REF!</v>
      </c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P262" s="118" t="s">
        <v>117</v>
      </c>
      <c r="AR262" s="118" t="s">
        <v>112</v>
      </c>
      <c r="AS262" s="118" t="s">
        <v>68</v>
      </c>
      <c r="AW262" s="14" t="s">
        <v>118</v>
      </c>
      <c r="BC262" s="119" t="e">
        <f>IF(L262="základní",#REF!,0)</f>
        <v>#REF!</v>
      </c>
      <c r="BD262" s="119">
        <f>IF(L262="snížená",#REF!,0)</f>
        <v>0</v>
      </c>
      <c r="BE262" s="119">
        <f>IF(L262="zákl. přenesená",#REF!,0)</f>
        <v>0</v>
      </c>
      <c r="BF262" s="119">
        <f>IF(L262="sníž. přenesená",#REF!,0)</f>
        <v>0</v>
      </c>
      <c r="BG262" s="119">
        <f>IF(L262="nulová",#REF!,0)</f>
        <v>0</v>
      </c>
      <c r="BH262" s="14" t="s">
        <v>75</v>
      </c>
      <c r="BI262" s="119" t="e">
        <f>ROUND(H262*#REF!,2)</f>
        <v>#REF!</v>
      </c>
      <c r="BJ262" s="14" t="s">
        <v>117</v>
      </c>
      <c r="BK262" s="118" t="s">
        <v>430</v>
      </c>
    </row>
    <row r="263" spans="1:63" s="2" customFormat="1" x14ac:dyDescent="0.2">
      <c r="A263" s="25"/>
      <c r="B263" s="26"/>
      <c r="C263" s="25"/>
      <c r="D263" s="120" t="s">
        <v>119</v>
      </c>
      <c r="E263" s="25"/>
      <c r="F263" s="121" t="s">
        <v>429</v>
      </c>
      <c r="G263" s="25"/>
      <c r="H263" s="25"/>
      <c r="I263" s="25"/>
      <c r="J263" s="26"/>
      <c r="K263" s="122"/>
      <c r="L263" s="123"/>
      <c r="M263" s="45"/>
      <c r="N263" s="45"/>
      <c r="O263" s="45"/>
      <c r="P263" s="45"/>
      <c r="Q263" s="45"/>
      <c r="R263" s="46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R263" s="14" t="s">
        <v>119</v>
      </c>
      <c r="AS263" s="14" t="s">
        <v>68</v>
      </c>
    </row>
    <row r="264" spans="1:63" s="2" customFormat="1" ht="24.15" customHeight="1" x14ac:dyDescent="0.2">
      <c r="A264" s="25"/>
      <c r="B264" s="109"/>
      <c r="C264" s="110" t="s">
        <v>275</v>
      </c>
      <c r="D264" s="110" t="s">
        <v>112</v>
      </c>
      <c r="E264" s="111" t="s">
        <v>431</v>
      </c>
      <c r="F264" s="112" t="s">
        <v>432</v>
      </c>
      <c r="G264" s="113" t="s">
        <v>115</v>
      </c>
      <c r="H264" s="153"/>
      <c r="I264" s="112" t="s">
        <v>116</v>
      </c>
      <c r="J264" s="26"/>
      <c r="K264" s="114" t="s">
        <v>3</v>
      </c>
      <c r="L264" s="115" t="s">
        <v>39</v>
      </c>
      <c r="M264" s="116">
        <v>0</v>
      </c>
      <c r="N264" s="116" t="e">
        <f>M264*#REF!</f>
        <v>#REF!</v>
      </c>
      <c r="O264" s="116">
        <v>0</v>
      </c>
      <c r="P264" s="116" t="e">
        <f>O264*#REF!</f>
        <v>#REF!</v>
      </c>
      <c r="Q264" s="116">
        <v>0</v>
      </c>
      <c r="R264" s="117" t="e">
        <f>Q264*#REF!</f>
        <v>#REF!</v>
      </c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P264" s="118" t="s">
        <v>117</v>
      </c>
      <c r="AR264" s="118" t="s">
        <v>112</v>
      </c>
      <c r="AS264" s="118" t="s">
        <v>68</v>
      </c>
      <c r="AW264" s="14" t="s">
        <v>118</v>
      </c>
      <c r="BC264" s="119" t="e">
        <f>IF(L264="základní",#REF!,0)</f>
        <v>#REF!</v>
      </c>
      <c r="BD264" s="119">
        <f>IF(L264="snížená",#REF!,0)</f>
        <v>0</v>
      </c>
      <c r="BE264" s="119">
        <f>IF(L264="zákl. přenesená",#REF!,0)</f>
        <v>0</v>
      </c>
      <c r="BF264" s="119">
        <f>IF(L264="sníž. přenesená",#REF!,0)</f>
        <v>0</v>
      </c>
      <c r="BG264" s="119">
        <f>IF(L264="nulová",#REF!,0)</f>
        <v>0</v>
      </c>
      <c r="BH264" s="14" t="s">
        <v>75</v>
      </c>
      <c r="BI264" s="119" t="e">
        <f>ROUND(H264*#REF!,2)</f>
        <v>#REF!</v>
      </c>
      <c r="BJ264" s="14" t="s">
        <v>117</v>
      </c>
      <c r="BK264" s="118" t="s">
        <v>433</v>
      </c>
    </row>
    <row r="265" spans="1:63" s="2" customFormat="1" x14ac:dyDescent="0.2">
      <c r="A265" s="25"/>
      <c r="B265" s="26"/>
      <c r="C265" s="25"/>
      <c r="D265" s="120" t="s">
        <v>119</v>
      </c>
      <c r="E265" s="25"/>
      <c r="F265" s="121" t="s">
        <v>432</v>
      </c>
      <c r="G265" s="25"/>
      <c r="H265" s="25"/>
      <c r="I265" s="25"/>
      <c r="J265" s="26"/>
      <c r="K265" s="122"/>
      <c r="L265" s="123"/>
      <c r="M265" s="45"/>
      <c r="N265" s="45"/>
      <c r="O265" s="45"/>
      <c r="P265" s="45"/>
      <c r="Q265" s="45"/>
      <c r="R265" s="46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R265" s="14" t="s">
        <v>119</v>
      </c>
      <c r="AS265" s="14" t="s">
        <v>68</v>
      </c>
    </row>
    <row r="266" spans="1:63" s="2" customFormat="1" ht="24.15" customHeight="1" x14ac:dyDescent="0.2">
      <c r="A266" s="25"/>
      <c r="B266" s="109"/>
      <c r="C266" s="110" t="s">
        <v>434</v>
      </c>
      <c r="D266" s="110" t="s">
        <v>112</v>
      </c>
      <c r="E266" s="111" t="s">
        <v>435</v>
      </c>
      <c r="F266" s="112" t="s">
        <v>436</v>
      </c>
      <c r="G266" s="113" t="s">
        <v>115</v>
      </c>
      <c r="H266" s="153"/>
      <c r="I266" s="112" t="s">
        <v>116</v>
      </c>
      <c r="J266" s="26"/>
      <c r="K266" s="114" t="s">
        <v>3</v>
      </c>
      <c r="L266" s="115" t="s">
        <v>39</v>
      </c>
      <c r="M266" s="116">
        <v>0</v>
      </c>
      <c r="N266" s="116" t="e">
        <f>M266*#REF!</f>
        <v>#REF!</v>
      </c>
      <c r="O266" s="116">
        <v>0</v>
      </c>
      <c r="P266" s="116" t="e">
        <f>O266*#REF!</f>
        <v>#REF!</v>
      </c>
      <c r="Q266" s="116">
        <v>0</v>
      </c>
      <c r="R266" s="117" t="e">
        <f>Q266*#REF!</f>
        <v>#REF!</v>
      </c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P266" s="118" t="s">
        <v>117</v>
      </c>
      <c r="AR266" s="118" t="s">
        <v>112</v>
      </c>
      <c r="AS266" s="118" t="s">
        <v>68</v>
      </c>
      <c r="AW266" s="14" t="s">
        <v>118</v>
      </c>
      <c r="BC266" s="119" t="e">
        <f>IF(L266="základní",#REF!,0)</f>
        <v>#REF!</v>
      </c>
      <c r="BD266" s="119">
        <f>IF(L266="snížená",#REF!,0)</f>
        <v>0</v>
      </c>
      <c r="BE266" s="119">
        <f>IF(L266="zákl. přenesená",#REF!,0)</f>
        <v>0</v>
      </c>
      <c r="BF266" s="119">
        <f>IF(L266="sníž. přenesená",#REF!,0)</f>
        <v>0</v>
      </c>
      <c r="BG266" s="119">
        <f>IF(L266="nulová",#REF!,0)</f>
        <v>0</v>
      </c>
      <c r="BH266" s="14" t="s">
        <v>75</v>
      </c>
      <c r="BI266" s="119" t="e">
        <f>ROUND(H266*#REF!,2)</f>
        <v>#REF!</v>
      </c>
      <c r="BJ266" s="14" t="s">
        <v>117</v>
      </c>
      <c r="BK266" s="118" t="s">
        <v>437</v>
      </c>
    </row>
    <row r="267" spans="1:63" s="2" customFormat="1" x14ac:dyDescent="0.2">
      <c r="A267" s="25"/>
      <c r="B267" s="26"/>
      <c r="C267" s="25"/>
      <c r="D267" s="120" t="s">
        <v>119</v>
      </c>
      <c r="E267" s="25"/>
      <c r="F267" s="121" t="s">
        <v>436</v>
      </c>
      <c r="G267" s="25"/>
      <c r="H267" s="25"/>
      <c r="I267" s="25"/>
      <c r="J267" s="26"/>
      <c r="K267" s="122"/>
      <c r="L267" s="123"/>
      <c r="M267" s="45"/>
      <c r="N267" s="45"/>
      <c r="O267" s="45"/>
      <c r="P267" s="45"/>
      <c r="Q267" s="45"/>
      <c r="R267" s="46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R267" s="14" t="s">
        <v>119</v>
      </c>
      <c r="AS267" s="14" t="s">
        <v>68</v>
      </c>
    </row>
    <row r="268" spans="1:63" s="2" customFormat="1" ht="24.15" customHeight="1" x14ac:dyDescent="0.2">
      <c r="A268" s="25"/>
      <c r="B268" s="109"/>
      <c r="C268" s="110" t="s">
        <v>278</v>
      </c>
      <c r="D268" s="110" t="s">
        <v>112</v>
      </c>
      <c r="E268" s="111" t="s">
        <v>438</v>
      </c>
      <c r="F268" s="112" t="s">
        <v>439</v>
      </c>
      <c r="G268" s="113" t="s">
        <v>115</v>
      </c>
      <c r="H268" s="153"/>
      <c r="I268" s="112" t="s">
        <v>116</v>
      </c>
      <c r="J268" s="26"/>
      <c r="K268" s="114" t="s">
        <v>3</v>
      </c>
      <c r="L268" s="115" t="s">
        <v>39</v>
      </c>
      <c r="M268" s="116">
        <v>0</v>
      </c>
      <c r="N268" s="116" t="e">
        <f>M268*#REF!</f>
        <v>#REF!</v>
      </c>
      <c r="O268" s="116">
        <v>0</v>
      </c>
      <c r="P268" s="116" t="e">
        <f>O268*#REF!</f>
        <v>#REF!</v>
      </c>
      <c r="Q268" s="116">
        <v>0</v>
      </c>
      <c r="R268" s="117" t="e">
        <f>Q268*#REF!</f>
        <v>#REF!</v>
      </c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P268" s="118" t="s">
        <v>117</v>
      </c>
      <c r="AR268" s="118" t="s">
        <v>112</v>
      </c>
      <c r="AS268" s="118" t="s">
        <v>68</v>
      </c>
      <c r="AW268" s="14" t="s">
        <v>118</v>
      </c>
      <c r="BC268" s="119" t="e">
        <f>IF(L268="základní",#REF!,0)</f>
        <v>#REF!</v>
      </c>
      <c r="BD268" s="119">
        <f>IF(L268="snížená",#REF!,0)</f>
        <v>0</v>
      </c>
      <c r="BE268" s="119">
        <f>IF(L268="zákl. přenesená",#REF!,0)</f>
        <v>0</v>
      </c>
      <c r="BF268" s="119">
        <f>IF(L268="sníž. přenesená",#REF!,0)</f>
        <v>0</v>
      </c>
      <c r="BG268" s="119">
        <f>IF(L268="nulová",#REF!,0)</f>
        <v>0</v>
      </c>
      <c r="BH268" s="14" t="s">
        <v>75</v>
      </c>
      <c r="BI268" s="119" t="e">
        <f>ROUND(H268*#REF!,2)</f>
        <v>#REF!</v>
      </c>
      <c r="BJ268" s="14" t="s">
        <v>117</v>
      </c>
      <c r="BK268" s="118" t="s">
        <v>440</v>
      </c>
    </row>
    <row r="269" spans="1:63" s="2" customFormat="1" ht="19.2" x14ac:dyDescent="0.2">
      <c r="A269" s="25"/>
      <c r="B269" s="26"/>
      <c r="C269" s="25"/>
      <c r="D269" s="120" t="s">
        <v>119</v>
      </c>
      <c r="E269" s="25"/>
      <c r="F269" s="121" t="s">
        <v>439</v>
      </c>
      <c r="G269" s="25"/>
      <c r="H269" s="25"/>
      <c r="I269" s="25"/>
      <c r="J269" s="26"/>
      <c r="K269" s="122"/>
      <c r="L269" s="123"/>
      <c r="M269" s="45"/>
      <c r="N269" s="45"/>
      <c r="O269" s="45"/>
      <c r="P269" s="45"/>
      <c r="Q269" s="45"/>
      <c r="R269" s="46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R269" s="14" t="s">
        <v>119</v>
      </c>
      <c r="AS269" s="14" t="s">
        <v>68</v>
      </c>
    </row>
    <row r="270" spans="1:63" s="2" customFormat="1" ht="24.15" customHeight="1" x14ac:dyDescent="0.2">
      <c r="A270" s="25"/>
      <c r="B270" s="109"/>
      <c r="C270" s="110" t="s">
        <v>441</v>
      </c>
      <c r="D270" s="110" t="s">
        <v>112</v>
      </c>
      <c r="E270" s="111" t="s">
        <v>442</v>
      </c>
      <c r="F270" s="112" t="s">
        <v>443</v>
      </c>
      <c r="G270" s="113" t="s">
        <v>115</v>
      </c>
      <c r="H270" s="153"/>
      <c r="I270" s="112" t="s">
        <v>116</v>
      </c>
      <c r="J270" s="26"/>
      <c r="K270" s="114" t="s">
        <v>3</v>
      </c>
      <c r="L270" s="115" t="s">
        <v>39</v>
      </c>
      <c r="M270" s="116">
        <v>0</v>
      </c>
      <c r="N270" s="116" t="e">
        <f>M270*#REF!</f>
        <v>#REF!</v>
      </c>
      <c r="O270" s="116">
        <v>0</v>
      </c>
      <c r="P270" s="116" t="e">
        <f>O270*#REF!</f>
        <v>#REF!</v>
      </c>
      <c r="Q270" s="116">
        <v>0</v>
      </c>
      <c r="R270" s="117" t="e">
        <f>Q270*#REF!</f>
        <v>#REF!</v>
      </c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P270" s="118" t="s">
        <v>117</v>
      </c>
      <c r="AR270" s="118" t="s">
        <v>112</v>
      </c>
      <c r="AS270" s="118" t="s">
        <v>68</v>
      </c>
      <c r="AW270" s="14" t="s">
        <v>118</v>
      </c>
      <c r="BC270" s="119" t="e">
        <f>IF(L270="základní",#REF!,0)</f>
        <v>#REF!</v>
      </c>
      <c r="BD270" s="119">
        <f>IF(L270="snížená",#REF!,0)</f>
        <v>0</v>
      </c>
      <c r="BE270" s="119">
        <f>IF(L270="zákl. přenesená",#REF!,0)</f>
        <v>0</v>
      </c>
      <c r="BF270" s="119">
        <f>IF(L270="sníž. přenesená",#REF!,0)</f>
        <v>0</v>
      </c>
      <c r="BG270" s="119">
        <f>IF(L270="nulová",#REF!,0)</f>
        <v>0</v>
      </c>
      <c r="BH270" s="14" t="s">
        <v>75</v>
      </c>
      <c r="BI270" s="119" t="e">
        <f>ROUND(H270*#REF!,2)</f>
        <v>#REF!</v>
      </c>
      <c r="BJ270" s="14" t="s">
        <v>117</v>
      </c>
      <c r="BK270" s="118" t="s">
        <v>444</v>
      </c>
    </row>
    <row r="271" spans="1:63" s="2" customFormat="1" ht="19.2" x14ac:dyDescent="0.2">
      <c r="A271" s="25"/>
      <c r="B271" s="26"/>
      <c r="C271" s="25"/>
      <c r="D271" s="120" t="s">
        <v>119</v>
      </c>
      <c r="E271" s="25"/>
      <c r="F271" s="121" t="s">
        <v>443</v>
      </c>
      <c r="G271" s="25"/>
      <c r="H271" s="25"/>
      <c r="I271" s="25"/>
      <c r="J271" s="26"/>
      <c r="K271" s="122"/>
      <c r="L271" s="123"/>
      <c r="M271" s="45"/>
      <c r="N271" s="45"/>
      <c r="O271" s="45"/>
      <c r="P271" s="45"/>
      <c r="Q271" s="45"/>
      <c r="R271" s="46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R271" s="14" t="s">
        <v>119</v>
      </c>
      <c r="AS271" s="14" t="s">
        <v>68</v>
      </c>
    </row>
    <row r="272" spans="1:63" s="2" customFormat="1" ht="24.15" customHeight="1" x14ac:dyDescent="0.2">
      <c r="A272" s="25"/>
      <c r="B272" s="109"/>
      <c r="C272" s="110" t="s">
        <v>282</v>
      </c>
      <c r="D272" s="110" t="s">
        <v>112</v>
      </c>
      <c r="E272" s="111" t="s">
        <v>445</v>
      </c>
      <c r="F272" s="112" t="s">
        <v>446</v>
      </c>
      <c r="G272" s="113" t="s">
        <v>115</v>
      </c>
      <c r="H272" s="153"/>
      <c r="I272" s="112" t="s">
        <v>116</v>
      </c>
      <c r="J272" s="26"/>
      <c r="K272" s="114" t="s">
        <v>3</v>
      </c>
      <c r="L272" s="115" t="s">
        <v>39</v>
      </c>
      <c r="M272" s="116">
        <v>0</v>
      </c>
      <c r="N272" s="116" t="e">
        <f>M272*#REF!</f>
        <v>#REF!</v>
      </c>
      <c r="O272" s="116">
        <v>0</v>
      </c>
      <c r="P272" s="116" t="e">
        <f>O272*#REF!</f>
        <v>#REF!</v>
      </c>
      <c r="Q272" s="116">
        <v>0</v>
      </c>
      <c r="R272" s="117" t="e">
        <f>Q272*#REF!</f>
        <v>#REF!</v>
      </c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P272" s="118" t="s">
        <v>117</v>
      </c>
      <c r="AR272" s="118" t="s">
        <v>112</v>
      </c>
      <c r="AS272" s="118" t="s">
        <v>68</v>
      </c>
      <c r="AW272" s="14" t="s">
        <v>118</v>
      </c>
      <c r="BC272" s="119" t="e">
        <f>IF(L272="základní",#REF!,0)</f>
        <v>#REF!</v>
      </c>
      <c r="BD272" s="119">
        <f>IF(L272="snížená",#REF!,0)</f>
        <v>0</v>
      </c>
      <c r="BE272" s="119">
        <f>IF(L272="zákl. přenesená",#REF!,0)</f>
        <v>0</v>
      </c>
      <c r="BF272" s="119">
        <f>IF(L272="sníž. přenesená",#REF!,0)</f>
        <v>0</v>
      </c>
      <c r="BG272" s="119">
        <f>IF(L272="nulová",#REF!,0)</f>
        <v>0</v>
      </c>
      <c r="BH272" s="14" t="s">
        <v>75</v>
      </c>
      <c r="BI272" s="119" t="e">
        <f>ROUND(H272*#REF!,2)</f>
        <v>#REF!</v>
      </c>
      <c r="BJ272" s="14" t="s">
        <v>117</v>
      </c>
      <c r="BK272" s="118" t="s">
        <v>447</v>
      </c>
    </row>
    <row r="273" spans="1:63" s="2" customFormat="1" ht="19.2" x14ac:dyDescent="0.2">
      <c r="A273" s="25"/>
      <c r="B273" s="26"/>
      <c r="C273" s="25"/>
      <c r="D273" s="120" t="s">
        <v>119</v>
      </c>
      <c r="E273" s="25"/>
      <c r="F273" s="121" t="s">
        <v>446</v>
      </c>
      <c r="G273" s="25"/>
      <c r="H273" s="25"/>
      <c r="I273" s="25"/>
      <c r="J273" s="26"/>
      <c r="K273" s="122"/>
      <c r="L273" s="123"/>
      <c r="M273" s="45"/>
      <c r="N273" s="45"/>
      <c r="O273" s="45"/>
      <c r="P273" s="45"/>
      <c r="Q273" s="45"/>
      <c r="R273" s="46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R273" s="14" t="s">
        <v>119</v>
      </c>
      <c r="AS273" s="14" t="s">
        <v>68</v>
      </c>
    </row>
    <row r="274" spans="1:63" s="2" customFormat="1" ht="24.15" customHeight="1" x14ac:dyDescent="0.2">
      <c r="A274" s="25"/>
      <c r="B274" s="109"/>
      <c r="C274" s="110" t="s">
        <v>448</v>
      </c>
      <c r="D274" s="110" t="s">
        <v>112</v>
      </c>
      <c r="E274" s="111" t="s">
        <v>449</v>
      </c>
      <c r="F274" s="112" t="s">
        <v>450</v>
      </c>
      <c r="G274" s="113" t="s">
        <v>122</v>
      </c>
      <c r="H274" s="153"/>
      <c r="I274" s="112" t="s">
        <v>116</v>
      </c>
      <c r="J274" s="26"/>
      <c r="K274" s="114" t="s">
        <v>3</v>
      </c>
      <c r="L274" s="115" t="s">
        <v>39</v>
      </c>
      <c r="M274" s="116">
        <v>0</v>
      </c>
      <c r="N274" s="116" t="e">
        <f>M274*#REF!</f>
        <v>#REF!</v>
      </c>
      <c r="O274" s="116">
        <v>0</v>
      </c>
      <c r="P274" s="116" t="e">
        <f>O274*#REF!</f>
        <v>#REF!</v>
      </c>
      <c r="Q274" s="116">
        <v>0</v>
      </c>
      <c r="R274" s="117" t="e">
        <f>Q274*#REF!</f>
        <v>#REF!</v>
      </c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P274" s="118" t="s">
        <v>117</v>
      </c>
      <c r="AR274" s="118" t="s">
        <v>112</v>
      </c>
      <c r="AS274" s="118" t="s">
        <v>68</v>
      </c>
      <c r="AW274" s="14" t="s">
        <v>118</v>
      </c>
      <c r="BC274" s="119" t="e">
        <f>IF(L274="základní",#REF!,0)</f>
        <v>#REF!</v>
      </c>
      <c r="BD274" s="119">
        <f>IF(L274="snížená",#REF!,0)</f>
        <v>0</v>
      </c>
      <c r="BE274" s="119">
        <f>IF(L274="zákl. přenesená",#REF!,0)</f>
        <v>0</v>
      </c>
      <c r="BF274" s="119">
        <f>IF(L274="sníž. přenesená",#REF!,0)</f>
        <v>0</v>
      </c>
      <c r="BG274" s="119">
        <f>IF(L274="nulová",#REF!,0)</f>
        <v>0</v>
      </c>
      <c r="BH274" s="14" t="s">
        <v>75</v>
      </c>
      <c r="BI274" s="119" t="e">
        <f>ROUND(H274*#REF!,2)</f>
        <v>#REF!</v>
      </c>
      <c r="BJ274" s="14" t="s">
        <v>117</v>
      </c>
      <c r="BK274" s="118" t="s">
        <v>451</v>
      </c>
    </row>
    <row r="275" spans="1:63" s="2" customFormat="1" x14ac:dyDescent="0.2">
      <c r="A275" s="25"/>
      <c r="B275" s="26"/>
      <c r="C275" s="25"/>
      <c r="D275" s="120" t="s">
        <v>119</v>
      </c>
      <c r="E275" s="25"/>
      <c r="F275" s="121" t="s">
        <v>450</v>
      </c>
      <c r="G275" s="25"/>
      <c r="H275" s="25"/>
      <c r="I275" s="25"/>
      <c r="J275" s="26"/>
      <c r="K275" s="122"/>
      <c r="L275" s="123"/>
      <c r="M275" s="45"/>
      <c r="N275" s="45"/>
      <c r="O275" s="45"/>
      <c r="P275" s="45"/>
      <c r="Q275" s="45"/>
      <c r="R275" s="46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R275" s="14" t="s">
        <v>119</v>
      </c>
      <c r="AS275" s="14" t="s">
        <v>68</v>
      </c>
    </row>
    <row r="276" spans="1:63" s="2" customFormat="1" ht="24.15" customHeight="1" x14ac:dyDescent="0.2">
      <c r="A276" s="25"/>
      <c r="B276" s="109"/>
      <c r="C276" s="110" t="s">
        <v>285</v>
      </c>
      <c r="D276" s="110" t="s">
        <v>112</v>
      </c>
      <c r="E276" s="111" t="s">
        <v>452</v>
      </c>
      <c r="F276" s="112" t="s">
        <v>453</v>
      </c>
      <c r="G276" s="113" t="s">
        <v>122</v>
      </c>
      <c r="H276" s="153"/>
      <c r="I276" s="112" t="s">
        <v>116</v>
      </c>
      <c r="J276" s="26"/>
      <c r="K276" s="114" t="s">
        <v>3</v>
      </c>
      <c r="L276" s="115" t="s">
        <v>39</v>
      </c>
      <c r="M276" s="116">
        <v>0</v>
      </c>
      <c r="N276" s="116" t="e">
        <f>M276*#REF!</f>
        <v>#REF!</v>
      </c>
      <c r="O276" s="116">
        <v>0</v>
      </c>
      <c r="P276" s="116" t="e">
        <f>O276*#REF!</f>
        <v>#REF!</v>
      </c>
      <c r="Q276" s="116">
        <v>0</v>
      </c>
      <c r="R276" s="117" t="e">
        <f>Q276*#REF!</f>
        <v>#REF!</v>
      </c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P276" s="118" t="s">
        <v>117</v>
      </c>
      <c r="AR276" s="118" t="s">
        <v>112</v>
      </c>
      <c r="AS276" s="118" t="s">
        <v>68</v>
      </c>
      <c r="AW276" s="14" t="s">
        <v>118</v>
      </c>
      <c r="BC276" s="119" t="e">
        <f>IF(L276="základní",#REF!,0)</f>
        <v>#REF!</v>
      </c>
      <c r="BD276" s="119">
        <f>IF(L276="snížená",#REF!,0)</f>
        <v>0</v>
      </c>
      <c r="BE276" s="119">
        <f>IF(L276="zákl. přenesená",#REF!,0)</f>
        <v>0</v>
      </c>
      <c r="BF276" s="119">
        <f>IF(L276="sníž. přenesená",#REF!,0)</f>
        <v>0</v>
      </c>
      <c r="BG276" s="119">
        <f>IF(L276="nulová",#REF!,0)</f>
        <v>0</v>
      </c>
      <c r="BH276" s="14" t="s">
        <v>75</v>
      </c>
      <c r="BI276" s="119" t="e">
        <f>ROUND(H276*#REF!,2)</f>
        <v>#REF!</v>
      </c>
      <c r="BJ276" s="14" t="s">
        <v>117</v>
      </c>
      <c r="BK276" s="118" t="s">
        <v>454</v>
      </c>
    </row>
    <row r="277" spans="1:63" s="2" customFormat="1" x14ac:dyDescent="0.2">
      <c r="A277" s="25"/>
      <c r="B277" s="26"/>
      <c r="C277" s="25"/>
      <c r="D277" s="120" t="s">
        <v>119</v>
      </c>
      <c r="E277" s="25"/>
      <c r="F277" s="121" t="s">
        <v>453</v>
      </c>
      <c r="G277" s="25"/>
      <c r="H277" s="25"/>
      <c r="I277" s="25"/>
      <c r="J277" s="26"/>
      <c r="K277" s="122"/>
      <c r="L277" s="123"/>
      <c r="M277" s="45"/>
      <c r="N277" s="45"/>
      <c r="O277" s="45"/>
      <c r="P277" s="45"/>
      <c r="Q277" s="45"/>
      <c r="R277" s="46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R277" s="14" t="s">
        <v>119</v>
      </c>
      <c r="AS277" s="14" t="s">
        <v>68</v>
      </c>
    </row>
    <row r="278" spans="1:63" s="2" customFormat="1" ht="24.15" customHeight="1" x14ac:dyDescent="0.2">
      <c r="A278" s="25"/>
      <c r="B278" s="109"/>
      <c r="C278" s="110" t="s">
        <v>455</v>
      </c>
      <c r="D278" s="110" t="s">
        <v>112</v>
      </c>
      <c r="E278" s="111" t="s">
        <v>456</v>
      </c>
      <c r="F278" s="112" t="s">
        <v>457</v>
      </c>
      <c r="G278" s="113" t="s">
        <v>122</v>
      </c>
      <c r="H278" s="153"/>
      <c r="I278" s="112" t="s">
        <v>116</v>
      </c>
      <c r="J278" s="26"/>
      <c r="K278" s="114" t="s">
        <v>3</v>
      </c>
      <c r="L278" s="115" t="s">
        <v>39</v>
      </c>
      <c r="M278" s="116">
        <v>0</v>
      </c>
      <c r="N278" s="116" t="e">
        <f>M278*#REF!</f>
        <v>#REF!</v>
      </c>
      <c r="O278" s="116">
        <v>0</v>
      </c>
      <c r="P278" s="116" t="e">
        <f>O278*#REF!</f>
        <v>#REF!</v>
      </c>
      <c r="Q278" s="116">
        <v>0</v>
      </c>
      <c r="R278" s="117" t="e">
        <f>Q278*#REF!</f>
        <v>#REF!</v>
      </c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P278" s="118" t="s">
        <v>117</v>
      </c>
      <c r="AR278" s="118" t="s">
        <v>112</v>
      </c>
      <c r="AS278" s="118" t="s">
        <v>68</v>
      </c>
      <c r="AW278" s="14" t="s">
        <v>118</v>
      </c>
      <c r="BC278" s="119" t="e">
        <f>IF(L278="základní",#REF!,0)</f>
        <v>#REF!</v>
      </c>
      <c r="BD278" s="119">
        <f>IF(L278="snížená",#REF!,0)</f>
        <v>0</v>
      </c>
      <c r="BE278" s="119">
        <f>IF(L278="zákl. přenesená",#REF!,0)</f>
        <v>0</v>
      </c>
      <c r="BF278" s="119">
        <f>IF(L278="sníž. přenesená",#REF!,0)</f>
        <v>0</v>
      </c>
      <c r="BG278" s="119">
        <f>IF(L278="nulová",#REF!,0)</f>
        <v>0</v>
      </c>
      <c r="BH278" s="14" t="s">
        <v>75</v>
      </c>
      <c r="BI278" s="119" t="e">
        <f>ROUND(H278*#REF!,2)</f>
        <v>#REF!</v>
      </c>
      <c r="BJ278" s="14" t="s">
        <v>117</v>
      </c>
      <c r="BK278" s="118" t="s">
        <v>458</v>
      </c>
    </row>
    <row r="279" spans="1:63" s="2" customFormat="1" ht="19.2" x14ac:dyDescent="0.2">
      <c r="A279" s="25"/>
      <c r="B279" s="26"/>
      <c r="C279" s="25"/>
      <c r="D279" s="120" t="s">
        <v>119</v>
      </c>
      <c r="E279" s="25"/>
      <c r="F279" s="121" t="s">
        <v>457</v>
      </c>
      <c r="G279" s="25"/>
      <c r="H279" s="25"/>
      <c r="I279" s="25"/>
      <c r="J279" s="26"/>
      <c r="K279" s="122"/>
      <c r="L279" s="123"/>
      <c r="M279" s="45"/>
      <c r="N279" s="45"/>
      <c r="O279" s="45"/>
      <c r="P279" s="45"/>
      <c r="Q279" s="45"/>
      <c r="R279" s="46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R279" s="14" t="s">
        <v>119</v>
      </c>
      <c r="AS279" s="14" t="s">
        <v>68</v>
      </c>
    </row>
    <row r="280" spans="1:63" s="2" customFormat="1" ht="24.15" customHeight="1" x14ac:dyDescent="0.2">
      <c r="A280" s="25"/>
      <c r="B280" s="109"/>
      <c r="C280" s="110" t="s">
        <v>289</v>
      </c>
      <c r="D280" s="110" t="s">
        <v>112</v>
      </c>
      <c r="E280" s="111" t="s">
        <v>459</v>
      </c>
      <c r="F280" s="112" t="s">
        <v>460</v>
      </c>
      <c r="G280" s="113" t="s">
        <v>122</v>
      </c>
      <c r="H280" s="153"/>
      <c r="I280" s="112" t="s">
        <v>116</v>
      </c>
      <c r="J280" s="26"/>
      <c r="K280" s="114" t="s">
        <v>3</v>
      </c>
      <c r="L280" s="115" t="s">
        <v>39</v>
      </c>
      <c r="M280" s="116">
        <v>0</v>
      </c>
      <c r="N280" s="116" t="e">
        <f>M280*#REF!</f>
        <v>#REF!</v>
      </c>
      <c r="O280" s="116">
        <v>0</v>
      </c>
      <c r="P280" s="116" t="e">
        <f>O280*#REF!</f>
        <v>#REF!</v>
      </c>
      <c r="Q280" s="116">
        <v>0</v>
      </c>
      <c r="R280" s="117" t="e">
        <f>Q280*#REF!</f>
        <v>#REF!</v>
      </c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P280" s="118" t="s">
        <v>117</v>
      </c>
      <c r="AR280" s="118" t="s">
        <v>112</v>
      </c>
      <c r="AS280" s="118" t="s">
        <v>68</v>
      </c>
      <c r="AW280" s="14" t="s">
        <v>118</v>
      </c>
      <c r="BC280" s="119" t="e">
        <f>IF(L280="základní",#REF!,0)</f>
        <v>#REF!</v>
      </c>
      <c r="BD280" s="119">
        <f>IF(L280="snížená",#REF!,0)</f>
        <v>0</v>
      </c>
      <c r="BE280" s="119">
        <f>IF(L280="zákl. přenesená",#REF!,0)</f>
        <v>0</v>
      </c>
      <c r="BF280" s="119">
        <f>IF(L280="sníž. přenesená",#REF!,0)</f>
        <v>0</v>
      </c>
      <c r="BG280" s="119">
        <f>IF(L280="nulová",#REF!,0)</f>
        <v>0</v>
      </c>
      <c r="BH280" s="14" t="s">
        <v>75</v>
      </c>
      <c r="BI280" s="119" t="e">
        <f>ROUND(H280*#REF!,2)</f>
        <v>#REF!</v>
      </c>
      <c r="BJ280" s="14" t="s">
        <v>117</v>
      </c>
      <c r="BK280" s="118" t="s">
        <v>461</v>
      </c>
    </row>
    <row r="281" spans="1:63" s="2" customFormat="1" ht="19.2" x14ac:dyDescent="0.2">
      <c r="A281" s="25"/>
      <c r="B281" s="26"/>
      <c r="C281" s="25"/>
      <c r="D281" s="120" t="s">
        <v>119</v>
      </c>
      <c r="E281" s="25"/>
      <c r="F281" s="121" t="s">
        <v>460</v>
      </c>
      <c r="G281" s="25"/>
      <c r="H281" s="25"/>
      <c r="I281" s="25"/>
      <c r="J281" s="26"/>
      <c r="K281" s="122"/>
      <c r="L281" s="123"/>
      <c r="M281" s="45"/>
      <c r="N281" s="45"/>
      <c r="O281" s="45"/>
      <c r="P281" s="45"/>
      <c r="Q281" s="45"/>
      <c r="R281" s="46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R281" s="14" t="s">
        <v>119</v>
      </c>
      <c r="AS281" s="14" t="s">
        <v>68</v>
      </c>
    </row>
    <row r="282" spans="1:63" s="2" customFormat="1" ht="24.15" customHeight="1" x14ac:dyDescent="0.2">
      <c r="A282" s="25"/>
      <c r="B282" s="109"/>
      <c r="C282" s="110" t="s">
        <v>462</v>
      </c>
      <c r="D282" s="110" t="s">
        <v>112</v>
      </c>
      <c r="E282" s="111" t="s">
        <v>463</v>
      </c>
      <c r="F282" s="112" t="s">
        <v>464</v>
      </c>
      <c r="G282" s="113" t="s">
        <v>115</v>
      </c>
      <c r="H282" s="153"/>
      <c r="I282" s="112" t="s">
        <v>116</v>
      </c>
      <c r="J282" s="26"/>
      <c r="K282" s="114" t="s">
        <v>3</v>
      </c>
      <c r="L282" s="115" t="s">
        <v>39</v>
      </c>
      <c r="M282" s="116">
        <v>0</v>
      </c>
      <c r="N282" s="116" t="e">
        <f>M282*#REF!</f>
        <v>#REF!</v>
      </c>
      <c r="O282" s="116">
        <v>0</v>
      </c>
      <c r="P282" s="116" t="e">
        <f>O282*#REF!</f>
        <v>#REF!</v>
      </c>
      <c r="Q282" s="116">
        <v>0</v>
      </c>
      <c r="R282" s="117" t="e">
        <f>Q282*#REF!</f>
        <v>#REF!</v>
      </c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P282" s="118" t="s">
        <v>117</v>
      </c>
      <c r="AR282" s="118" t="s">
        <v>112</v>
      </c>
      <c r="AS282" s="118" t="s">
        <v>68</v>
      </c>
      <c r="AW282" s="14" t="s">
        <v>118</v>
      </c>
      <c r="BC282" s="119" t="e">
        <f>IF(L282="základní",#REF!,0)</f>
        <v>#REF!</v>
      </c>
      <c r="BD282" s="119">
        <f>IF(L282="snížená",#REF!,0)</f>
        <v>0</v>
      </c>
      <c r="BE282" s="119">
        <f>IF(L282="zákl. přenesená",#REF!,0)</f>
        <v>0</v>
      </c>
      <c r="BF282" s="119">
        <f>IF(L282="sníž. přenesená",#REF!,0)</f>
        <v>0</v>
      </c>
      <c r="BG282" s="119">
        <f>IF(L282="nulová",#REF!,0)</f>
        <v>0</v>
      </c>
      <c r="BH282" s="14" t="s">
        <v>75</v>
      </c>
      <c r="BI282" s="119" t="e">
        <f>ROUND(H282*#REF!,2)</f>
        <v>#REF!</v>
      </c>
      <c r="BJ282" s="14" t="s">
        <v>117</v>
      </c>
      <c r="BK282" s="118" t="s">
        <v>465</v>
      </c>
    </row>
    <row r="283" spans="1:63" s="2" customFormat="1" x14ac:dyDescent="0.2">
      <c r="A283" s="25"/>
      <c r="B283" s="26"/>
      <c r="C283" s="25"/>
      <c r="D283" s="120" t="s">
        <v>119</v>
      </c>
      <c r="E283" s="25"/>
      <c r="F283" s="121" t="s">
        <v>464</v>
      </c>
      <c r="G283" s="25"/>
      <c r="H283" s="25"/>
      <c r="I283" s="25"/>
      <c r="J283" s="26"/>
      <c r="K283" s="122"/>
      <c r="L283" s="123"/>
      <c r="M283" s="45"/>
      <c r="N283" s="45"/>
      <c r="O283" s="45"/>
      <c r="P283" s="45"/>
      <c r="Q283" s="45"/>
      <c r="R283" s="46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R283" s="14" t="s">
        <v>119</v>
      </c>
      <c r="AS283" s="14" t="s">
        <v>68</v>
      </c>
    </row>
    <row r="284" spans="1:63" s="2" customFormat="1" ht="24.15" customHeight="1" x14ac:dyDescent="0.2">
      <c r="A284" s="25"/>
      <c r="B284" s="109"/>
      <c r="C284" s="110" t="s">
        <v>292</v>
      </c>
      <c r="D284" s="110" t="s">
        <v>112</v>
      </c>
      <c r="E284" s="111" t="s">
        <v>466</v>
      </c>
      <c r="F284" s="112" t="s">
        <v>467</v>
      </c>
      <c r="G284" s="113" t="s">
        <v>115</v>
      </c>
      <c r="H284" s="153"/>
      <c r="I284" s="112" t="s">
        <v>116</v>
      </c>
      <c r="J284" s="26"/>
      <c r="K284" s="114" t="s">
        <v>3</v>
      </c>
      <c r="L284" s="115" t="s">
        <v>39</v>
      </c>
      <c r="M284" s="116">
        <v>0</v>
      </c>
      <c r="N284" s="116" t="e">
        <f>M284*#REF!</f>
        <v>#REF!</v>
      </c>
      <c r="O284" s="116">
        <v>0</v>
      </c>
      <c r="P284" s="116" t="e">
        <f>O284*#REF!</f>
        <v>#REF!</v>
      </c>
      <c r="Q284" s="116">
        <v>0</v>
      </c>
      <c r="R284" s="117" t="e">
        <f>Q284*#REF!</f>
        <v>#REF!</v>
      </c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P284" s="118" t="s">
        <v>117</v>
      </c>
      <c r="AR284" s="118" t="s">
        <v>112</v>
      </c>
      <c r="AS284" s="118" t="s">
        <v>68</v>
      </c>
      <c r="AW284" s="14" t="s">
        <v>118</v>
      </c>
      <c r="BC284" s="119" t="e">
        <f>IF(L284="základní",#REF!,0)</f>
        <v>#REF!</v>
      </c>
      <c r="BD284" s="119">
        <f>IF(L284="snížená",#REF!,0)</f>
        <v>0</v>
      </c>
      <c r="BE284" s="119">
        <f>IF(L284="zákl. přenesená",#REF!,0)</f>
        <v>0</v>
      </c>
      <c r="BF284" s="119">
        <f>IF(L284="sníž. přenesená",#REF!,0)</f>
        <v>0</v>
      </c>
      <c r="BG284" s="119">
        <f>IF(L284="nulová",#REF!,0)</f>
        <v>0</v>
      </c>
      <c r="BH284" s="14" t="s">
        <v>75</v>
      </c>
      <c r="BI284" s="119" t="e">
        <f>ROUND(H284*#REF!,2)</f>
        <v>#REF!</v>
      </c>
      <c r="BJ284" s="14" t="s">
        <v>117</v>
      </c>
      <c r="BK284" s="118" t="s">
        <v>468</v>
      </c>
    </row>
    <row r="285" spans="1:63" s="2" customFormat="1" ht="19.2" x14ac:dyDescent="0.2">
      <c r="A285" s="25"/>
      <c r="B285" s="26"/>
      <c r="C285" s="25"/>
      <c r="D285" s="120" t="s">
        <v>119</v>
      </c>
      <c r="E285" s="25"/>
      <c r="F285" s="121" t="s">
        <v>467</v>
      </c>
      <c r="G285" s="25"/>
      <c r="H285" s="25"/>
      <c r="I285" s="25"/>
      <c r="J285" s="26"/>
      <c r="K285" s="122"/>
      <c r="L285" s="123"/>
      <c r="M285" s="45"/>
      <c r="N285" s="45"/>
      <c r="O285" s="45"/>
      <c r="P285" s="45"/>
      <c r="Q285" s="45"/>
      <c r="R285" s="46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R285" s="14" t="s">
        <v>119</v>
      </c>
      <c r="AS285" s="14" t="s">
        <v>68</v>
      </c>
    </row>
    <row r="286" spans="1:63" s="2" customFormat="1" ht="16.5" customHeight="1" x14ac:dyDescent="0.2">
      <c r="A286" s="25"/>
      <c r="B286" s="109"/>
      <c r="C286" s="110" t="s">
        <v>469</v>
      </c>
      <c r="D286" s="110" t="s">
        <v>112</v>
      </c>
      <c r="E286" s="111" t="s">
        <v>470</v>
      </c>
      <c r="F286" s="112" t="s">
        <v>471</v>
      </c>
      <c r="G286" s="113" t="s">
        <v>327</v>
      </c>
      <c r="H286" s="153"/>
      <c r="I286" s="112" t="s">
        <v>116</v>
      </c>
      <c r="J286" s="26"/>
      <c r="K286" s="114" t="s">
        <v>3</v>
      </c>
      <c r="L286" s="115" t="s">
        <v>39</v>
      </c>
      <c r="M286" s="116">
        <v>0</v>
      </c>
      <c r="N286" s="116" t="e">
        <f>M286*#REF!</f>
        <v>#REF!</v>
      </c>
      <c r="O286" s="116">
        <v>0</v>
      </c>
      <c r="P286" s="116" t="e">
        <f>O286*#REF!</f>
        <v>#REF!</v>
      </c>
      <c r="Q286" s="116">
        <v>0</v>
      </c>
      <c r="R286" s="117" t="e">
        <f>Q286*#REF!</f>
        <v>#REF!</v>
      </c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P286" s="118" t="s">
        <v>117</v>
      </c>
      <c r="AR286" s="118" t="s">
        <v>112</v>
      </c>
      <c r="AS286" s="118" t="s">
        <v>68</v>
      </c>
      <c r="AW286" s="14" t="s">
        <v>118</v>
      </c>
      <c r="BC286" s="119" t="e">
        <f>IF(L286="základní",#REF!,0)</f>
        <v>#REF!</v>
      </c>
      <c r="BD286" s="119">
        <f>IF(L286="snížená",#REF!,0)</f>
        <v>0</v>
      </c>
      <c r="BE286" s="119">
        <f>IF(L286="zákl. přenesená",#REF!,0)</f>
        <v>0</v>
      </c>
      <c r="BF286" s="119">
        <f>IF(L286="sníž. přenesená",#REF!,0)</f>
        <v>0</v>
      </c>
      <c r="BG286" s="119">
        <f>IF(L286="nulová",#REF!,0)</f>
        <v>0</v>
      </c>
      <c r="BH286" s="14" t="s">
        <v>75</v>
      </c>
      <c r="BI286" s="119" t="e">
        <f>ROUND(H286*#REF!,2)</f>
        <v>#REF!</v>
      </c>
      <c r="BJ286" s="14" t="s">
        <v>117</v>
      </c>
      <c r="BK286" s="118" t="s">
        <v>472</v>
      </c>
    </row>
    <row r="287" spans="1:63" s="2" customFormat="1" x14ac:dyDescent="0.2">
      <c r="A287" s="25"/>
      <c r="B287" s="26"/>
      <c r="C287" s="25"/>
      <c r="D287" s="120" t="s">
        <v>119</v>
      </c>
      <c r="E287" s="25"/>
      <c r="F287" s="121" t="s">
        <v>471</v>
      </c>
      <c r="G287" s="25"/>
      <c r="H287" s="25"/>
      <c r="I287" s="25"/>
      <c r="J287" s="26"/>
      <c r="K287" s="122"/>
      <c r="L287" s="123"/>
      <c r="M287" s="45"/>
      <c r="N287" s="45"/>
      <c r="O287" s="45"/>
      <c r="P287" s="45"/>
      <c r="Q287" s="45"/>
      <c r="R287" s="46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R287" s="14" t="s">
        <v>119</v>
      </c>
      <c r="AS287" s="14" t="s">
        <v>68</v>
      </c>
    </row>
    <row r="288" spans="1:63" s="2" customFormat="1" ht="21.75" customHeight="1" x14ac:dyDescent="0.2">
      <c r="A288" s="25"/>
      <c r="B288" s="109"/>
      <c r="C288" s="110" t="s">
        <v>296</v>
      </c>
      <c r="D288" s="110" t="s">
        <v>112</v>
      </c>
      <c r="E288" s="111" t="s">
        <v>473</v>
      </c>
      <c r="F288" s="112" t="s">
        <v>474</v>
      </c>
      <c r="G288" s="113" t="s">
        <v>327</v>
      </c>
      <c r="H288" s="153"/>
      <c r="I288" s="112" t="s">
        <v>116</v>
      </c>
      <c r="J288" s="26"/>
      <c r="K288" s="114" t="s">
        <v>3</v>
      </c>
      <c r="L288" s="115" t="s">
        <v>39</v>
      </c>
      <c r="M288" s="116">
        <v>0</v>
      </c>
      <c r="N288" s="116" t="e">
        <f>M288*#REF!</f>
        <v>#REF!</v>
      </c>
      <c r="O288" s="116">
        <v>0</v>
      </c>
      <c r="P288" s="116" t="e">
        <f>O288*#REF!</f>
        <v>#REF!</v>
      </c>
      <c r="Q288" s="116">
        <v>0</v>
      </c>
      <c r="R288" s="117" t="e">
        <f>Q288*#REF!</f>
        <v>#REF!</v>
      </c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P288" s="118" t="s">
        <v>117</v>
      </c>
      <c r="AR288" s="118" t="s">
        <v>112</v>
      </c>
      <c r="AS288" s="118" t="s">
        <v>68</v>
      </c>
      <c r="AW288" s="14" t="s">
        <v>118</v>
      </c>
      <c r="BC288" s="119" t="e">
        <f>IF(L288="základní",#REF!,0)</f>
        <v>#REF!</v>
      </c>
      <c r="BD288" s="119">
        <f>IF(L288="snížená",#REF!,0)</f>
        <v>0</v>
      </c>
      <c r="BE288" s="119">
        <f>IF(L288="zákl. přenesená",#REF!,0)</f>
        <v>0</v>
      </c>
      <c r="BF288" s="119">
        <f>IF(L288="sníž. přenesená",#REF!,0)</f>
        <v>0</v>
      </c>
      <c r="BG288" s="119">
        <f>IF(L288="nulová",#REF!,0)</f>
        <v>0</v>
      </c>
      <c r="BH288" s="14" t="s">
        <v>75</v>
      </c>
      <c r="BI288" s="119" t="e">
        <f>ROUND(H288*#REF!,2)</f>
        <v>#REF!</v>
      </c>
      <c r="BJ288" s="14" t="s">
        <v>117</v>
      </c>
      <c r="BK288" s="118" t="s">
        <v>475</v>
      </c>
    </row>
    <row r="289" spans="1:63" s="2" customFormat="1" x14ac:dyDescent="0.2">
      <c r="A289" s="25"/>
      <c r="B289" s="26"/>
      <c r="C289" s="25"/>
      <c r="D289" s="120" t="s">
        <v>119</v>
      </c>
      <c r="E289" s="25"/>
      <c r="F289" s="121" t="s">
        <v>474</v>
      </c>
      <c r="G289" s="25"/>
      <c r="H289" s="25"/>
      <c r="I289" s="25"/>
      <c r="J289" s="26"/>
      <c r="K289" s="122"/>
      <c r="L289" s="123"/>
      <c r="M289" s="45"/>
      <c r="N289" s="45"/>
      <c r="O289" s="45"/>
      <c r="P289" s="45"/>
      <c r="Q289" s="45"/>
      <c r="R289" s="46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R289" s="14" t="s">
        <v>119</v>
      </c>
      <c r="AS289" s="14" t="s">
        <v>68</v>
      </c>
    </row>
    <row r="290" spans="1:63" s="2" customFormat="1" ht="16.5" customHeight="1" x14ac:dyDescent="0.2">
      <c r="A290" s="25"/>
      <c r="B290" s="109"/>
      <c r="C290" s="110" t="s">
        <v>476</v>
      </c>
      <c r="D290" s="110" t="s">
        <v>112</v>
      </c>
      <c r="E290" s="111" t="s">
        <v>477</v>
      </c>
      <c r="F290" s="112" t="s">
        <v>478</v>
      </c>
      <c r="G290" s="113" t="s">
        <v>327</v>
      </c>
      <c r="H290" s="153"/>
      <c r="I290" s="112" t="s">
        <v>116</v>
      </c>
      <c r="J290" s="26"/>
      <c r="K290" s="114" t="s">
        <v>3</v>
      </c>
      <c r="L290" s="115" t="s">
        <v>39</v>
      </c>
      <c r="M290" s="116">
        <v>0</v>
      </c>
      <c r="N290" s="116" t="e">
        <f>M290*#REF!</f>
        <v>#REF!</v>
      </c>
      <c r="O290" s="116">
        <v>0</v>
      </c>
      <c r="P290" s="116" t="e">
        <f>O290*#REF!</f>
        <v>#REF!</v>
      </c>
      <c r="Q290" s="116">
        <v>0</v>
      </c>
      <c r="R290" s="117" t="e">
        <f>Q290*#REF!</f>
        <v>#REF!</v>
      </c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P290" s="118" t="s">
        <v>117</v>
      </c>
      <c r="AR290" s="118" t="s">
        <v>112</v>
      </c>
      <c r="AS290" s="118" t="s">
        <v>68</v>
      </c>
      <c r="AW290" s="14" t="s">
        <v>118</v>
      </c>
      <c r="BC290" s="119" t="e">
        <f>IF(L290="základní",#REF!,0)</f>
        <v>#REF!</v>
      </c>
      <c r="BD290" s="119">
        <f>IF(L290="snížená",#REF!,0)</f>
        <v>0</v>
      </c>
      <c r="BE290" s="119">
        <f>IF(L290="zákl. přenesená",#REF!,0)</f>
        <v>0</v>
      </c>
      <c r="BF290" s="119">
        <f>IF(L290="sníž. přenesená",#REF!,0)</f>
        <v>0</v>
      </c>
      <c r="BG290" s="119">
        <f>IF(L290="nulová",#REF!,0)</f>
        <v>0</v>
      </c>
      <c r="BH290" s="14" t="s">
        <v>75</v>
      </c>
      <c r="BI290" s="119" t="e">
        <f>ROUND(H290*#REF!,2)</f>
        <v>#REF!</v>
      </c>
      <c r="BJ290" s="14" t="s">
        <v>117</v>
      </c>
      <c r="BK290" s="118" t="s">
        <v>479</v>
      </c>
    </row>
    <row r="291" spans="1:63" s="2" customFormat="1" x14ac:dyDescent="0.2">
      <c r="A291" s="25"/>
      <c r="B291" s="26"/>
      <c r="C291" s="25"/>
      <c r="D291" s="120" t="s">
        <v>119</v>
      </c>
      <c r="E291" s="25"/>
      <c r="F291" s="121" t="s">
        <v>478</v>
      </c>
      <c r="G291" s="25"/>
      <c r="H291" s="25"/>
      <c r="I291" s="25"/>
      <c r="J291" s="26"/>
      <c r="K291" s="122"/>
      <c r="L291" s="123"/>
      <c r="M291" s="45"/>
      <c r="N291" s="45"/>
      <c r="O291" s="45"/>
      <c r="P291" s="45"/>
      <c r="Q291" s="45"/>
      <c r="R291" s="46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R291" s="14" t="s">
        <v>119</v>
      </c>
      <c r="AS291" s="14" t="s">
        <v>68</v>
      </c>
    </row>
    <row r="292" spans="1:63" s="2" customFormat="1" ht="21.75" customHeight="1" x14ac:dyDescent="0.2">
      <c r="A292" s="25"/>
      <c r="B292" s="109"/>
      <c r="C292" s="110" t="s">
        <v>299</v>
      </c>
      <c r="D292" s="110" t="s">
        <v>112</v>
      </c>
      <c r="E292" s="111" t="s">
        <v>480</v>
      </c>
      <c r="F292" s="112" t="s">
        <v>481</v>
      </c>
      <c r="G292" s="113" t="s">
        <v>327</v>
      </c>
      <c r="H292" s="153"/>
      <c r="I292" s="112" t="s">
        <v>116</v>
      </c>
      <c r="J292" s="26"/>
      <c r="K292" s="114" t="s">
        <v>3</v>
      </c>
      <c r="L292" s="115" t="s">
        <v>39</v>
      </c>
      <c r="M292" s="116">
        <v>0</v>
      </c>
      <c r="N292" s="116" t="e">
        <f>M292*#REF!</f>
        <v>#REF!</v>
      </c>
      <c r="O292" s="116">
        <v>0</v>
      </c>
      <c r="P292" s="116" t="e">
        <f>O292*#REF!</f>
        <v>#REF!</v>
      </c>
      <c r="Q292" s="116">
        <v>0</v>
      </c>
      <c r="R292" s="117" t="e">
        <f>Q292*#REF!</f>
        <v>#REF!</v>
      </c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P292" s="118" t="s">
        <v>117</v>
      </c>
      <c r="AR292" s="118" t="s">
        <v>112</v>
      </c>
      <c r="AS292" s="118" t="s">
        <v>68</v>
      </c>
      <c r="AW292" s="14" t="s">
        <v>118</v>
      </c>
      <c r="BC292" s="119" t="e">
        <f>IF(L292="základní",#REF!,0)</f>
        <v>#REF!</v>
      </c>
      <c r="BD292" s="119">
        <f>IF(L292="snížená",#REF!,0)</f>
        <v>0</v>
      </c>
      <c r="BE292" s="119">
        <f>IF(L292="zákl. přenesená",#REF!,0)</f>
        <v>0</v>
      </c>
      <c r="BF292" s="119">
        <f>IF(L292="sníž. přenesená",#REF!,0)</f>
        <v>0</v>
      </c>
      <c r="BG292" s="119">
        <f>IF(L292="nulová",#REF!,0)</f>
        <v>0</v>
      </c>
      <c r="BH292" s="14" t="s">
        <v>75</v>
      </c>
      <c r="BI292" s="119" t="e">
        <f>ROUND(H292*#REF!,2)</f>
        <v>#REF!</v>
      </c>
      <c r="BJ292" s="14" t="s">
        <v>117</v>
      </c>
      <c r="BK292" s="118" t="s">
        <v>482</v>
      </c>
    </row>
    <row r="293" spans="1:63" s="2" customFormat="1" x14ac:dyDescent="0.2">
      <c r="A293" s="25"/>
      <c r="B293" s="26"/>
      <c r="C293" s="25"/>
      <c r="D293" s="120" t="s">
        <v>119</v>
      </c>
      <c r="E293" s="25"/>
      <c r="F293" s="121" t="s">
        <v>481</v>
      </c>
      <c r="G293" s="25"/>
      <c r="H293" s="25"/>
      <c r="I293" s="25"/>
      <c r="J293" s="26"/>
      <c r="K293" s="122"/>
      <c r="L293" s="123"/>
      <c r="M293" s="45"/>
      <c r="N293" s="45"/>
      <c r="O293" s="45"/>
      <c r="P293" s="45"/>
      <c r="Q293" s="45"/>
      <c r="R293" s="46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R293" s="14" t="s">
        <v>119</v>
      </c>
      <c r="AS293" s="14" t="s">
        <v>68</v>
      </c>
    </row>
    <row r="294" spans="1:63" s="2" customFormat="1" ht="16.5" customHeight="1" x14ac:dyDescent="0.2">
      <c r="A294" s="25"/>
      <c r="B294" s="109"/>
      <c r="C294" s="110" t="s">
        <v>483</v>
      </c>
      <c r="D294" s="110" t="s">
        <v>112</v>
      </c>
      <c r="E294" s="111" t="s">
        <v>484</v>
      </c>
      <c r="F294" s="112" t="s">
        <v>485</v>
      </c>
      <c r="G294" s="113" t="s">
        <v>115</v>
      </c>
      <c r="H294" s="153"/>
      <c r="I294" s="112" t="s">
        <v>116</v>
      </c>
      <c r="J294" s="26"/>
      <c r="K294" s="114" t="s">
        <v>3</v>
      </c>
      <c r="L294" s="115" t="s">
        <v>39</v>
      </c>
      <c r="M294" s="116">
        <v>0</v>
      </c>
      <c r="N294" s="116" t="e">
        <f>M294*#REF!</f>
        <v>#REF!</v>
      </c>
      <c r="O294" s="116">
        <v>0</v>
      </c>
      <c r="P294" s="116" t="e">
        <f>O294*#REF!</f>
        <v>#REF!</v>
      </c>
      <c r="Q294" s="116">
        <v>0</v>
      </c>
      <c r="R294" s="117" t="e">
        <f>Q294*#REF!</f>
        <v>#REF!</v>
      </c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P294" s="118" t="s">
        <v>117</v>
      </c>
      <c r="AR294" s="118" t="s">
        <v>112</v>
      </c>
      <c r="AS294" s="118" t="s">
        <v>68</v>
      </c>
      <c r="AW294" s="14" t="s">
        <v>118</v>
      </c>
      <c r="BC294" s="119" t="e">
        <f>IF(L294="základní",#REF!,0)</f>
        <v>#REF!</v>
      </c>
      <c r="BD294" s="119">
        <f>IF(L294="snížená",#REF!,0)</f>
        <v>0</v>
      </c>
      <c r="BE294" s="119">
        <f>IF(L294="zákl. přenesená",#REF!,0)</f>
        <v>0</v>
      </c>
      <c r="BF294" s="119">
        <f>IF(L294="sníž. přenesená",#REF!,0)</f>
        <v>0</v>
      </c>
      <c r="BG294" s="119">
        <f>IF(L294="nulová",#REF!,0)</f>
        <v>0</v>
      </c>
      <c r="BH294" s="14" t="s">
        <v>75</v>
      </c>
      <c r="BI294" s="119" t="e">
        <f>ROUND(H294*#REF!,2)</f>
        <v>#REF!</v>
      </c>
      <c r="BJ294" s="14" t="s">
        <v>117</v>
      </c>
      <c r="BK294" s="118" t="s">
        <v>486</v>
      </c>
    </row>
    <row r="295" spans="1:63" s="2" customFormat="1" x14ac:dyDescent="0.2">
      <c r="A295" s="25"/>
      <c r="B295" s="26"/>
      <c r="C295" s="25"/>
      <c r="D295" s="120" t="s">
        <v>119</v>
      </c>
      <c r="E295" s="25"/>
      <c r="F295" s="121" t="s">
        <v>485</v>
      </c>
      <c r="G295" s="25"/>
      <c r="H295" s="25"/>
      <c r="I295" s="25"/>
      <c r="J295" s="26"/>
      <c r="K295" s="122"/>
      <c r="L295" s="123"/>
      <c r="M295" s="45"/>
      <c r="N295" s="45"/>
      <c r="O295" s="45"/>
      <c r="P295" s="45"/>
      <c r="Q295" s="45"/>
      <c r="R295" s="46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R295" s="14" t="s">
        <v>119</v>
      </c>
      <c r="AS295" s="14" t="s">
        <v>68</v>
      </c>
    </row>
    <row r="296" spans="1:63" s="2" customFormat="1" ht="16.5" customHeight="1" x14ac:dyDescent="0.2">
      <c r="A296" s="25"/>
      <c r="B296" s="109"/>
      <c r="C296" s="110" t="s">
        <v>303</v>
      </c>
      <c r="D296" s="110" t="s">
        <v>112</v>
      </c>
      <c r="E296" s="111" t="s">
        <v>487</v>
      </c>
      <c r="F296" s="112" t="s">
        <v>488</v>
      </c>
      <c r="G296" s="113" t="s">
        <v>122</v>
      </c>
      <c r="H296" s="153"/>
      <c r="I296" s="112" t="s">
        <v>116</v>
      </c>
      <c r="J296" s="26"/>
      <c r="K296" s="114" t="s">
        <v>3</v>
      </c>
      <c r="L296" s="115" t="s">
        <v>39</v>
      </c>
      <c r="M296" s="116">
        <v>0</v>
      </c>
      <c r="N296" s="116" t="e">
        <f>M296*#REF!</f>
        <v>#REF!</v>
      </c>
      <c r="O296" s="116">
        <v>0</v>
      </c>
      <c r="P296" s="116" t="e">
        <f>O296*#REF!</f>
        <v>#REF!</v>
      </c>
      <c r="Q296" s="116">
        <v>0</v>
      </c>
      <c r="R296" s="117" t="e">
        <f>Q296*#REF!</f>
        <v>#REF!</v>
      </c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P296" s="118" t="s">
        <v>117</v>
      </c>
      <c r="AR296" s="118" t="s">
        <v>112</v>
      </c>
      <c r="AS296" s="118" t="s">
        <v>68</v>
      </c>
      <c r="AW296" s="14" t="s">
        <v>118</v>
      </c>
      <c r="BC296" s="119" t="e">
        <f>IF(L296="základní",#REF!,0)</f>
        <v>#REF!</v>
      </c>
      <c r="BD296" s="119">
        <f>IF(L296="snížená",#REF!,0)</f>
        <v>0</v>
      </c>
      <c r="BE296" s="119">
        <f>IF(L296="zákl. přenesená",#REF!,0)</f>
        <v>0</v>
      </c>
      <c r="BF296" s="119">
        <f>IF(L296="sníž. přenesená",#REF!,0)</f>
        <v>0</v>
      </c>
      <c r="BG296" s="119">
        <f>IF(L296="nulová",#REF!,0)</f>
        <v>0</v>
      </c>
      <c r="BH296" s="14" t="s">
        <v>75</v>
      </c>
      <c r="BI296" s="119" t="e">
        <f>ROUND(H296*#REF!,2)</f>
        <v>#REF!</v>
      </c>
      <c r="BJ296" s="14" t="s">
        <v>117</v>
      </c>
      <c r="BK296" s="118" t="s">
        <v>489</v>
      </c>
    </row>
    <row r="297" spans="1:63" s="2" customFormat="1" x14ac:dyDescent="0.2">
      <c r="A297" s="25"/>
      <c r="B297" s="26"/>
      <c r="C297" s="25"/>
      <c r="D297" s="120" t="s">
        <v>119</v>
      </c>
      <c r="E297" s="25"/>
      <c r="F297" s="121" t="s">
        <v>488</v>
      </c>
      <c r="G297" s="25"/>
      <c r="H297" s="25"/>
      <c r="I297" s="25"/>
      <c r="J297" s="26"/>
      <c r="K297" s="122"/>
      <c r="L297" s="123"/>
      <c r="M297" s="45"/>
      <c r="N297" s="45"/>
      <c r="O297" s="45"/>
      <c r="P297" s="45"/>
      <c r="Q297" s="45"/>
      <c r="R297" s="46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R297" s="14" t="s">
        <v>119</v>
      </c>
      <c r="AS297" s="14" t="s">
        <v>68</v>
      </c>
    </row>
    <row r="298" spans="1:63" s="2" customFormat="1" ht="24.15" customHeight="1" x14ac:dyDescent="0.2">
      <c r="A298" s="25"/>
      <c r="B298" s="109"/>
      <c r="C298" s="110" t="s">
        <v>490</v>
      </c>
      <c r="D298" s="110" t="s">
        <v>112</v>
      </c>
      <c r="E298" s="111" t="s">
        <v>491</v>
      </c>
      <c r="F298" s="112" t="s">
        <v>492</v>
      </c>
      <c r="G298" s="113" t="s">
        <v>122</v>
      </c>
      <c r="H298" s="153"/>
      <c r="I298" s="112" t="s">
        <v>116</v>
      </c>
      <c r="J298" s="26"/>
      <c r="K298" s="114" t="s">
        <v>3</v>
      </c>
      <c r="L298" s="115" t="s">
        <v>39</v>
      </c>
      <c r="M298" s="116">
        <v>0</v>
      </c>
      <c r="N298" s="116" t="e">
        <f>M298*#REF!</f>
        <v>#REF!</v>
      </c>
      <c r="O298" s="116">
        <v>0</v>
      </c>
      <c r="P298" s="116" t="e">
        <f>O298*#REF!</f>
        <v>#REF!</v>
      </c>
      <c r="Q298" s="116">
        <v>0</v>
      </c>
      <c r="R298" s="117" t="e">
        <f>Q298*#REF!</f>
        <v>#REF!</v>
      </c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P298" s="118" t="s">
        <v>117</v>
      </c>
      <c r="AR298" s="118" t="s">
        <v>112</v>
      </c>
      <c r="AS298" s="118" t="s">
        <v>68</v>
      </c>
      <c r="AW298" s="14" t="s">
        <v>118</v>
      </c>
      <c r="BC298" s="119" t="e">
        <f>IF(L298="základní",#REF!,0)</f>
        <v>#REF!</v>
      </c>
      <c r="BD298" s="119">
        <f>IF(L298="snížená",#REF!,0)</f>
        <v>0</v>
      </c>
      <c r="BE298" s="119">
        <f>IF(L298="zákl. přenesená",#REF!,0)</f>
        <v>0</v>
      </c>
      <c r="BF298" s="119">
        <f>IF(L298="sníž. přenesená",#REF!,0)</f>
        <v>0</v>
      </c>
      <c r="BG298" s="119">
        <f>IF(L298="nulová",#REF!,0)</f>
        <v>0</v>
      </c>
      <c r="BH298" s="14" t="s">
        <v>75</v>
      </c>
      <c r="BI298" s="119" t="e">
        <f>ROUND(H298*#REF!,2)</f>
        <v>#REF!</v>
      </c>
      <c r="BJ298" s="14" t="s">
        <v>117</v>
      </c>
      <c r="BK298" s="118" t="s">
        <v>493</v>
      </c>
    </row>
    <row r="299" spans="1:63" s="2" customFormat="1" ht="19.2" x14ac:dyDescent="0.2">
      <c r="A299" s="25"/>
      <c r="B299" s="26"/>
      <c r="C299" s="25"/>
      <c r="D299" s="120" t="s">
        <v>119</v>
      </c>
      <c r="E299" s="25"/>
      <c r="F299" s="121" t="s">
        <v>492</v>
      </c>
      <c r="G299" s="25"/>
      <c r="H299" s="25"/>
      <c r="I299" s="25"/>
      <c r="J299" s="26"/>
      <c r="K299" s="122"/>
      <c r="L299" s="123"/>
      <c r="M299" s="45"/>
      <c r="N299" s="45"/>
      <c r="O299" s="45"/>
      <c r="P299" s="45"/>
      <c r="Q299" s="45"/>
      <c r="R299" s="46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R299" s="14" t="s">
        <v>119</v>
      </c>
      <c r="AS299" s="14" t="s">
        <v>68</v>
      </c>
    </row>
    <row r="300" spans="1:63" s="2" customFormat="1" ht="24.15" customHeight="1" x14ac:dyDescent="0.2">
      <c r="A300" s="25"/>
      <c r="B300" s="109"/>
      <c r="C300" s="110" t="s">
        <v>306</v>
      </c>
      <c r="D300" s="110" t="s">
        <v>112</v>
      </c>
      <c r="E300" s="111" t="s">
        <v>494</v>
      </c>
      <c r="F300" s="112" t="s">
        <v>495</v>
      </c>
      <c r="G300" s="113" t="s">
        <v>126</v>
      </c>
      <c r="H300" s="153"/>
      <c r="I300" s="112" t="s">
        <v>116</v>
      </c>
      <c r="J300" s="26"/>
      <c r="K300" s="114" t="s">
        <v>3</v>
      </c>
      <c r="L300" s="115" t="s">
        <v>39</v>
      </c>
      <c r="M300" s="116">
        <v>0</v>
      </c>
      <c r="N300" s="116" t="e">
        <f>M300*#REF!</f>
        <v>#REF!</v>
      </c>
      <c r="O300" s="116">
        <v>0</v>
      </c>
      <c r="P300" s="116" t="e">
        <f>O300*#REF!</f>
        <v>#REF!</v>
      </c>
      <c r="Q300" s="116">
        <v>0</v>
      </c>
      <c r="R300" s="117" t="e">
        <f>Q300*#REF!</f>
        <v>#REF!</v>
      </c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P300" s="118" t="s">
        <v>117</v>
      </c>
      <c r="AR300" s="118" t="s">
        <v>112</v>
      </c>
      <c r="AS300" s="118" t="s">
        <v>68</v>
      </c>
      <c r="AW300" s="14" t="s">
        <v>118</v>
      </c>
      <c r="BC300" s="119" t="e">
        <f>IF(L300="základní",#REF!,0)</f>
        <v>#REF!</v>
      </c>
      <c r="BD300" s="119">
        <f>IF(L300="snížená",#REF!,0)</f>
        <v>0</v>
      </c>
      <c r="BE300" s="119">
        <f>IF(L300="zákl. přenesená",#REF!,0)</f>
        <v>0</v>
      </c>
      <c r="BF300" s="119">
        <f>IF(L300="sníž. přenesená",#REF!,0)</f>
        <v>0</v>
      </c>
      <c r="BG300" s="119">
        <f>IF(L300="nulová",#REF!,0)</f>
        <v>0</v>
      </c>
      <c r="BH300" s="14" t="s">
        <v>75</v>
      </c>
      <c r="BI300" s="119" t="e">
        <f>ROUND(H300*#REF!,2)</f>
        <v>#REF!</v>
      </c>
      <c r="BJ300" s="14" t="s">
        <v>117</v>
      </c>
      <c r="BK300" s="118" t="s">
        <v>496</v>
      </c>
    </row>
    <row r="301" spans="1:63" s="2" customFormat="1" ht="19.2" x14ac:dyDescent="0.2">
      <c r="A301" s="25"/>
      <c r="B301" s="26"/>
      <c r="C301" s="25"/>
      <c r="D301" s="120" t="s">
        <v>119</v>
      </c>
      <c r="E301" s="25"/>
      <c r="F301" s="121" t="s">
        <v>495</v>
      </c>
      <c r="G301" s="25"/>
      <c r="H301" s="25"/>
      <c r="I301" s="25"/>
      <c r="J301" s="26"/>
      <c r="K301" s="122"/>
      <c r="L301" s="123"/>
      <c r="M301" s="45"/>
      <c r="N301" s="45"/>
      <c r="O301" s="45"/>
      <c r="P301" s="45"/>
      <c r="Q301" s="45"/>
      <c r="R301" s="46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R301" s="14" t="s">
        <v>119</v>
      </c>
      <c r="AS301" s="14" t="s">
        <v>68</v>
      </c>
    </row>
    <row r="302" spans="1:63" s="2" customFormat="1" ht="24.15" customHeight="1" x14ac:dyDescent="0.2">
      <c r="A302" s="25"/>
      <c r="B302" s="109"/>
      <c r="C302" s="110" t="s">
        <v>497</v>
      </c>
      <c r="D302" s="110" t="s">
        <v>112</v>
      </c>
      <c r="E302" s="111" t="s">
        <v>498</v>
      </c>
      <c r="F302" s="112" t="s">
        <v>499</v>
      </c>
      <c r="G302" s="113" t="s">
        <v>126</v>
      </c>
      <c r="H302" s="153"/>
      <c r="I302" s="112" t="s">
        <v>116</v>
      </c>
      <c r="J302" s="26"/>
      <c r="K302" s="114" t="s">
        <v>3</v>
      </c>
      <c r="L302" s="115" t="s">
        <v>39</v>
      </c>
      <c r="M302" s="116">
        <v>0</v>
      </c>
      <c r="N302" s="116" t="e">
        <f>M302*#REF!</f>
        <v>#REF!</v>
      </c>
      <c r="O302" s="116">
        <v>0</v>
      </c>
      <c r="P302" s="116" t="e">
        <f>O302*#REF!</f>
        <v>#REF!</v>
      </c>
      <c r="Q302" s="116">
        <v>0</v>
      </c>
      <c r="R302" s="117" t="e">
        <f>Q302*#REF!</f>
        <v>#REF!</v>
      </c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P302" s="118" t="s">
        <v>117</v>
      </c>
      <c r="AR302" s="118" t="s">
        <v>112</v>
      </c>
      <c r="AS302" s="118" t="s">
        <v>68</v>
      </c>
      <c r="AW302" s="14" t="s">
        <v>118</v>
      </c>
      <c r="BC302" s="119" t="e">
        <f>IF(L302="základní",#REF!,0)</f>
        <v>#REF!</v>
      </c>
      <c r="BD302" s="119">
        <f>IF(L302="snížená",#REF!,0)</f>
        <v>0</v>
      </c>
      <c r="BE302" s="119">
        <f>IF(L302="zákl. přenesená",#REF!,0)</f>
        <v>0</v>
      </c>
      <c r="BF302" s="119">
        <f>IF(L302="sníž. přenesená",#REF!,0)</f>
        <v>0</v>
      </c>
      <c r="BG302" s="119">
        <f>IF(L302="nulová",#REF!,0)</f>
        <v>0</v>
      </c>
      <c r="BH302" s="14" t="s">
        <v>75</v>
      </c>
      <c r="BI302" s="119" t="e">
        <f>ROUND(H302*#REF!,2)</f>
        <v>#REF!</v>
      </c>
      <c r="BJ302" s="14" t="s">
        <v>117</v>
      </c>
      <c r="BK302" s="118" t="s">
        <v>500</v>
      </c>
    </row>
    <row r="303" spans="1:63" s="2" customFormat="1" ht="19.2" x14ac:dyDescent="0.2">
      <c r="A303" s="25"/>
      <c r="B303" s="26"/>
      <c r="C303" s="25"/>
      <c r="D303" s="120" t="s">
        <v>119</v>
      </c>
      <c r="E303" s="25"/>
      <c r="F303" s="121" t="s">
        <v>499</v>
      </c>
      <c r="G303" s="25"/>
      <c r="H303" s="25"/>
      <c r="I303" s="25"/>
      <c r="J303" s="26"/>
      <c r="K303" s="122"/>
      <c r="L303" s="123"/>
      <c r="M303" s="45"/>
      <c r="N303" s="45"/>
      <c r="O303" s="45"/>
      <c r="P303" s="45"/>
      <c r="Q303" s="45"/>
      <c r="R303" s="46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R303" s="14" t="s">
        <v>119</v>
      </c>
      <c r="AS303" s="14" t="s">
        <v>68</v>
      </c>
    </row>
    <row r="304" spans="1:63" s="2" customFormat="1" ht="24.15" customHeight="1" x14ac:dyDescent="0.2">
      <c r="A304" s="25"/>
      <c r="B304" s="109"/>
      <c r="C304" s="110" t="s">
        <v>310</v>
      </c>
      <c r="D304" s="110" t="s">
        <v>112</v>
      </c>
      <c r="E304" s="111" t="s">
        <v>501</v>
      </c>
      <c r="F304" s="112" t="s">
        <v>502</v>
      </c>
      <c r="G304" s="113" t="s">
        <v>126</v>
      </c>
      <c r="H304" s="153"/>
      <c r="I304" s="112" t="s">
        <v>116</v>
      </c>
      <c r="J304" s="26"/>
      <c r="K304" s="114" t="s">
        <v>3</v>
      </c>
      <c r="L304" s="115" t="s">
        <v>39</v>
      </c>
      <c r="M304" s="116">
        <v>0</v>
      </c>
      <c r="N304" s="116" t="e">
        <f>M304*#REF!</f>
        <v>#REF!</v>
      </c>
      <c r="O304" s="116">
        <v>0</v>
      </c>
      <c r="P304" s="116" t="e">
        <f>O304*#REF!</f>
        <v>#REF!</v>
      </c>
      <c r="Q304" s="116">
        <v>0</v>
      </c>
      <c r="R304" s="117" t="e">
        <f>Q304*#REF!</f>
        <v>#REF!</v>
      </c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P304" s="118" t="s">
        <v>117</v>
      </c>
      <c r="AR304" s="118" t="s">
        <v>112</v>
      </c>
      <c r="AS304" s="118" t="s">
        <v>68</v>
      </c>
      <c r="AW304" s="14" t="s">
        <v>118</v>
      </c>
      <c r="BC304" s="119" t="e">
        <f>IF(L304="základní",#REF!,0)</f>
        <v>#REF!</v>
      </c>
      <c r="BD304" s="119">
        <f>IF(L304="snížená",#REF!,0)</f>
        <v>0</v>
      </c>
      <c r="BE304" s="119">
        <f>IF(L304="zákl. přenesená",#REF!,0)</f>
        <v>0</v>
      </c>
      <c r="BF304" s="119">
        <f>IF(L304="sníž. přenesená",#REF!,0)</f>
        <v>0</v>
      </c>
      <c r="BG304" s="119">
        <f>IF(L304="nulová",#REF!,0)</f>
        <v>0</v>
      </c>
      <c r="BH304" s="14" t="s">
        <v>75</v>
      </c>
      <c r="BI304" s="119" t="e">
        <f>ROUND(H304*#REF!,2)</f>
        <v>#REF!</v>
      </c>
      <c r="BJ304" s="14" t="s">
        <v>117</v>
      </c>
      <c r="BK304" s="118" t="s">
        <v>503</v>
      </c>
    </row>
    <row r="305" spans="1:63" s="2" customFormat="1" ht="19.2" x14ac:dyDescent="0.2">
      <c r="A305" s="25"/>
      <c r="B305" s="26"/>
      <c r="C305" s="25"/>
      <c r="D305" s="120" t="s">
        <v>119</v>
      </c>
      <c r="E305" s="25"/>
      <c r="F305" s="121" t="s">
        <v>502</v>
      </c>
      <c r="G305" s="25"/>
      <c r="H305" s="25"/>
      <c r="I305" s="25"/>
      <c r="J305" s="26"/>
      <c r="K305" s="122"/>
      <c r="L305" s="123"/>
      <c r="M305" s="45"/>
      <c r="N305" s="45"/>
      <c r="O305" s="45"/>
      <c r="P305" s="45"/>
      <c r="Q305" s="45"/>
      <c r="R305" s="46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R305" s="14" t="s">
        <v>119</v>
      </c>
      <c r="AS305" s="14" t="s">
        <v>68</v>
      </c>
    </row>
    <row r="306" spans="1:63" s="2" customFormat="1" ht="24.15" customHeight="1" x14ac:dyDescent="0.2">
      <c r="A306" s="25"/>
      <c r="B306" s="109"/>
      <c r="C306" s="110" t="s">
        <v>504</v>
      </c>
      <c r="D306" s="110" t="s">
        <v>112</v>
      </c>
      <c r="E306" s="111" t="s">
        <v>505</v>
      </c>
      <c r="F306" s="112" t="s">
        <v>506</v>
      </c>
      <c r="G306" s="113" t="s">
        <v>126</v>
      </c>
      <c r="H306" s="153"/>
      <c r="I306" s="112" t="s">
        <v>116</v>
      </c>
      <c r="J306" s="26"/>
      <c r="K306" s="114" t="s">
        <v>3</v>
      </c>
      <c r="L306" s="115" t="s">
        <v>39</v>
      </c>
      <c r="M306" s="116">
        <v>0</v>
      </c>
      <c r="N306" s="116" t="e">
        <f>M306*#REF!</f>
        <v>#REF!</v>
      </c>
      <c r="O306" s="116">
        <v>0</v>
      </c>
      <c r="P306" s="116" t="e">
        <f>O306*#REF!</f>
        <v>#REF!</v>
      </c>
      <c r="Q306" s="116">
        <v>0</v>
      </c>
      <c r="R306" s="117" t="e">
        <f>Q306*#REF!</f>
        <v>#REF!</v>
      </c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P306" s="118" t="s">
        <v>117</v>
      </c>
      <c r="AR306" s="118" t="s">
        <v>112</v>
      </c>
      <c r="AS306" s="118" t="s">
        <v>68</v>
      </c>
      <c r="AW306" s="14" t="s">
        <v>118</v>
      </c>
      <c r="BC306" s="119" t="e">
        <f>IF(L306="základní",#REF!,0)</f>
        <v>#REF!</v>
      </c>
      <c r="BD306" s="119">
        <f>IF(L306="snížená",#REF!,0)</f>
        <v>0</v>
      </c>
      <c r="BE306" s="119">
        <f>IF(L306="zákl. přenesená",#REF!,0)</f>
        <v>0</v>
      </c>
      <c r="BF306" s="119">
        <f>IF(L306="sníž. přenesená",#REF!,0)</f>
        <v>0</v>
      </c>
      <c r="BG306" s="119">
        <f>IF(L306="nulová",#REF!,0)</f>
        <v>0</v>
      </c>
      <c r="BH306" s="14" t="s">
        <v>75</v>
      </c>
      <c r="BI306" s="119" t="e">
        <f>ROUND(H306*#REF!,2)</f>
        <v>#REF!</v>
      </c>
      <c r="BJ306" s="14" t="s">
        <v>117</v>
      </c>
      <c r="BK306" s="118" t="s">
        <v>507</v>
      </c>
    </row>
    <row r="307" spans="1:63" s="2" customFormat="1" ht="19.2" x14ac:dyDescent="0.2">
      <c r="A307" s="25"/>
      <c r="B307" s="26"/>
      <c r="C307" s="25"/>
      <c r="D307" s="120" t="s">
        <v>119</v>
      </c>
      <c r="E307" s="25"/>
      <c r="F307" s="121" t="s">
        <v>506</v>
      </c>
      <c r="G307" s="25"/>
      <c r="H307" s="25"/>
      <c r="I307" s="25"/>
      <c r="J307" s="26"/>
      <c r="K307" s="122"/>
      <c r="L307" s="123"/>
      <c r="M307" s="45"/>
      <c r="N307" s="45"/>
      <c r="O307" s="45"/>
      <c r="P307" s="45"/>
      <c r="Q307" s="45"/>
      <c r="R307" s="46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R307" s="14" t="s">
        <v>119</v>
      </c>
      <c r="AS307" s="14" t="s">
        <v>68</v>
      </c>
    </row>
    <row r="308" spans="1:63" s="2" customFormat="1" ht="24.15" customHeight="1" x14ac:dyDescent="0.2">
      <c r="A308" s="25"/>
      <c r="B308" s="109"/>
      <c r="C308" s="110" t="s">
        <v>313</v>
      </c>
      <c r="D308" s="110" t="s">
        <v>112</v>
      </c>
      <c r="E308" s="111" t="s">
        <v>508</v>
      </c>
      <c r="F308" s="112" t="s">
        <v>509</v>
      </c>
      <c r="G308" s="113" t="s">
        <v>126</v>
      </c>
      <c r="H308" s="153"/>
      <c r="I308" s="112" t="s">
        <v>116</v>
      </c>
      <c r="J308" s="26"/>
      <c r="K308" s="114" t="s">
        <v>3</v>
      </c>
      <c r="L308" s="115" t="s">
        <v>39</v>
      </c>
      <c r="M308" s="116">
        <v>0</v>
      </c>
      <c r="N308" s="116" t="e">
        <f>M308*#REF!</f>
        <v>#REF!</v>
      </c>
      <c r="O308" s="116">
        <v>0</v>
      </c>
      <c r="P308" s="116" t="e">
        <f>O308*#REF!</f>
        <v>#REF!</v>
      </c>
      <c r="Q308" s="116">
        <v>0</v>
      </c>
      <c r="R308" s="117" t="e">
        <f>Q308*#REF!</f>
        <v>#REF!</v>
      </c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P308" s="118" t="s">
        <v>117</v>
      </c>
      <c r="AR308" s="118" t="s">
        <v>112</v>
      </c>
      <c r="AS308" s="118" t="s">
        <v>68</v>
      </c>
      <c r="AW308" s="14" t="s">
        <v>118</v>
      </c>
      <c r="BC308" s="119" t="e">
        <f>IF(L308="základní",#REF!,0)</f>
        <v>#REF!</v>
      </c>
      <c r="BD308" s="119">
        <f>IF(L308="snížená",#REF!,0)</f>
        <v>0</v>
      </c>
      <c r="BE308" s="119">
        <f>IF(L308="zákl. přenesená",#REF!,0)</f>
        <v>0</v>
      </c>
      <c r="BF308" s="119">
        <f>IF(L308="sníž. přenesená",#REF!,0)</f>
        <v>0</v>
      </c>
      <c r="BG308" s="119">
        <f>IF(L308="nulová",#REF!,0)</f>
        <v>0</v>
      </c>
      <c r="BH308" s="14" t="s">
        <v>75</v>
      </c>
      <c r="BI308" s="119" t="e">
        <f>ROUND(H308*#REF!,2)</f>
        <v>#REF!</v>
      </c>
      <c r="BJ308" s="14" t="s">
        <v>117</v>
      </c>
      <c r="BK308" s="118" t="s">
        <v>510</v>
      </c>
    </row>
    <row r="309" spans="1:63" s="2" customFormat="1" ht="19.2" x14ac:dyDescent="0.2">
      <c r="A309" s="25"/>
      <c r="B309" s="26"/>
      <c r="C309" s="25"/>
      <c r="D309" s="120" t="s">
        <v>119</v>
      </c>
      <c r="E309" s="25"/>
      <c r="F309" s="121" t="s">
        <v>509</v>
      </c>
      <c r="G309" s="25"/>
      <c r="H309" s="25"/>
      <c r="I309" s="25"/>
      <c r="J309" s="26"/>
      <c r="K309" s="122"/>
      <c r="L309" s="123"/>
      <c r="M309" s="45"/>
      <c r="N309" s="45"/>
      <c r="O309" s="45"/>
      <c r="P309" s="45"/>
      <c r="Q309" s="45"/>
      <c r="R309" s="46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R309" s="14" t="s">
        <v>119</v>
      </c>
      <c r="AS309" s="14" t="s">
        <v>68</v>
      </c>
    </row>
    <row r="310" spans="1:63" s="2" customFormat="1" ht="24.15" customHeight="1" x14ac:dyDescent="0.2">
      <c r="A310" s="25"/>
      <c r="B310" s="109"/>
      <c r="C310" s="110" t="s">
        <v>511</v>
      </c>
      <c r="D310" s="110" t="s">
        <v>112</v>
      </c>
      <c r="E310" s="111" t="s">
        <v>512</v>
      </c>
      <c r="F310" s="112" t="s">
        <v>513</v>
      </c>
      <c r="G310" s="113" t="s">
        <v>126</v>
      </c>
      <c r="H310" s="153"/>
      <c r="I310" s="112" t="s">
        <v>116</v>
      </c>
      <c r="J310" s="26"/>
      <c r="K310" s="114" t="s">
        <v>3</v>
      </c>
      <c r="L310" s="115" t="s">
        <v>39</v>
      </c>
      <c r="M310" s="116">
        <v>0</v>
      </c>
      <c r="N310" s="116" t="e">
        <f>M310*#REF!</f>
        <v>#REF!</v>
      </c>
      <c r="O310" s="116">
        <v>0</v>
      </c>
      <c r="P310" s="116" t="e">
        <f>O310*#REF!</f>
        <v>#REF!</v>
      </c>
      <c r="Q310" s="116">
        <v>0</v>
      </c>
      <c r="R310" s="117" t="e">
        <f>Q310*#REF!</f>
        <v>#REF!</v>
      </c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P310" s="118" t="s">
        <v>117</v>
      </c>
      <c r="AR310" s="118" t="s">
        <v>112</v>
      </c>
      <c r="AS310" s="118" t="s">
        <v>68</v>
      </c>
      <c r="AW310" s="14" t="s">
        <v>118</v>
      </c>
      <c r="BC310" s="119" t="e">
        <f>IF(L310="základní",#REF!,0)</f>
        <v>#REF!</v>
      </c>
      <c r="BD310" s="119">
        <f>IF(L310="snížená",#REF!,0)</f>
        <v>0</v>
      </c>
      <c r="BE310" s="119">
        <f>IF(L310="zákl. přenesená",#REF!,0)</f>
        <v>0</v>
      </c>
      <c r="BF310" s="119">
        <f>IF(L310="sníž. přenesená",#REF!,0)</f>
        <v>0</v>
      </c>
      <c r="BG310" s="119">
        <f>IF(L310="nulová",#REF!,0)</f>
        <v>0</v>
      </c>
      <c r="BH310" s="14" t="s">
        <v>75</v>
      </c>
      <c r="BI310" s="119" t="e">
        <f>ROUND(H310*#REF!,2)</f>
        <v>#REF!</v>
      </c>
      <c r="BJ310" s="14" t="s">
        <v>117</v>
      </c>
      <c r="BK310" s="118" t="s">
        <v>514</v>
      </c>
    </row>
    <row r="311" spans="1:63" s="2" customFormat="1" ht="19.2" x14ac:dyDescent="0.2">
      <c r="A311" s="25"/>
      <c r="B311" s="26"/>
      <c r="C311" s="25"/>
      <c r="D311" s="120" t="s">
        <v>119</v>
      </c>
      <c r="E311" s="25"/>
      <c r="F311" s="121" t="s">
        <v>513</v>
      </c>
      <c r="G311" s="25"/>
      <c r="H311" s="25"/>
      <c r="I311" s="25"/>
      <c r="J311" s="26"/>
      <c r="K311" s="122"/>
      <c r="L311" s="123"/>
      <c r="M311" s="45"/>
      <c r="N311" s="45"/>
      <c r="O311" s="45"/>
      <c r="P311" s="45"/>
      <c r="Q311" s="45"/>
      <c r="R311" s="46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R311" s="14" t="s">
        <v>119</v>
      </c>
      <c r="AS311" s="14" t="s">
        <v>68</v>
      </c>
    </row>
    <row r="312" spans="1:63" s="2" customFormat="1" ht="24.15" customHeight="1" x14ac:dyDescent="0.2">
      <c r="A312" s="25"/>
      <c r="B312" s="109"/>
      <c r="C312" s="110" t="s">
        <v>317</v>
      </c>
      <c r="D312" s="110" t="s">
        <v>112</v>
      </c>
      <c r="E312" s="111" t="s">
        <v>515</v>
      </c>
      <c r="F312" s="112" t="s">
        <v>516</v>
      </c>
      <c r="G312" s="113" t="s">
        <v>126</v>
      </c>
      <c r="H312" s="153"/>
      <c r="I312" s="112" t="s">
        <v>116</v>
      </c>
      <c r="J312" s="26"/>
      <c r="K312" s="114" t="s">
        <v>3</v>
      </c>
      <c r="L312" s="115" t="s">
        <v>39</v>
      </c>
      <c r="M312" s="116">
        <v>0</v>
      </c>
      <c r="N312" s="116" t="e">
        <f>M312*#REF!</f>
        <v>#REF!</v>
      </c>
      <c r="O312" s="116">
        <v>0</v>
      </c>
      <c r="P312" s="116" t="e">
        <f>O312*#REF!</f>
        <v>#REF!</v>
      </c>
      <c r="Q312" s="116">
        <v>0</v>
      </c>
      <c r="R312" s="117" t="e">
        <f>Q312*#REF!</f>
        <v>#REF!</v>
      </c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P312" s="118" t="s">
        <v>117</v>
      </c>
      <c r="AR312" s="118" t="s">
        <v>112</v>
      </c>
      <c r="AS312" s="118" t="s">
        <v>68</v>
      </c>
      <c r="AW312" s="14" t="s">
        <v>118</v>
      </c>
      <c r="BC312" s="119" t="e">
        <f>IF(L312="základní",#REF!,0)</f>
        <v>#REF!</v>
      </c>
      <c r="BD312" s="119">
        <f>IF(L312="snížená",#REF!,0)</f>
        <v>0</v>
      </c>
      <c r="BE312" s="119">
        <f>IF(L312="zákl. přenesená",#REF!,0)</f>
        <v>0</v>
      </c>
      <c r="BF312" s="119">
        <f>IF(L312="sníž. přenesená",#REF!,0)</f>
        <v>0</v>
      </c>
      <c r="BG312" s="119">
        <f>IF(L312="nulová",#REF!,0)</f>
        <v>0</v>
      </c>
      <c r="BH312" s="14" t="s">
        <v>75</v>
      </c>
      <c r="BI312" s="119" t="e">
        <f>ROUND(H312*#REF!,2)</f>
        <v>#REF!</v>
      </c>
      <c r="BJ312" s="14" t="s">
        <v>117</v>
      </c>
      <c r="BK312" s="118" t="s">
        <v>517</v>
      </c>
    </row>
    <row r="313" spans="1:63" s="2" customFormat="1" ht="19.2" x14ac:dyDescent="0.2">
      <c r="A313" s="25"/>
      <c r="B313" s="26"/>
      <c r="C313" s="25"/>
      <c r="D313" s="120" t="s">
        <v>119</v>
      </c>
      <c r="E313" s="25"/>
      <c r="F313" s="121" t="s">
        <v>516</v>
      </c>
      <c r="G313" s="25"/>
      <c r="H313" s="25"/>
      <c r="I313" s="25"/>
      <c r="J313" s="26"/>
      <c r="K313" s="122"/>
      <c r="L313" s="123"/>
      <c r="M313" s="45"/>
      <c r="N313" s="45"/>
      <c r="O313" s="45"/>
      <c r="P313" s="45"/>
      <c r="Q313" s="45"/>
      <c r="R313" s="46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R313" s="14" t="s">
        <v>119</v>
      </c>
      <c r="AS313" s="14" t="s">
        <v>68</v>
      </c>
    </row>
    <row r="314" spans="1:63" s="2" customFormat="1" ht="24.15" customHeight="1" x14ac:dyDescent="0.2">
      <c r="A314" s="25"/>
      <c r="B314" s="109"/>
      <c r="C314" s="110" t="s">
        <v>518</v>
      </c>
      <c r="D314" s="110" t="s">
        <v>112</v>
      </c>
      <c r="E314" s="111" t="s">
        <v>519</v>
      </c>
      <c r="F314" s="112" t="s">
        <v>520</v>
      </c>
      <c r="G314" s="113" t="s">
        <v>126</v>
      </c>
      <c r="H314" s="153"/>
      <c r="I314" s="112" t="s">
        <v>116</v>
      </c>
      <c r="J314" s="26"/>
      <c r="K314" s="114" t="s">
        <v>3</v>
      </c>
      <c r="L314" s="115" t="s">
        <v>39</v>
      </c>
      <c r="M314" s="116">
        <v>0</v>
      </c>
      <c r="N314" s="116" t="e">
        <f>M314*#REF!</f>
        <v>#REF!</v>
      </c>
      <c r="O314" s="116">
        <v>0</v>
      </c>
      <c r="P314" s="116" t="e">
        <f>O314*#REF!</f>
        <v>#REF!</v>
      </c>
      <c r="Q314" s="116">
        <v>0</v>
      </c>
      <c r="R314" s="117" t="e">
        <f>Q314*#REF!</f>
        <v>#REF!</v>
      </c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P314" s="118" t="s">
        <v>117</v>
      </c>
      <c r="AR314" s="118" t="s">
        <v>112</v>
      </c>
      <c r="AS314" s="118" t="s">
        <v>68</v>
      </c>
      <c r="AW314" s="14" t="s">
        <v>118</v>
      </c>
      <c r="BC314" s="119" t="e">
        <f>IF(L314="základní",#REF!,0)</f>
        <v>#REF!</v>
      </c>
      <c r="BD314" s="119">
        <f>IF(L314="snížená",#REF!,0)</f>
        <v>0</v>
      </c>
      <c r="BE314" s="119">
        <f>IF(L314="zákl. přenesená",#REF!,0)</f>
        <v>0</v>
      </c>
      <c r="BF314" s="119">
        <f>IF(L314="sníž. přenesená",#REF!,0)</f>
        <v>0</v>
      </c>
      <c r="BG314" s="119">
        <f>IF(L314="nulová",#REF!,0)</f>
        <v>0</v>
      </c>
      <c r="BH314" s="14" t="s">
        <v>75</v>
      </c>
      <c r="BI314" s="119" t="e">
        <f>ROUND(H314*#REF!,2)</f>
        <v>#REF!</v>
      </c>
      <c r="BJ314" s="14" t="s">
        <v>117</v>
      </c>
      <c r="BK314" s="118" t="s">
        <v>521</v>
      </c>
    </row>
    <row r="315" spans="1:63" s="2" customFormat="1" ht="19.2" x14ac:dyDescent="0.2">
      <c r="A315" s="25"/>
      <c r="B315" s="26"/>
      <c r="C315" s="25"/>
      <c r="D315" s="120" t="s">
        <v>119</v>
      </c>
      <c r="E315" s="25"/>
      <c r="F315" s="121" t="s">
        <v>520</v>
      </c>
      <c r="G315" s="25"/>
      <c r="H315" s="25"/>
      <c r="I315" s="25"/>
      <c r="J315" s="26"/>
      <c r="K315" s="122"/>
      <c r="L315" s="123"/>
      <c r="M315" s="45"/>
      <c r="N315" s="45"/>
      <c r="O315" s="45"/>
      <c r="P315" s="45"/>
      <c r="Q315" s="45"/>
      <c r="R315" s="46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R315" s="14" t="s">
        <v>119</v>
      </c>
      <c r="AS315" s="14" t="s">
        <v>68</v>
      </c>
    </row>
    <row r="316" spans="1:63" s="2" customFormat="1" ht="24.15" customHeight="1" x14ac:dyDescent="0.2">
      <c r="A316" s="25"/>
      <c r="B316" s="109"/>
      <c r="C316" s="110" t="s">
        <v>320</v>
      </c>
      <c r="D316" s="110" t="s">
        <v>112</v>
      </c>
      <c r="E316" s="111" t="s">
        <v>522</v>
      </c>
      <c r="F316" s="112" t="s">
        <v>523</v>
      </c>
      <c r="G316" s="113" t="s">
        <v>126</v>
      </c>
      <c r="H316" s="153"/>
      <c r="I316" s="112" t="s">
        <v>116</v>
      </c>
      <c r="J316" s="26"/>
      <c r="K316" s="114" t="s">
        <v>3</v>
      </c>
      <c r="L316" s="115" t="s">
        <v>39</v>
      </c>
      <c r="M316" s="116">
        <v>0</v>
      </c>
      <c r="N316" s="116" t="e">
        <f>M316*#REF!</f>
        <v>#REF!</v>
      </c>
      <c r="O316" s="116">
        <v>0</v>
      </c>
      <c r="P316" s="116" t="e">
        <f>O316*#REF!</f>
        <v>#REF!</v>
      </c>
      <c r="Q316" s="116">
        <v>0</v>
      </c>
      <c r="R316" s="117" t="e">
        <f>Q316*#REF!</f>
        <v>#REF!</v>
      </c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P316" s="118" t="s">
        <v>117</v>
      </c>
      <c r="AR316" s="118" t="s">
        <v>112</v>
      </c>
      <c r="AS316" s="118" t="s">
        <v>68</v>
      </c>
      <c r="AW316" s="14" t="s">
        <v>118</v>
      </c>
      <c r="BC316" s="119" t="e">
        <f>IF(L316="základní",#REF!,0)</f>
        <v>#REF!</v>
      </c>
      <c r="BD316" s="119">
        <f>IF(L316="snížená",#REF!,0)</f>
        <v>0</v>
      </c>
      <c r="BE316" s="119">
        <f>IF(L316="zákl. přenesená",#REF!,0)</f>
        <v>0</v>
      </c>
      <c r="BF316" s="119">
        <f>IF(L316="sníž. přenesená",#REF!,0)</f>
        <v>0</v>
      </c>
      <c r="BG316" s="119">
        <f>IF(L316="nulová",#REF!,0)</f>
        <v>0</v>
      </c>
      <c r="BH316" s="14" t="s">
        <v>75</v>
      </c>
      <c r="BI316" s="119" t="e">
        <f>ROUND(H316*#REF!,2)</f>
        <v>#REF!</v>
      </c>
      <c r="BJ316" s="14" t="s">
        <v>117</v>
      </c>
      <c r="BK316" s="118" t="s">
        <v>524</v>
      </c>
    </row>
    <row r="317" spans="1:63" s="2" customFormat="1" ht="19.2" x14ac:dyDescent="0.2">
      <c r="A317" s="25"/>
      <c r="B317" s="26"/>
      <c r="C317" s="25"/>
      <c r="D317" s="120" t="s">
        <v>119</v>
      </c>
      <c r="E317" s="25"/>
      <c r="F317" s="121" t="s">
        <v>523</v>
      </c>
      <c r="G317" s="25"/>
      <c r="H317" s="25"/>
      <c r="I317" s="25"/>
      <c r="J317" s="26"/>
      <c r="K317" s="122"/>
      <c r="L317" s="123"/>
      <c r="M317" s="45"/>
      <c r="N317" s="45"/>
      <c r="O317" s="45"/>
      <c r="P317" s="45"/>
      <c r="Q317" s="45"/>
      <c r="R317" s="46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R317" s="14" t="s">
        <v>119</v>
      </c>
      <c r="AS317" s="14" t="s">
        <v>68</v>
      </c>
    </row>
    <row r="318" spans="1:63" s="2" customFormat="1" ht="24.15" customHeight="1" x14ac:dyDescent="0.2">
      <c r="A318" s="25"/>
      <c r="B318" s="109"/>
      <c r="C318" s="110" t="s">
        <v>525</v>
      </c>
      <c r="D318" s="110" t="s">
        <v>112</v>
      </c>
      <c r="E318" s="111" t="s">
        <v>526</v>
      </c>
      <c r="F318" s="112" t="s">
        <v>527</v>
      </c>
      <c r="G318" s="113" t="s">
        <v>126</v>
      </c>
      <c r="H318" s="153"/>
      <c r="I318" s="112" t="s">
        <v>116</v>
      </c>
      <c r="J318" s="26"/>
      <c r="K318" s="114" t="s">
        <v>3</v>
      </c>
      <c r="L318" s="115" t="s">
        <v>39</v>
      </c>
      <c r="M318" s="116">
        <v>0</v>
      </c>
      <c r="N318" s="116" t="e">
        <f>M318*#REF!</f>
        <v>#REF!</v>
      </c>
      <c r="O318" s="116">
        <v>0</v>
      </c>
      <c r="P318" s="116" t="e">
        <f>O318*#REF!</f>
        <v>#REF!</v>
      </c>
      <c r="Q318" s="116">
        <v>0</v>
      </c>
      <c r="R318" s="117" t="e">
        <f>Q318*#REF!</f>
        <v>#REF!</v>
      </c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P318" s="118" t="s">
        <v>117</v>
      </c>
      <c r="AR318" s="118" t="s">
        <v>112</v>
      </c>
      <c r="AS318" s="118" t="s">
        <v>68</v>
      </c>
      <c r="AW318" s="14" t="s">
        <v>118</v>
      </c>
      <c r="BC318" s="119" t="e">
        <f>IF(L318="základní",#REF!,0)</f>
        <v>#REF!</v>
      </c>
      <c r="BD318" s="119">
        <f>IF(L318="snížená",#REF!,0)</f>
        <v>0</v>
      </c>
      <c r="BE318" s="119">
        <f>IF(L318="zákl. přenesená",#REF!,0)</f>
        <v>0</v>
      </c>
      <c r="BF318" s="119">
        <f>IF(L318="sníž. přenesená",#REF!,0)</f>
        <v>0</v>
      </c>
      <c r="BG318" s="119">
        <f>IF(L318="nulová",#REF!,0)</f>
        <v>0</v>
      </c>
      <c r="BH318" s="14" t="s">
        <v>75</v>
      </c>
      <c r="BI318" s="119" t="e">
        <f>ROUND(H318*#REF!,2)</f>
        <v>#REF!</v>
      </c>
      <c r="BJ318" s="14" t="s">
        <v>117</v>
      </c>
      <c r="BK318" s="118" t="s">
        <v>528</v>
      </c>
    </row>
    <row r="319" spans="1:63" s="2" customFormat="1" ht="19.2" x14ac:dyDescent="0.2">
      <c r="A319" s="25"/>
      <c r="B319" s="26"/>
      <c r="C319" s="25"/>
      <c r="D319" s="120" t="s">
        <v>119</v>
      </c>
      <c r="E319" s="25"/>
      <c r="F319" s="121" t="s">
        <v>527</v>
      </c>
      <c r="G319" s="25"/>
      <c r="H319" s="25"/>
      <c r="I319" s="25"/>
      <c r="J319" s="26"/>
      <c r="K319" s="122"/>
      <c r="L319" s="123"/>
      <c r="M319" s="45"/>
      <c r="N319" s="45"/>
      <c r="O319" s="45"/>
      <c r="P319" s="45"/>
      <c r="Q319" s="45"/>
      <c r="R319" s="46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R319" s="14" t="s">
        <v>119</v>
      </c>
      <c r="AS319" s="14" t="s">
        <v>68</v>
      </c>
    </row>
    <row r="320" spans="1:63" s="2" customFormat="1" ht="24.15" customHeight="1" x14ac:dyDescent="0.2">
      <c r="A320" s="25"/>
      <c r="B320" s="109"/>
      <c r="C320" s="110" t="s">
        <v>324</v>
      </c>
      <c r="D320" s="110" t="s">
        <v>112</v>
      </c>
      <c r="E320" s="111" t="s">
        <v>529</v>
      </c>
      <c r="F320" s="112" t="s">
        <v>530</v>
      </c>
      <c r="G320" s="113" t="s">
        <v>126</v>
      </c>
      <c r="H320" s="153"/>
      <c r="I320" s="112" t="s">
        <v>116</v>
      </c>
      <c r="J320" s="26"/>
      <c r="K320" s="114" t="s">
        <v>3</v>
      </c>
      <c r="L320" s="115" t="s">
        <v>39</v>
      </c>
      <c r="M320" s="116">
        <v>0</v>
      </c>
      <c r="N320" s="116" t="e">
        <f>M320*#REF!</f>
        <v>#REF!</v>
      </c>
      <c r="O320" s="116">
        <v>0</v>
      </c>
      <c r="P320" s="116" t="e">
        <f>O320*#REF!</f>
        <v>#REF!</v>
      </c>
      <c r="Q320" s="116">
        <v>0</v>
      </c>
      <c r="R320" s="117" t="e">
        <f>Q320*#REF!</f>
        <v>#REF!</v>
      </c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P320" s="118" t="s">
        <v>117</v>
      </c>
      <c r="AR320" s="118" t="s">
        <v>112</v>
      </c>
      <c r="AS320" s="118" t="s">
        <v>68</v>
      </c>
      <c r="AW320" s="14" t="s">
        <v>118</v>
      </c>
      <c r="BC320" s="119" t="e">
        <f>IF(L320="základní",#REF!,0)</f>
        <v>#REF!</v>
      </c>
      <c r="BD320" s="119">
        <f>IF(L320="snížená",#REF!,0)</f>
        <v>0</v>
      </c>
      <c r="BE320" s="119">
        <f>IF(L320="zákl. přenesená",#REF!,0)</f>
        <v>0</v>
      </c>
      <c r="BF320" s="119">
        <f>IF(L320="sníž. přenesená",#REF!,0)</f>
        <v>0</v>
      </c>
      <c r="BG320" s="119">
        <f>IF(L320="nulová",#REF!,0)</f>
        <v>0</v>
      </c>
      <c r="BH320" s="14" t="s">
        <v>75</v>
      </c>
      <c r="BI320" s="119" t="e">
        <f>ROUND(H320*#REF!,2)</f>
        <v>#REF!</v>
      </c>
      <c r="BJ320" s="14" t="s">
        <v>117</v>
      </c>
      <c r="BK320" s="118" t="s">
        <v>531</v>
      </c>
    </row>
    <row r="321" spans="1:63" s="2" customFormat="1" ht="19.2" x14ac:dyDescent="0.2">
      <c r="A321" s="25"/>
      <c r="B321" s="26"/>
      <c r="C321" s="25"/>
      <c r="D321" s="120" t="s">
        <v>119</v>
      </c>
      <c r="E321" s="25"/>
      <c r="F321" s="121" t="s">
        <v>530</v>
      </c>
      <c r="G321" s="25"/>
      <c r="H321" s="25"/>
      <c r="I321" s="25"/>
      <c r="J321" s="26"/>
      <c r="K321" s="122"/>
      <c r="L321" s="123"/>
      <c r="M321" s="45"/>
      <c r="N321" s="45"/>
      <c r="O321" s="45"/>
      <c r="P321" s="45"/>
      <c r="Q321" s="45"/>
      <c r="R321" s="46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R321" s="14" t="s">
        <v>119</v>
      </c>
      <c r="AS321" s="14" t="s">
        <v>68</v>
      </c>
    </row>
    <row r="322" spans="1:63" s="2" customFormat="1" ht="37.950000000000003" customHeight="1" x14ac:dyDescent="0.2">
      <c r="A322" s="25"/>
      <c r="B322" s="109"/>
      <c r="C322" s="110" t="s">
        <v>532</v>
      </c>
      <c r="D322" s="110" t="s">
        <v>112</v>
      </c>
      <c r="E322" s="111" t="s">
        <v>533</v>
      </c>
      <c r="F322" s="112" t="s">
        <v>534</v>
      </c>
      <c r="G322" s="113" t="s">
        <v>126</v>
      </c>
      <c r="H322" s="153"/>
      <c r="I322" s="112" t="s">
        <v>116</v>
      </c>
      <c r="J322" s="26"/>
      <c r="K322" s="114" t="s">
        <v>3</v>
      </c>
      <c r="L322" s="115" t="s">
        <v>39</v>
      </c>
      <c r="M322" s="116">
        <v>0</v>
      </c>
      <c r="N322" s="116" t="e">
        <f>M322*#REF!</f>
        <v>#REF!</v>
      </c>
      <c r="O322" s="116">
        <v>0</v>
      </c>
      <c r="P322" s="116" t="e">
        <f>O322*#REF!</f>
        <v>#REF!</v>
      </c>
      <c r="Q322" s="116">
        <v>0</v>
      </c>
      <c r="R322" s="117" t="e">
        <f>Q322*#REF!</f>
        <v>#REF!</v>
      </c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P322" s="118" t="s">
        <v>117</v>
      </c>
      <c r="AR322" s="118" t="s">
        <v>112</v>
      </c>
      <c r="AS322" s="118" t="s">
        <v>68</v>
      </c>
      <c r="AW322" s="14" t="s">
        <v>118</v>
      </c>
      <c r="BC322" s="119" t="e">
        <f>IF(L322="základní",#REF!,0)</f>
        <v>#REF!</v>
      </c>
      <c r="BD322" s="119">
        <f>IF(L322="snížená",#REF!,0)</f>
        <v>0</v>
      </c>
      <c r="BE322" s="119">
        <f>IF(L322="zákl. přenesená",#REF!,0)</f>
        <v>0</v>
      </c>
      <c r="BF322" s="119">
        <f>IF(L322="sníž. přenesená",#REF!,0)</f>
        <v>0</v>
      </c>
      <c r="BG322" s="119">
        <f>IF(L322="nulová",#REF!,0)</f>
        <v>0</v>
      </c>
      <c r="BH322" s="14" t="s">
        <v>75</v>
      </c>
      <c r="BI322" s="119" t="e">
        <f>ROUND(H322*#REF!,2)</f>
        <v>#REF!</v>
      </c>
      <c r="BJ322" s="14" t="s">
        <v>117</v>
      </c>
      <c r="BK322" s="118" t="s">
        <v>535</v>
      </c>
    </row>
    <row r="323" spans="1:63" s="2" customFormat="1" ht="19.2" x14ac:dyDescent="0.2">
      <c r="A323" s="25"/>
      <c r="B323" s="26"/>
      <c r="C323" s="25"/>
      <c r="D323" s="120" t="s">
        <v>119</v>
      </c>
      <c r="E323" s="25"/>
      <c r="F323" s="121" t="s">
        <v>534</v>
      </c>
      <c r="G323" s="25"/>
      <c r="H323" s="25"/>
      <c r="I323" s="25"/>
      <c r="J323" s="26"/>
      <c r="K323" s="122"/>
      <c r="L323" s="123"/>
      <c r="M323" s="45"/>
      <c r="N323" s="45"/>
      <c r="O323" s="45"/>
      <c r="P323" s="45"/>
      <c r="Q323" s="45"/>
      <c r="R323" s="46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R323" s="14" t="s">
        <v>119</v>
      </c>
      <c r="AS323" s="14" t="s">
        <v>68</v>
      </c>
    </row>
    <row r="324" spans="1:63" s="2" customFormat="1" ht="37.950000000000003" customHeight="1" x14ac:dyDescent="0.2">
      <c r="A324" s="25"/>
      <c r="B324" s="109"/>
      <c r="C324" s="110" t="s">
        <v>328</v>
      </c>
      <c r="D324" s="110" t="s">
        <v>112</v>
      </c>
      <c r="E324" s="111" t="s">
        <v>536</v>
      </c>
      <c r="F324" s="112" t="s">
        <v>537</v>
      </c>
      <c r="G324" s="113" t="s">
        <v>126</v>
      </c>
      <c r="H324" s="153"/>
      <c r="I324" s="112" t="s">
        <v>116</v>
      </c>
      <c r="J324" s="26"/>
      <c r="K324" s="114" t="s">
        <v>3</v>
      </c>
      <c r="L324" s="115" t="s">
        <v>39</v>
      </c>
      <c r="M324" s="116">
        <v>0</v>
      </c>
      <c r="N324" s="116" t="e">
        <f>M324*#REF!</f>
        <v>#REF!</v>
      </c>
      <c r="O324" s="116">
        <v>0</v>
      </c>
      <c r="P324" s="116" t="e">
        <f>O324*#REF!</f>
        <v>#REF!</v>
      </c>
      <c r="Q324" s="116">
        <v>0</v>
      </c>
      <c r="R324" s="117" t="e">
        <f>Q324*#REF!</f>
        <v>#REF!</v>
      </c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P324" s="118" t="s">
        <v>117</v>
      </c>
      <c r="AR324" s="118" t="s">
        <v>112</v>
      </c>
      <c r="AS324" s="118" t="s">
        <v>68</v>
      </c>
      <c r="AW324" s="14" t="s">
        <v>118</v>
      </c>
      <c r="BC324" s="119" t="e">
        <f>IF(L324="základní",#REF!,0)</f>
        <v>#REF!</v>
      </c>
      <c r="BD324" s="119">
        <f>IF(L324="snížená",#REF!,0)</f>
        <v>0</v>
      </c>
      <c r="BE324" s="119">
        <f>IF(L324="zákl. přenesená",#REF!,0)</f>
        <v>0</v>
      </c>
      <c r="BF324" s="119">
        <f>IF(L324="sníž. přenesená",#REF!,0)</f>
        <v>0</v>
      </c>
      <c r="BG324" s="119">
        <f>IF(L324="nulová",#REF!,0)</f>
        <v>0</v>
      </c>
      <c r="BH324" s="14" t="s">
        <v>75</v>
      </c>
      <c r="BI324" s="119" t="e">
        <f>ROUND(H324*#REF!,2)</f>
        <v>#REF!</v>
      </c>
      <c r="BJ324" s="14" t="s">
        <v>117</v>
      </c>
      <c r="BK324" s="118" t="s">
        <v>538</v>
      </c>
    </row>
    <row r="325" spans="1:63" s="2" customFormat="1" ht="19.2" x14ac:dyDescent="0.2">
      <c r="A325" s="25"/>
      <c r="B325" s="26"/>
      <c r="C325" s="25"/>
      <c r="D325" s="120" t="s">
        <v>119</v>
      </c>
      <c r="E325" s="25"/>
      <c r="F325" s="121" t="s">
        <v>537</v>
      </c>
      <c r="G325" s="25"/>
      <c r="H325" s="25"/>
      <c r="I325" s="25"/>
      <c r="J325" s="26"/>
      <c r="K325" s="122"/>
      <c r="L325" s="123"/>
      <c r="M325" s="45"/>
      <c r="N325" s="45"/>
      <c r="O325" s="45"/>
      <c r="P325" s="45"/>
      <c r="Q325" s="45"/>
      <c r="R325" s="46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R325" s="14" t="s">
        <v>119</v>
      </c>
      <c r="AS325" s="14" t="s">
        <v>68</v>
      </c>
    </row>
    <row r="326" spans="1:63" s="2" customFormat="1" ht="37.950000000000003" customHeight="1" x14ac:dyDescent="0.2">
      <c r="A326" s="25"/>
      <c r="B326" s="109"/>
      <c r="C326" s="110" t="s">
        <v>539</v>
      </c>
      <c r="D326" s="110" t="s">
        <v>112</v>
      </c>
      <c r="E326" s="111" t="s">
        <v>540</v>
      </c>
      <c r="F326" s="112" t="s">
        <v>541</v>
      </c>
      <c r="G326" s="113" t="s">
        <v>126</v>
      </c>
      <c r="H326" s="153"/>
      <c r="I326" s="112" t="s">
        <v>116</v>
      </c>
      <c r="J326" s="26"/>
      <c r="K326" s="114" t="s">
        <v>3</v>
      </c>
      <c r="L326" s="115" t="s">
        <v>39</v>
      </c>
      <c r="M326" s="116">
        <v>0</v>
      </c>
      <c r="N326" s="116" t="e">
        <f>M326*#REF!</f>
        <v>#REF!</v>
      </c>
      <c r="O326" s="116">
        <v>0</v>
      </c>
      <c r="P326" s="116" t="e">
        <f>O326*#REF!</f>
        <v>#REF!</v>
      </c>
      <c r="Q326" s="116">
        <v>0</v>
      </c>
      <c r="R326" s="117" t="e">
        <f>Q326*#REF!</f>
        <v>#REF!</v>
      </c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P326" s="118" t="s">
        <v>117</v>
      </c>
      <c r="AR326" s="118" t="s">
        <v>112</v>
      </c>
      <c r="AS326" s="118" t="s">
        <v>68</v>
      </c>
      <c r="AW326" s="14" t="s">
        <v>118</v>
      </c>
      <c r="BC326" s="119" t="e">
        <f>IF(L326="základní",#REF!,0)</f>
        <v>#REF!</v>
      </c>
      <c r="BD326" s="119">
        <f>IF(L326="snížená",#REF!,0)</f>
        <v>0</v>
      </c>
      <c r="BE326" s="119">
        <f>IF(L326="zákl. přenesená",#REF!,0)</f>
        <v>0</v>
      </c>
      <c r="BF326" s="119">
        <f>IF(L326="sníž. přenesená",#REF!,0)</f>
        <v>0</v>
      </c>
      <c r="BG326" s="119">
        <f>IF(L326="nulová",#REF!,0)</f>
        <v>0</v>
      </c>
      <c r="BH326" s="14" t="s">
        <v>75</v>
      </c>
      <c r="BI326" s="119" t="e">
        <f>ROUND(H326*#REF!,2)</f>
        <v>#REF!</v>
      </c>
      <c r="BJ326" s="14" t="s">
        <v>117</v>
      </c>
      <c r="BK326" s="118" t="s">
        <v>542</v>
      </c>
    </row>
    <row r="327" spans="1:63" s="2" customFormat="1" ht="19.2" x14ac:dyDescent="0.2">
      <c r="A327" s="25"/>
      <c r="B327" s="26"/>
      <c r="C327" s="25"/>
      <c r="D327" s="120" t="s">
        <v>119</v>
      </c>
      <c r="E327" s="25"/>
      <c r="F327" s="121" t="s">
        <v>541</v>
      </c>
      <c r="G327" s="25"/>
      <c r="H327" s="25"/>
      <c r="I327" s="25"/>
      <c r="J327" s="26"/>
      <c r="K327" s="122"/>
      <c r="L327" s="123"/>
      <c r="M327" s="45"/>
      <c r="N327" s="45"/>
      <c r="O327" s="45"/>
      <c r="P327" s="45"/>
      <c r="Q327" s="45"/>
      <c r="R327" s="46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R327" s="14" t="s">
        <v>119</v>
      </c>
      <c r="AS327" s="14" t="s">
        <v>68</v>
      </c>
    </row>
    <row r="328" spans="1:63" s="2" customFormat="1" ht="37.950000000000003" customHeight="1" x14ac:dyDescent="0.2">
      <c r="A328" s="25"/>
      <c r="B328" s="109"/>
      <c r="C328" s="110" t="s">
        <v>332</v>
      </c>
      <c r="D328" s="110" t="s">
        <v>112</v>
      </c>
      <c r="E328" s="111" t="s">
        <v>543</v>
      </c>
      <c r="F328" s="112" t="s">
        <v>544</v>
      </c>
      <c r="G328" s="113" t="s">
        <v>126</v>
      </c>
      <c r="H328" s="153"/>
      <c r="I328" s="112" t="s">
        <v>116</v>
      </c>
      <c r="J328" s="26"/>
      <c r="K328" s="114" t="s">
        <v>3</v>
      </c>
      <c r="L328" s="115" t="s">
        <v>39</v>
      </c>
      <c r="M328" s="116">
        <v>0</v>
      </c>
      <c r="N328" s="116" t="e">
        <f>M328*#REF!</f>
        <v>#REF!</v>
      </c>
      <c r="O328" s="116">
        <v>0</v>
      </c>
      <c r="P328" s="116" t="e">
        <f>O328*#REF!</f>
        <v>#REF!</v>
      </c>
      <c r="Q328" s="116">
        <v>0</v>
      </c>
      <c r="R328" s="117" t="e">
        <f>Q328*#REF!</f>
        <v>#REF!</v>
      </c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P328" s="118" t="s">
        <v>117</v>
      </c>
      <c r="AR328" s="118" t="s">
        <v>112</v>
      </c>
      <c r="AS328" s="118" t="s">
        <v>68</v>
      </c>
      <c r="AW328" s="14" t="s">
        <v>118</v>
      </c>
      <c r="BC328" s="119" t="e">
        <f>IF(L328="základní",#REF!,0)</f>
        <v>#REF!</v>
      </c>
      <c r="BD328" s="119">
        <f>IF(L328="snížená",#REF!,0)</f>
        <v>0</v>
      </c>
      <c r="BE328" s="119">
        <f>IF(L328="zákl. přenesená",#REF!,0)</f>
        <v>0</v>
      </c>
      <c r="BF328" s="119">
        <f>IF(L328="sníž. přenesená",#REF!,0)</f>
        <v>0</v>
      </c>
      <c r="BG328" s="119">
        <f>IF(L328="nulová",#REF!,0)</f>
        <v>0</v>
      </c>
      <c r="BH328" s="14" t="s">
        <v>75</v>
      </c>
      <c r="BI328" s="119" t="e">
        <f>ROUND(H328*#REF!,2)</f>
        <v>#REF!</v>
      </c>
      <c r="BJ328" s="14" t="s">
        <v>117</v>
      </c>
      <c r="BK328" s="118" t="s">
        <v>545</v>
      </c>
    </row>
    <row r="329" spans="1:63" s="2" customFormat="1" ht="19.2" x14ac:dyDescent="0.2">
      <c r="A329" s="25"/>
      <c r="B329" s="26"/>
      <c r="C329" s="25"/>
      <c r="D329" s="120" t="s">
        <v>119</v>
      </c>
      <c r="E329" s="25"/>
      <c r="F329" s="121" t="s">
        <v>544</v>
      </c>
      <c r="G329" s="25"/>
      <c r="H329" s="25"/>
      <c r="I329" s="25"/>
      <c r="J329" s="26"/>
      <c r="K329" s="122"/>
      <c r="L329" s="123"/>
      <c r="M329" s="45"/>
      <c r="N329" s="45"/>
      <c r="O329" s="45"/>
      <c r="P329" s="45"/>
      <c r="Q329" s="45"/>
      <c r="R329" s="46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R329" s="14" t="s">
        <v>119</v>
      </c>
      <c r="AS329" s="14" t="s">
        <v>68</v>
      </c>
    </row>
    <row r="330" spans="1:63" s="2" customFormat="1" ht="37.950000000000003" customHeight="1" x14ac:dyDescent="0.2">
      <c r="A330" s="25"/>
      <c r="B330" s="109"/>
      <c r="C330" s="110" t="s">
        <v>546</v>
      </c>
      <c r="D330" s="110" t="s">
        <v>112</v>
      </c>
      <c r="E330" s="111" t="s">
        <v>547</v>
      </c>
      <c r="F330" s="112" t="s">
        <v>548</v>
      </c>
      <c r="G330" s="113" t="s">
        <v>126</v>
      </c>
      <c r="H330" s="153"/>
      <c r="I330" s="112" t="s">
        <v>116</v>
      </c>
      <c r="J330" s="26"/>
      <c r="K330" s="114" t="s">
        <v>3</v>
      </c>
      <c r="L330" s="115" t="s">
        <v>39</v>
      </c>
      <c r="M330" s="116">
        <v>0</v>
      </c>
      <c r="N330" s="116" t="e">
        <f>M330*#REF!</f>
        <v>#REF!</v>
      </c>
      <c r="O330" s="116">
        <v>0</v>
      </c>
      <c r="P330" s="116" t="e">
        <f>O330*#REF!</f>
        <v>#REF!</v>
      </c>
      <c r="Q330" s="116">
        <v>0</v>
      </c>
      <c r="R330" s="117" t="e">
        <f>Q330*#REF!</f>
        <v>#REF!</v>
      </c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P330" s="118" t="s">
        <v>117</v>
      </c>
      <c r="AR330" s="118" t="s">
        <v>112</v>
      </c>
      <c r="AS330" s="118" t="s">
        <v>68</v>
      </c>
      <c r="AW330" s="14" t="s">
        <v>118</v>
      </c>
      <c r="BC330" s="119" t="e">
        <f>IF(L330="základní",#REF!,0)</f>
        <v>#REF!</v>
      </c>
      <c r="BD330" s="119">
        <f>IF(L330="snížená",#REF!,0)</f>
        <v>0</v>
      </c>
      <c r="BE330" s="119">
        <f>IF(L330="zákl. přenesená",#REF!,0)</f>
        <v>0</v>
      </c>
      <c r="BF330" s="119">
        <f>IF(L330="sníž. přenesená",#REF!,0)</f>
        <v>0</v>
      </c>
      <c r="BG330" s="119">
        <f>IF(L330="nulová",#REF!,0)</f>
        <v>0</v>
      </c>
      <c r="BH330" s="14" t="s">
        <v>75</v>
      </c>
      <c r="BI330" s="119" t="e">
        <f>ROUND(H330*#REF!,2)</f>
        <v>#REF!</v>
      </c>
      <c r="BJ330" s="14" t="s">
        <v>117</v>
      </c>
      <c r="BK330" s="118" t="s">
        <v>549</v>
      </c>
    </row>
    <row r="331" spans="1:63" s="2" customFormat="1" ht="19.2" x14ac:dyDescent="0.2">
      <c r="A331" s="25"/>
      <c r="B331" s="26"/>
      <c r="C331" s="25"/>
      <c r="D331" s="120" t="s">
        <v>119</v>
      </c>
      <c r="E331" s="25"/>
      <c r="F331" s="121" t="s">
        <v>548</v>
      </c>
      <c r="G331" s="25"/>
      <c r="H331" s="25"/>
      <c r="I331" s="25"/>
      <c r="J331" s="26"/>
      <c r="K331" s="122"/>
      <c r="L331" s="123"/>
      <c r="M331" s="45"/>
      <c r="N331" s="45"/>
      <c r="O331" s="45"/>
      <c r="P331" s="45"/>
      <c r="Q331" s="45"/>
      <c r="R331" s="46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R331" s="14" t="s">
        <v>119</v>
      </c>
      <c r="AS331" s="14" t="s">
        <v>68</v>
      </c>
    </row>
    <row r="332" spans="1:63" s="2" customFormat="1" ht="37.950000000000003" customHeight="1" x14ac:dyDescent="0.2">
      <c r="A332" s="25"/>
      <c r="B332" s="109"/>
      <c r="C332" s="110" t="s">
        <v>335</v>
      </c>
      <c r="D332" s="110" t="s">
        <v>112</v>
      </c>
      <c r="E332" s="111" t="s">
        <v>550</v>
      </c>
      <c r="F332" s="112" t="s">
        <v>551</v>
      </c>
      <c r="G332" s="113" t="s">
        <v>126</v>
      </c>
      <c r="H332" s="153"/>
      <c r="I332" s="112" t="s">
        <v>116</v>
      </c>
      <c r="J332" s="26"/>
      <c r="K332" s="114" t="s">
        <v>3</v>
      </c>
      <c r="L332" s="115" t="s">
        <v>39</v>
      </c>
      <c r="M332" s="116">
        <v>0</v>
      </c>
      <c r="N332" s="116" t="e">
        <f>M332*#REF!</f>
        <v>#REF!</v>
      </c>
      <c r="O332" s="116">
        <v>0</v>
      </c>
      <c r="P332" s="116" t="e">
        <f>O332*#REF!</f>
        <v>#REF!</v>
      </c>
      <c r="Q332" s="116">
        <v>0</v>
      </c>
      <c r="R332" s="117" t="e">
        <f>Q332*#REF!</f>
        <v>#REF!</v>
      </c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P332" s="118" t="s">
        <v>117</v>
      </c>
      <c r="AR332" s="118" t="s">
        <v>112</v>
      </c>
      <c r="AS332" s="118" t="s">
        <v>68</v>
      </c>
      <c r="AW332" s="14" t="s">
        <v>118</v>
      </c>
      <c r="BC332" s="119" t="e">
        <f>IF(L332="základní",#REF!,0)</f>
        <v>#REF!</v>
      </c>
      <c r="BD332" s="119">
        <f>IF(L332="snížená",#REF!,0)</f>
        <v>0</v>
      </c>
      <c r="BE332" s="119">
        <f>IF(L332="zákl. přenesená",#REF!,0)</f>
        <v>0</v>
      </c>
      <c r="BF332" s="119">
        <f>IF(L332="sníž. přenesená",#REF!,0)</f>
        <v>0</v>
      </c>
      <c r="BG332" s="119">
        <f>IF(L332="nulová",#REF!,0)</f>
        <v>0</v>
      </c>
      <c r="BH332" s="14" t="s">
        <v>75</v>
      </c>
      <c r="BI332" s="119" t="e">
        <f>ROUND(H332*#REF!,2)</f>
        <v>#REF!</v>
      </c>
      <c r="BJ332" s="14" t="s">
        <v>117</v>
      </c>
      <c r="BK332" s="118" t="s">
        <v>552</v>
      </c>
    </row>
    <row r="333" spans="1:63" s="2" customFormat="1" ht="19.2" x14ac:dyDescent="0.2">
      <c r="A333" s="25"/>
      <c r="B333" s="26"/>
      <c r="C333" s="25"/>
      <c r="D333" s="120" t="s">
        <v>119</v>
      </c>
      <c r="E333" s="25"/>
      <c r="F333" s="121" t="s">
        <v>551</v>
      </c>
      <c r="G333" s="25"/>
      <c r="H333" s="25"/>
      <c r="I333" s="25"/>
      <c r="J333" s="26"/>
      <c r="K333" s="122"/>
      <c r="L333" s="123"/>
      <c r="M333" s="45"/>
      <c r="N333" s="45"/>
      <c r="O333" s="45"/>
      <c r="P333" s="45"/>
      <c r="Q333" s="45"/>
      <c r="R333" s="46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R333" s="14" t="s">
        <v>119</v>
      </c>
      <c r="AS333" s="14" t="s">
        <v>68</v>
      </c>
    </row>
    <row r="334" spans="1:63" s="2" customFormat="1" ht="37.950000000000003" customHeight="1" x14ac:dyDescent="0.2">
      <c r="A334" s="25"/>
      <c r="B334" s="109"/>
      <c r="C334" s="110" t="s">
        <v>553</v>
      </c>
      <c r="D334" s="110" t="s">
        <v>112</v>
      </c>
      <c r="E334" s="111" t="s">
        <v>554</v>
      </c>
      <c r="F334" s="112" t="s">
        <v>555</v>
      </c>
      <c r="G334" s="113" t="s">
        <v>126</v>
      </c>
      <c r="H334" s="153"/>
      <c r="I334" s="112" t="s">
        <v>116</v>
      </c>
      <c r="J334" s="26"/>
      <c r="K334" s="114" t="s">
        <v>3</v>
      </c>
      <c r="L334" s="115" t="s">
        <v>39</v>
      </c>
      <c r="M334" s="116">
        <v>0</v>
      </c>
      <c r="N334" s="116" t="e">
        <f>M334*#REF!</f>
        <v>#REF!</v>
      </c>
      <c r="O334" s="116">
        <v>0</v>
      </c>
      <c r="P334" s="116" t="e">
        <f>O334*#REF!</f>
        <v>#REF!</v>
      </c>
      <c r="Q334" s="116">
        <v>0</v>
      </c>
      <c r="R334" s="117" t="e">
        <f>Q334*#REF!</f>
        <v>#REF!</v>
      </c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P334" s="118" t="s">
        <v>117</v>
      </c>
      <c r="AR334" s="118" t="s">
        <v>112</v>
      </c>
      <c r="AS334" s="118" t="s">
        <v>68</v>
      </c>
      <c r="AW334" s="14" t="s">
        <v>118</v>
      </c>
      <c r="BC334" s="119" t="e">
        <f>IF(L334="základní",#REF!,0)</f>
        <v>#REF!</v>
      </c>
      <c r="BD334" s="119">
        <f>IF(L334="snížená",#REF!,0)</f>
        <v>0</v>
      </c>
      <c r="BE334" s="119">
        <f>IF(L334="zákl. přenesená",#REF!,0)</f>
        <v>0</v>
      </c>
      <c r="BF334" s="119">
        <f>IF(L334="sníž. přenesená",#REF!,0)</f>
        <v>0</v>
      </c>
      <c r="BG334" s="119">
        <f>IF(L334="nulová",#REF!,0)</f>
        <v>0</v>
      </c>
      <c r="BH334" s="14" t="s">
        <v>75</v>
      </c>
      <c r="BI334" s="119" t="e">
        <f>ROUND(H334*#REF!,2)</f>
        <v>#REF!</v>
      </c>
      <c r="BJ334" s="14" t="s">
        <v>117</v>
      </c>
      <c r="BK334" s="118" t="s">
        <v>556</v>
      </c>
    </row>
    <row r="335" spans="1:63" s="2" customFormat="1" ht="19.2" x14ac:dyDescent="0.2">
      <c r="A335" s="25"/>
      <c r="B335" s="26"/>
      <c r="C335" s="25"/>
      <c r="D335" s="120" t="s">
        <v>119</v>
      </c>
      <c r="E335" s="25"/>
      <c r="F335" s="121" t="s">
        <v>555</v>
      </c>
      <c r="G335" s="25"/>
      <c r="H335" s="25"/>
      <c r="I335" s="25"/>
      <c r="J335" s="26"/>
      <c r="K335" s="122"/>
      <c r="L335" s="123"/>
      <c r="M335" s="45"/>
      <c r="N335" s="45"/>
      <c r="O335" s="45"/>
      <c r="P335" s="45"/>
      <c r="Q335" s="45"/>
      <c r="R335" s="46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R335" s="14" t="s">
        <v>119</v>
      </c>
      <c r="AS335" s="14" t="s">
        <v>68</v>
      </c>
    </row>
    <row r="336" spans="1:63" s="2" customFormat="1" ht="37.950000000000003" customHeight="1" x14ac:dyDescent="0.2">
      <c r="A336" s="25"/>
      <c r="B336" s="109"/>
      <c r="C336" s="110" t="s">
        <v>339</v>
      </c>
      <c r="D336" s="110" t="s">
        <v>112</v>
      </c>
      <c r="E336" s="111" t="s">
        <v>557</v>
      </c>
      <c r="F336" s="112" t="s">
        <v>558</v>
      </c>
      <c r="G336" s="113" t="s">
        <v>126</v>
      </c>
      <c r="H336" s="153"/>
      <c r="I336" s="112" t="s">
        <v>116</v>
      </c>
      <c r="J336" s="26"/>
      <c r="K336" s="114" t="s">
        <v>3</v>
      </c>
      <c r="L336" s="115" t="s">
        <v>39</v>
      </c>
      <c r="M336" s="116">
        <v>0</v>
      </c>
      <c r="N336" s="116" t="e">
        <f>M336*#REF!</f>
        <v>#REF!</v>
      </c>
      <c r="O336" s="116">
        <v>0</v>
      </c>
      <c r="P336" s="116" t="e">
        <f>O336*#REF!</f>
        <v>#REF!</v>
      </c>
      <c r="Q336" s="116">
        <v>0</v>
      </c>
      <c r="R336" s="117" t="e">
        <f>Q336*#REF!</f>
        <v>#REF!</v>
      </c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P336" s="118" t="s">
        <v>117</v>
      </c>
      <c r="AR336" s="118" t="s">
        <v>112</v>
      </c>
      <c r="AS336" s="118" t="s">
        <v>68</v>
      </c>
      <c r="AW336" s="14" t="s">
        <v>118</v>
      </c>
      <c r="BC336" s="119" t="e">
        <f>IF(L336="základní",#REF!,0)</f>
        <v>#REF!</v>
      </c>
      <c r="BD336" s="119">
        <f>IF(L336="snížená",#REF!,0)</f>
        <v>0</v>
      </c>
      <c r="BE336" s="119">
        <f>IF(L336="zákl. přenesená",#REF!,0)</f>
        <v>0</v>
      </c>
      <c r="BF336" s="119">
        <f>IF(L336="sníž. přenesená",#REF!,0)</f>
        <v>0</v>
      </c>
      <c r="BG336" s="119">
        <f>IF(L336="nulová",#REF!,0)</f>
        <v>0</v>
      </c>
      <c r="BH336" s="14" t="s">
        <v>75</v>
      </c>
      <c r="BI336" s="119" t="e">
        <f>ROUND(H336*#REF!,2)</f>
        <v>#REF!</v>
      </c>
      <c r="BJ336" s="14" t="s">
        <v>117</v>
      </c>
      <c r="BK336" s="118" t="s">
        <v>559</v>
      </c>
    </row>
    <row r="337" spans="1:63" s="2" customFormat="1" ht="19.2" x14ac:dyDescent="0.2">
      <c r="A337" s="25"/>
      <c r="B337" s="26"/>
      <c r="C337" s="25"/>
      <c r="D337" s="120" t="s">
        <v>119</v>
      </c>
      <c r="E337" s="25"/>
      <c r="F337" s="121" t="s">
        <v>558</v>
      </c>
      <c r="G337" s="25"/>
      <c r="H337" s="25"/>
      <c r="I337" s="25"/>
      <c r="J337" s="26"/>
      <c r="K337" s="122"/>
      <c r="L337" s="123"/>
      <c r="M337" s="45"/>
      <c r="N337" s="45"/>
      <c r="O337" s="45"/>
      <c r="P337" s="45"/>
      <c r="Q337" s="45"/>
      <c r="R337" s="46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R337" s="14" t="s">
        <v>119</v>
      </c>
      <c r="AS337" s="14" t="s">
        <v>68</v>
      </c>
    </row>
    <row r="338" spans="1:63" s="2" customFormat="1" ht="24.15" customHeight="1" x14ac:dyDescent="0.2">
      <c r="A338" s="25"/>
      <c r="B338" s="109"/>
      <c r="C338" s="110" t="s">
        <v>560</v>
      </c>
      <c r="D338" s="110" t="s">
        <v>112</v>
      </c>
      <c r="E338" s="111" t="s">
        <v>561</v>
      </c>
      <c r="F338" s="112" t="s">
        <v>562</v>
      </c>
      <c r="G338" s="113" t="s">
        <v>126</v>
      </c>
      <c r="H338" s="153"/>
      <c r="I338" s="112" t="s">
        <v>116</v>
      </c>
      <c r="J338" s="26"/>
      <c r="K338" s="114" t="s">
        <v>3</v>
      </c>
      <c r="L338" s="115" t="s">
        <v>39</v>
      </c>
      <c r="M338" s="116">
        <v>0</v>
      </c>
      <c r="N338" s="116" t="e">
        <f>M338*#REF!</f>
        <v>#REF!</v>
      </c>
      <c r="O338" s="116">
        <v>0</v>
      </c>
      <c r="P338" s="116" t="e">
        <f>O338*#REF!</f>
        <v>#REF!</v>
      </c>
      <c r="Q338" s="116">
        <v>0</v>
      </c>
      <c r="R338" s="117" t="e">
        <f>Q338*#REF!</f>
        <v>#REF!</v>
      </c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P338" s="118" t="s">
        <v>117</v>
      </c>
      <c r="AR338" s="118" t="s">
        <v>112</v>
      </c>
      <c r="AS338" s="118" t="s">
        <v>68</v>
      </c>
      <c r="AW338" s="14" t="s">
        <v>118</v>
      </c>
      <c r="BC338" s="119" t="e">
        <f>IF(L338="základní",#REF!,0)</f>
        <v>#REF!</v>
      </c>
      <c r="BD338" s="119">
        <f>IF(L338="snížená",#REF!,0)</f>
        <v>0</v>
      </c>
      <c r="BE338" s="119">
        <f>IF(L338="zákl. přenesená",#REF!,0)</f>
        <v>0</v>
      </c>
      <c r="BF338" s="119">
        <f>IF(L338="sníž. přenesená",#REF!,0)</f>
        <v>0</v>
      </c>
      <c r="BG338" s="119">
        <f>IF(L338="nulová",#REF!,0)</f>
        <v>0</v>
      </c>
      <c r="BH338" s="14" t="s">
        <v>75</v>
      </c>
      <c r="BI338" s="119" t="e">
        <f>ROUND(H338*#REF!,2)</f>
        <v>#REF!</v>
      </c>
      <c r="BJ338" s="14" t="s">
        <v>117</v>
      </c>
      <c r="BK338" s="118" t="s">
        <v>563</v>
      </c>
    </row>
    <row r="339" spans="1:63" s="2" customFormat="1" ht="19.2" x14ac:dyDescent="0.2">
      <c r="A339" s="25"/>
      <c r="B339" s="26"/>
      <c r="C339" s="25"/>
      <c r="D339" s="120" t="s">
        <v>119</v>
      </c>
      <c r="E339" s="25"/>
      <c r="F339" s="121" t="s">
        <v>562</v>
      </c>
      <c r="G339" s="25"/>
      <c r="H339" s="25"/>
      <c r="I339" s="25"/>
      <c r="J339" s="26"/>
      <c r="K339" s="122"/>
      <c r="L339" s="123"/>
      <c r="M339" s="45"/>
      <c r="N339" s="45"/>
      <c r="O339" s="45"/>
      <c r="P339" s="45"/>
      <c r="Q339" s="45"/>
      <c r="R339" s="46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R339" s="14" t="s">
        <v>119</v>
      </c>
      <c r="AS339" s="14" t="s">
        <v>68</v>
      </c>
    </row>
    <row r="340" spans="1:63" s="2" customFormat="1" ht="24.15" customHeight="1" x14ac:dyDescent="0.2">
      <c r="A340" s="25"/>
      <c r="B340" s="109"/>
      <c r="C340" s="110" t="s">
        <v>342</v>
      </c>
      <c r="D340" s="110" t="s">
        <v>112</v>
      </c>
      <c r="E340" s="111" t="s">
        <v>564</v>
      </c>
      <c r="F340" s="112" t="s">
        <v>565</v>
      </c>
      <c r="G340" s="113" t="s">
        <v>126</v>
      </c>
      <c r="H340" s="153"/>
      <c r="I340" s="112" t="s">
        <v>116</v>
      </c>
      <c r="J340" s="26"/>
      <c r="K340" s="114" t="s">
        <v>3</v>
      </c>
      <c r="L340" s="115" t="s">
        <v>39</v>
      </c>
      <c r="M340" s="116">
        <v>0</v>
      </c>
      <c r="N340" s="116" t="e">
        <f>M340*#REF!</f>
        <v>#REF!</v>
      </c>
      <c r="O340" s="116">
        <v>0</v>
      </c>
      <c r="P340" s="116" t="e">
        <f>O340*#REF!</f>
        <v>#REF!</v>
      </c>
      <c r="Q340" s="116">
        <v>0</v>
      </c>
      <c r="R340" s="117" t="e">
        <f>Q340*#REF!</f>
        <v>#REF!</v>
      </c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P340" s="118" t="s">
        <v>117</v>
      </c>
      <c r="AR340" s="118" t="s">
        <v>112</v>
      </c>
      <c r="AS340" s="118" t="s">
        <v>68</v>
      </c>
      <c r="AW340" s="14" t="s">
        <v>118</v>
      </c>
      <c r="BC340" s="119" t="e">
        <f>IF(L340="základní",#REF!,0)</f>
        <v>#REF!</v>
      </c>
      <c r="BD340" s="119">
        <f>IF(L340="snížená",#REF!,0)</f>
        <v>0</v>
      </c>
      <c r="BE340" s="119">
        <f>IF(L340="zákl. přenesená",#REF!,0)</f>
        <v>0</v>
      </c>
      <c r="BF340" s="119">
        <f>IF(L340="sníž. přenesená",#REF!,0)</f>
        <v>0</v>
      </c>
      <c r="BG340" s="119">
        <f>IF(L340="nulová",#REF!,0)</f>
        <v>0</v>
      </c>
      <c r="BH340" s="14" t="s">
        <v>75</v>
      </c>
      <c r="BI340" s="119" t="e">
        <f>ROUND(H340*#REF!,2)</f>
        <v>#REF!</v>
      </c>
      <c r="BJ340" s="14" t="s">
        <v>117</v>
      </c>
      <c r="BK340" s="118" t="s">
        <v>566</v>
      </c>
    </row>
    <row r="341" spans="1:63" s="2" customFormat="1" ht="19.2" x14ac:dyDescent="0.2">
      <c r="A341" s="25"/>
      <c r="B341" s="26"/>
      <c r="C341" s="25"/>
      <c r="D341" s="120" t="s">
        <v>119</v>
      </c>
      <c r="E341" s="25"/>
      <c r="F341" s="121" t="s">
        <v>565</v>
      </c>
      <c r="G341" s="25"/>
      <c r="H341" s="25"/>
      <c r="I341" s="25"/>
      <c r="J341" s="26"/>
      <c r="K341" s="122"/>
      <c r="L341" s="123"/>
      <c r="M341" s="45"/>
      <c r="N341" s="45"/>
      <c r="O341" s="45"/>
      <c r="P341" s="45"/>
      <c r="Q341" s="45"/>
      <c r="R341" s="46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R341" s="14" t="s">
        <v>119</v>
      </c>
      <c r="AS341" s="14" t="s">
        <v>68</v>
      </c>
    </row>
    <row r="342" spans="1:63" s="2" customFormat="1" ht="33" customHeight="1" x14ac:dyDescent="0.2">
      <c r="A342" s="25"/>
      <c r="B342" s="109"/>
      <c r="C342" s="110" t="s">
        <v>567</v>
      </c>
      <c r="D342" s="110" t="s">
        <v>112</v>
      </c>
      <c r="E342" s="111" t="s">
        <v>568</v>
      </c>
      <c r="F342" s="112" t="s">
        <v>569</v>
      </c>
      <c r="G342" s="113" t="s">
        <v>126</v>
      </c>
      <c r="H342" s="153"/>
      <c r="I342" s="112" t="s">
        <v>116</v>
      </c>
      <c r="J342" s="26"/>
      <c r="K342" s="114" t="s">
        <v>3</v>
      </c>
      <c r="L342" s="115" t="s">
        <v>39</v>
      </c>
      <c r="M342" s="116">
        <v>0</v>
      </c>
      <c r="N342" s="116" t="e">
        <f>M342*#REF!</f>
        <v>#REF!</v>
      </c>
      <c r="O342" s="116">
        <v>0</v>
      </c>
      <c r="P342" s="116" t="e">
        <f>O342*#REF!</f>
        <v>#REF!</v>
      </c>
      <c r="Q342" s="116">
        <v>0</v>
      </c>
      <c r="R342" s="117" t="e">
        <f>Q342*#REF!</f>
        <v>#REF!</v>
      </c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P342" s="118" t="s">
        <v>117</v>
      </c>
      <c r="AR342" s="118" t="s">
        <v>112</v>
      </c>
      <c r="AS342" s="118" t="s">
        <v>68</v>
      </c>
      <c r="AW342" s="14" t="s">
        <v>118</v>
      </c>
      <c r="BC342" s="119" t="e">
        <f>IF(L342="základní",#REF!,0)</f>
        <v>#REF!</v>
      </c>
      <c r="BD342" s="119">
        <f>IF(L342="snížená",#REF!,0)</f>
        <v>0</v>
      </c>
      <c r="BE342" s="119">
        <f>IF(L342="zákl. přenesená",#REF!,0)</f>
        <v>0</v>
      </c>
      <c r="BF342" s="119">
        <f>IF(L342="sníž. přenesená",#REF!,0)</f>
        <v>0</v>
      </c>
      <c r="BG342" s="119">
        <f>IF(L342="nulová",#REF!,0)</f>
        <v>0</v>
      </c>
      <c r="BH342" s="14" t="s">
        <v>75</v>
      </c>
      <c r="BI342" s="119" t="e">
        <f>ROUND(H342*#REF!,2)</f>
        <v>#REF!</v>
      </c>
      <c r="BJ342" s="14" t="s">
        <v>117</v>
      </c>
      <c r="BK342" s="118" t="s">
        <v>570</v>
      </c>
    </row>
    <row r="343" spans="1:63" s="2" customFormat="1" ht="19.2" x14ac:dyDescent="0.2">
      <c r="A343" s="25"/>
      <c r="B343" s="26"/>
      <c r="C343" s="25"/>
      <c r="D343" s="120" t="s">
        <v>119</v>
      </c>
      <c r="E343" s="25"/>
      <c r="F343" s="121" t="s">
        <v>569</v>
      </c>
      <c r="G343" s="25"/>
      <c r="H343" s="25"/>
      <c r="I343" s="25"/>
      <c r="J343" s="26"/>
      <c r="K343" s="122"/>
      <c r="L343" s="123"/>
      <c r="M343" s="45"/>
      <c r="N343" s="45"/>
      <c r="O343" s="45"/>
      <c r="P343" s="45"/>
      <c r="Q343" s="45"/>
      <c r="R343" s="46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R343" s="14" t="s">
        <v>119</v>
      </c>
      <c r="AS343" s="14" t="s">
        <v>68</v>
      </c>
    </row>
    <row r="344" spans="1:63" s="2" customFormat="1" ht="33" customHeight="1" x14ac:dyDescent="0.2">
      <c r="A344" s="25"/>
      <c r="B344" s="109"/>
      <c r="C344" s="110" t="s">
        <v>346</v>
      </c>
      <c r="D344" s="110" t="s">
        <v>112</v>
      </c>
      <c r="E344" s="111" t="s">
        <v>571</v>
      </c>
      <c r="F344" s="112" t="s">
        <v>572</v>
      </c>
      <c r="G344" s="113" t="s">
        <v>126</v>
      </c>
      <c r="H344" s="153"/>
      <c r="I344" s="112" t="s">
        <v>116</v>
      </c>
      <c r="J344" s="26"/>
      <c r="K344" s="114" t="s">
        <v>3</v>
      </c>
      <c r="L344" s="115" t="s">
        <v>39</v>
      </c>
      <c r="M344" s="116">
        <v>0</v>
      </c>
      <c r="N344" s="116" t="e">
        <f>M344*#REF!</f>
        <v>#REF!</v>
      </c>
      <c r="O344" s="116">
        <v>0</v>
      </c>
      <c r="P344" s="116" t="e">
        <f>O344*#REF!</f>
        <v>#REF!</v>
      </c>
      <c r="Q344" s="116">
        <v>0</v>
      </c>
      <c r="R344" s="117" t="e">
        <f>Q344*#REF!</f>
        <v>#REF!</v>
      </c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P344" s="118" t="s">
        <v>117</v>
      </c>
      <c r="AR344" s="118" t="s">
        <v>112</v>
      </c>
      <c r="AS344" s="118" t="s">
        <v>68</v>
      </c>
      <c r="AW344" s="14" t="s">
        <v>118</v>
      </c>
      <c r="BC344" s="119" t="e">
        <f>IF(L344="základní",#REF!,0)</f>
        <v>#REF!</v>
      </c>
      <c r="BD344" s="119">
        <f>IF(L344="snížená",#REF!,0)</f>
        <v>0</v>
      </c>
      <c r="BE344" s="119">
        <f>IF(L344="zákl. přenesená",#REF!,0)</f>
        <v>0</v>
      </c>
      <c r="BF344" s="119">
        <f>IF(L344="sníž. přenesená",#REF!,0)</f>
        <v>0</v>
      </c>
      <c r="BG344" s="119">
        <f>IF(L344="nulová",#REF!,0)</f>
        <v>0</v>
      </c>
      <c r="BH344" s="14" t="s">
        <v>75</v>
      </c>
      <c r="BI344" s="119" t="e">
        <f>ROUND(H344*#REF!,2)</f>
        <v>#REF!</v>
      </c>
      <c r="BJ344" s="14" t="s">
        <v>117</v>
      </c>
      <c r="BK344" s="118" t="s">
        <v>573</v>
      </c>
    </row>
    <row r="345" spans="1:63" s="2" customFormat="1" ht="19.2" x14ac:dyDescent="0.2">
      <c r="A345" s="25"/>
      <c r="B345" s="26"/>
      <c r="C345" s="25"/>
      <c r="D345" s="120" t="s">
        <v>119</v>
      </c>
      <c r="E345" s="25"/>
      <c r="F345" s="121" t="s">
        <v>572</v>
      </c>
      <c r="G345" s="25"/>
      <c r="H345" s="25"/>
      <c r="I345" s="25"/>
      <c r="J345" s="26"/>
      <c r="K345" s="122"/>
      <c r="L345" s="123"/>
      <c r="M345" s="45"/>
      <c r="N345" s="45"/>
      <c r="O345" s="45"/>
      <c r="P345" s="45"/>
      <c r="Q345" s="45"/>
      <c r="R345" s="46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R345" s="14" t="s">
        <v>119</v>
      </c>
      <c r="AS345" s="14" t="s">
        <v>68</v>
      </c>
    </row>
    <row r="346" spans="1:63" s="2" customFormat="1" ht="33" customHeight="1" x14ac:dyDescent="0.2">
      <c r="A346" s="25"/>
      <c r="B346" s="109"/>
      <c r="C346" s="110" t="s">
        <v>574</v>
      </c>
      <c r="D346" s="110" t="s">
        <v>112</v>
      </c>
      <c r="E346" s="111" t="s">
        <v>575</v>
      </c>
      <c r="F346" s="112" t="s">
        <v>576</v>
      </c>
      <c r="G346" s="113" t="s">
        <v>126</v>
      </c>
      <c r="H346" s="153"/>
      <c r="I346" s="112" t="s">
        <v>116</v>
      </c>
      <c r="J346" s="26"/>
      <c r="K346" s="114" t="s">
        <v>3</v>
      </c>
      <c r="L346" s="115" t="s">
        <v>39</v>
      </c>
      <c r="M346" s="116">
        <v>0</v>
      </c>
      <c r="N346" s="116" t="e">
        <f>M346*#REF!</f>
        <v>#REF!</v>
      </c>
      <c r="O346" s="116">
        <v>0</v>
      </c>
      <c r="P346" s="116" t="e">
        <f>O346*#REF!</f>
        <v>#REF!</v>
      </c>
      <c r="Q346" s="116">
        <v>0</v>
      </c>
      <c r="R346" s="117" t="e">
        <f>Q346*#REF!</f>
        <v>#REF!</v>
      </c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P346" s="118" t="s">
        <v>117</v>
      </c>
      <c r="AR346" s="118" t="s">
        <v>112</v>
      </c>
      <c r="AS346" s="118" t="s">
        <v>68</v>
      </c>
      <c r="AW346" s="14" t="s">
        <v>118</v>
      </c>
      <c r="BC346" s="119" t="e">
        <f>IF(L346="základní",#REF!,0)</f>
        <v>#REF!</v>
      </c>
      <c r="BD346" s="119">
        <f>IF(L346="snížená",#REF!,0)</f>
        <v>0</v>
      </c>
      <c r="BE346" s="119">
        <f>IF(L346="zákl. přenesená",#REF!,0)</f>
        <v>0</v>
      </c>
      <c r="BF346" s="119">
        <f>IF(L346="sníž. přenesená",#REF!,0)</f>
        <v>0</v>
      </c>
      <c r="BG346" s="119">
        <f>IF(L346="nulová",#REF!,0)</f>
        <v>0</v>
      </c>
      <c r="BH346" s="14" t="s">
        <v>75</v>
      </c>
      <c r="BI346" s="119" t="e">
        <f>ROUND(H346*#REF!,2)</f>
        <v>#REF!</v>
      </c>
      <c r="BJ346" s="14" t="s">
        <v>117</v>
      </c>
      <c r="BK346" s="118" t="s">
        <v>577</v>
      </c>
    </row>
    <row r="347" spans="1:63" s="2" customFormat="1" ht="19.2" x14ac:dyDescent="0.2">
      <c r="A347" s="25"/>
      <c r="B347" s="26"/>
      <c r="C347" s="25"/>
      <c r="D347" s="120" t="s">
        <v>119</v>
      </c>
      <c r="E347" s="25"/>
      <c r="F347" s="121" t="s">
        <v>576</v>
      </c>
      <c r="G347" s="25"/>
      <c r="H347" s="25"/>
      <c r="I347" s="25"/>
      <c r="J347" s="26"/>
      <c r="K347" s="122"/>
      <c r="L347" s="123"/>
      <c r="M347" s="45"/>
      <c r="N347" s="45"/>
      <c r="O347" s="45"/>
      <c r="P347" s="45"/>
      <c r="Q347" s="45"/>
      <c r="R347" s="46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R347" s="14" t="s">
        <v>119</v>
      </c>
      <c r="AS347" s="14" t="s">
        <v>68</v>
      </c>
    </row>
    <row r="348" spans="1:63" s="2" customFormat="1" ht="24.15" customHeight="1" x14ac:dyDescent="0.2">
      <c r="A348" s="25"/>
      <c r="B348" s="109"/>
      <c r="C348" s="110" t="s">
        <v>349</v>
      </c>
      <c r="D348" s="110" t="s">
        <v>112</v>
      </c>
      <c r="E348" s="111" t="s">
        <v>578</v>
      </c>
      <c r="F348" s="112" t="s">
        <v>579</v>
      </c>
      <c r="G348" s="113" t="s">
        <v>126</v>
      </c>
      <c r="H348" s="153"/>
      <c r="I348" s="112" t="s">
        <v>116</v>
      </c>
      <c r="J348" s="26"/>
      <c r="K348" s="114" t="s">
        <v>3</v>
      </c>
      <c r="L348" s="115" t="s">
        <v>39</v>
      </c>
      <c r="M348" s="116">
        <v>0</v>
      </c>
      <c r="N348" s="116" t="e">
        <f>M348*#REF!</f>
        <v>#REF!</v>
      </c>
      <c r="O348" s="116">
        <v>0</v>
      </c>
      <c r="P348" s="116" t="e">
        <f>O348*#REF!</f>
        <v>#REF!</v>
      </c>
      <c r="Q348" s="116">
        <v>0</v>
      </c>
      <c r="R348" s="117" t="e">
        <f>Q348*#REF!</f>
        <v>#REF!</v>
      </c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P348" s="118" t="s">
        <v>117</v>
      </c>
      <c r="AR348" s="118" t="s">
        <v>112</v>
      </c>
      <c r="AS348" s="118" t="s">
        <v>68</v>
      </c>
      <c r="AW348" s="14" t="s">
        <v>118</v>
      </c>
      <c r="BC348" s="119" t="e">
        <f>IF(L348="základní",#REF!,0)</f>
        <v>#REF!</v>
      </c>
      <c r="BD348" s="119">
        <f>IF(L348="snížená",#REF!,0)</f>
        <v>0</v>
      </c>
      <c r="BE348" s="119">
        <f>IF(L348="zákl. přenesená",#REF!,0)</f>
        <v>0</v>
      </c>
      <c r="BF348" s="119">
        <f>IF(L348="sníž. přenesená",#REF!,0)</f>
        <v>0</v>
      </c>
      <c r="BG348" s="119">
        <f>IF(L348="nulová",#REF!,0)</f>
        <v>0</v>
      </c>
      <c r="BH348" s="14" t="s">
        <v>75</v>
      </c>
      <c r="BI348" s="119" t="e">
        <f>ROUND(H348*#REF!,2)</f>
        <v>#REF!</v>
      </c>
      <c r="BJ348" s="14" t="s">
        <v>117</v>
      </c>
      <c r="BK348" s="118" t="s">
        <v>580</v>
      </c>
    </row>
    <row r="349" spans="1:63" s="2" customFormat="1" ht="19.2" x14ac:dyDescent="0.2">
      <c r="A349" s="25"/>
      <c r="B349" s="26"/>
      <c r="C349" s="25"/>
      <c r="D349" s="120" t="s">
        <v>119</v>
      </c>
      <c r="E349" s="25"/>
      <c r="F349" s="121" t="s">
        <v>579</v>
      </c>
      <c r="G349" s="25"/>
      <c r="H349" s="25"/>
      <c r="I349" s="25"/>
      <c r="J349" s="26"/>
      <c r="K349" s="122"/>
      <c r="L349" s="123"/>
      <c r="M349" s="45"/>
      <c r="N349" s="45"/>
      <c r="O349" s="45"/>
      <c r="P349" s="45"/>
      <c r="Q349" s="45"/>
      <c r="R349" s="46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R349" s="14" t="s">
        <v>119</v>
      </c>
      <c r="AS349" s="14" t="s">
        <v>68</v>
      </c>
    </row>
    <row r="350" spans="1:63" s="2" customFormat="1" ht="24.15" customHeight="1" x14ac:dyDescent="0.2">
      <c r="A350" s="25"/>
      <c r="B350" s="109"/>
      <c r="C350" s="110" t="s">
        <v>581</v>
      </c>
      <c r="D350" s="110" t="s">
        <v>112</v>
      </c>
      <c r="E350" s="111" t="s">
        <v>582</v>
      </c>
      <c r="F350" s="112" t="s">
        <v>583</v>
      </c>
      <c r="G350" s="113" t="s">
        <v>126</v>
      </c>
      <c r="H350" s="153"/>
      <c r="I350" s="112" t="s">
        <v>116</v>
      </c>
      <c r="J350" s="26"/>
      <c r="K350" s="114" t="s">
        <v>3</v>
      </c>
      <c r="L350" s="115" t="s">
        <v>39</v>
      </c>
      <c r="M350" s="116">
        <v>0</v>
      </c>
      <c r="N350" s="116" t="e">
        <f>M350*#REF!</f>
        <v>#REF!</v>
      </c>
      <c r="O350" s="116">
        <v>0</v>
      </c>
      <c r="P350" s="116" t="e">
        <f>O350*#REF!</f>
        <v>#REF!</v>
      </c>
      <c r="Q350" s="116">
        <v>0</v>
      </c>
      <c r="R350" s="117" t="e">
        <f>Q350*#REF!</f>
        <v>#REF!</v>
      </c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P350" s="118" t="s">
        <v>117</v>
      </c>
      <c r="AR350" s="118" t="s">
        <v>112</v>
      </c>
      <c r="AS350" s="118" t="s">
        <v>68</v>
      </c>
      <c r="AW350" s="14" t="s">
        <v>118</v>
      </c>
      <c r="BC350" s="119" t="e">
        <f>IF(L350="základní",#REF!,0)</f>
        <v>#REF!</v>
      </c>
      <c r="BD350" s="119">
        <f>IF(L350="snížená",#REF!,0)</f>
        <v>0</v>
      </c>
      <c r="BE350" s="119">
        <f>IF(L350="zákl. přenesená",#REF!,0)</f>
        <v>0</v>
      </c>
      <c r="BF350" s="119">
        <f>IF(L350="sníž. přenesená",#REF!,0)</f>
        <v>0</v>
      </c>
      <c r="BG350" s="119">
        <f>IF(L350="nulová",#REF!,0)</f>
        <v>0</v>
      </c>
      <c r="BH350" s="14" t="s">
        <v>75</v>
      </c>
      <c r="BI350" s="119" t="e">
        <f>ROUND(H350*#REF!,2)</f>
        <v>#REF!</v>
      </c>
      <c r="BJ350" s="14" t="s">
        <v>117</v>
      </c>
      <c r="BK350" s="118" t="s">
        <v>584</v>
      </c>
    </row>
    <row r="351" spans="1:63" s="2" customFormat="1" ht="19.2" x14ac:dyDescent="0.2">
      <c r="A351" s="25"/>
      <c r="B351" s="26"/>
      <c r="C351" s="25"/>
      <c r="D351" s="120" t="s">
        <v>119</v>
      </c>
      <c r="E351" s="25"/>
      <c r="F351" s="121" t="s">
        <v>583</v>
      </c>
      <c r="G351" s="25"/>
      <c r="H351" s="25"/>
      <c r="I351" s="25"/>
      <c r="J351" s="26"/>
      <c r="K351" s="122"/>
      <c r="L351" s="123"/>
      <c r="M351" s="45"/>
      <c r="N351" s="45"/>
      <c r="O351" s="45"/>
      <c r="P351" s="45"/>
      <c r="Q351" s="45"/>
      <c r="R351" s="46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R351" s="14" t="s">
        <v>119</v>
      </c>
      <c r="AS351" s="14" t="s">
        <v>68</v>
      </c>
    </row>
    <row r="352" spans="1:63" s="2" customFormat="1" ht="24.15" customHeight="1" x14ac:dyDescent="0.2">
      <c r="A352" s="25"/>
      <c r="B352" s="109"/>
      <c r="C352" s="110" t="s">
        <v>353</v>
      </c>
      <c r="D352" s="110" t="s">
        <v>112</v>
      </c>
      <c r="E352" s="111" t="s">
        <v>585</v>
      </c>
      <c r="F352" s="112" t="s">
        <v>586</v>
      </c>
      <c r="G352" s="113" t="s">
        <v>126</v>
      </c>
      <c r="H352" s="153"/>
      <c r="I352" s="112" t="s">
        <v>116</v>
      </c>
      <c r="J352" s="26"/>
      <c r="K352" s="114" t="s">
        <v>3</v>
      </c>
      <c r="L352" s="115" t="s">
        <v>39</v>
      </c>
      <c r="M352" s="116">
        <v>0</v>
      </c>
      <c r="N352" s="116" t="e">
        <f>M352*#REF!</f>
        <v>#REF!</v>
      </c>
      <c r="O352" s="116">
        <v>0</v>
      </c>
      <c r="P352" s="116" t="e">
        <f>O352*#REF!</f>
        <v>#REF!</v>
      </c>
      <c r="Q352" s="116">
        <v>0</v>
      </c>
      <c r="R352" s="117" t="e">
        <f>Q352*#REF!</f>
        <v>#REF!</v>
      </c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P352" s="118" t="s">
        <v>117</v>
      </c>
      <c r="AR352" s="118" t="s">
        <v>112</v>
      </c>
      <c r="AS352" s="118" t="s">
        <v>68</v>
      </c>
      <c r="AW352" s="14" t="s">
        <v>118</v>
      </c>
      <c r="BC352" s="119" t="e">
        <f>IF(L352="základní",#REF!,0)</f>
        <v>#REF!</v>
      </c>
      <c r="BD352" s="119">
        <f>IF(L352="snížená",#REF!,0)</f>
        <v>0</v>
      </c>
      <c r="BE352" s="119">
        <f>IF(L352="zákl. přenesená",#REF!,0)</f>
        <v>0</v>
      </c>
      <c r="BF352" s="119">
        <f>IF(L352="sníž. přenesená",#REF!,0)</f>
        <v>0</v>
      </c>
      <c r="BG352" s="119">
        <f>IF(L352="nulová",#REF!,0)</f>
        <v>0</v>
      </c>
      <c r="BH352" s="14" t="s">
        <v>75</v>
      </c>
      <c r="BI352" s="119" t="e">
        <f>ROUND(H352*#REF!,2)</f>
        <v>#REF!</v>
      </c>
      <c r="BJ352" s="14" t="s">
        <v>117</v>
      </c>
      <c r="BK352" s="118" t="s">
        <v>587</v>
      </c>
    </row>
    <row r="353" spans="1:63" s="2" customFormat="1" ht="19.2" x14ac:dyDescent="0.2">
      <c r="A353" s="25"/>
      <c r="B353" s="26"/>
      <c r="C353" s="25"/>
      <c r="D353" s="120" t="s">
        <v>119</v>
      </c>
      <c r="E353" s="25"/>
      <c r="F353" s="121" t="s">
        <v>586</v>
      </c>
      <c r="G353" s="25"/>
      <c r="H353" s="25"/>
      <c r="I353" s="25"/>
      <c r="J353" s="26"/>
      <c r="K353" s="122"/>
      <c r="L353" s="123"/>
      <c r="M353" s="45"/>
      <c r="N353" s="45"/>
      <c r="O353" s="45"/>
      <c r="P353" s="45"/>
      <c r="Q353" s="45"/>
      <c r="R353" s="46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R353" s="14" t="s">
        <v>119</v>
      </c>
      <c r="AS353" s="14" t="s">
        <v>68</v>
      </c>
    </row>
    <row r="354" spans="1:63" s="2" customFormat="1" ht="24.15" customHeight="1" x14ac:dyDescent="0.2">
      <c r="A354" s="25"/>
      <c r="B354" s="109"/>
      <c r="C354" s="110" t="s">
        <v>588</v>
      </c>
      <c r="D354" s="110" t="s">
        <v>112</v>
      </c>
      <c r="E354" s="111" t="s">
        <v>589</v>
      </c>
      <c r="F354" s="112" t="s">
        <v>590</v>
      </c>
      <c r="G354" s="113" t="s">
        <v>126</v>
      </c>
      <c r="H354" s="153"/>
      <c r="I354" s="112" t="s">
        <v>116</v>
      </c>
      <c r="J354" s="26"/>
      <c r="K354" s="114" t="s">
        <v>3</v>
      </c>
      <c r="L354" s="115" t="s">
        <v>39</v>
      </c>
      <c r="M354" s="116">
        <v>0</v>
      </c>
      <c r="N354" s="116" t="e">
        <f>M354*#REF!</f>
        <v>#REF!</v>
      </c>
      <c r="O354" s="116">
        <v>0</v>
      </c>
      <c r="P354" s="116" t="e">
        <f>O354*#REF!</f>
        <v>#REF!</v>
      </c>
      <c r="Q354" s="116">
        <v>0</v>
      </c>
      <c r="R354" s="117" t="e">
        <f>Q354*#REF!</f>
        <v>#REF!</v>
      </c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P354" s="118" t="s">
        <v>117</v>
      </c>
      <c r="AR354" s="118" t="s">
        <v>112</v>
      </c>
      <c r="AS354" s="118" t="s">
        <v>68</v>
      </c>
      <c r="AW354" s="14" t="s">
        <v>118</v>
      </c>
      <c r="BC354" s="119" t="e">
        <f>IF(L354="základní",#REF!,0)</f>
        <v>#REF!</v>
      </c>
      <c r="BD354" s="119">
        <f>IF(L354="snížená",#REF!,0)</f>
        <v>0</v>
      </c>
      <c r="BE354" s="119">
        <f>IF(L354="zákl. přenesená",#REF!,0)</f>
        <v>0</v>
      </c>
      <c r="BF354" s="119">
        <f>IF(L354="sníž. přenesená",#REF!,0)</f>
        <v>0</v>
      </c>
      <c r="BG354" s="119">
        <f>IF(L354="nulová",#REF!,0)</f>
        <v>0</v>
      </c>
      <c r="BH354" s="14" t="s">
        <v>75</v>
      </c>
      <c r="BI354" s="119" t="e">
        <f>ROUND(H354*#REF!,2)</f>
        <v>#REF!</v>
      </c>
      <c r="BJ354" s="14" t="s">
        <v>117</v>
      </c>
      <c r="BK354" s="118" t="s">
        <v>591</v>
      </c>
    </row>
    <row r="355" spans="1:63" s="2" customFormat="1" ht="19.2" x14ac:dyDescent="0.2">
      <c r="A355" s="25"/>
      <c r="B355" s="26"/>
      <c r="C355" s="25"/>
      <c r="D355" s="120" t="s">
        <v>119</v>
      </c>
      <c r="E355" s="25"/>
      <c r="F355" s="121" t="s">
        <v>590</v>
      </c>
      <c r="G355" s="25"/>
      <c r="H355" s="25"/>
      <c r="I355" s="25"/>
      <c r="J355" s="26"/>
      <c r="K355" s="122"/>
      <c r="L355" s="123"/>
      <c r="M355" s="45"/>
      <c r="N355" s="45"/>
      <c r="O355" s="45"/>
      <c r="P355" s="45"/>
      <c r="Q355" s="45"/>
      <c r="R355" s="46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R355" s="14" t="s">
        <v>119</v>
      </c>
      <c r="AS355" s="14" t="s">
        <v>68</v>
      </c>
    </row>
    <row r="356" spans="1:63" s="2" customFormat="1" ht="24.15" customHeight="1" x14ac:dyDescent="0.2">
      <c r="A356" s="25"/>
      <c r="B356" s="109"/>
      <c r="C356" s="110" t="s">
        <v>356</v>
      </c>
      <c r="D356" s="110" t="s">
        <v>112</v>
      </c>
      <c r="E356" s="111" t="s">
        <v>592</v>
      </c>
      <c r="F356" s="112" t="s">
        <v>593</v>
      </c>
      <c r="G356" s="113" t="s">
        <v>126</v>
      </c>
      <c r="H356" s="153"/>
      <c r="I356" s="112" t="s">
        <v>116</v>
      </c>
      <c r="J356" s="26"/>
      <c r="K356" s="114" t="s">
        <v>3</v>
      </c>
      <c r="L356" s="115" t="s">
        <v>39</v>
      </c>
      <c r="M356" s="116">
        <v>0</v>
      </c>
      <c r="N356" s="116" t="e">
        <f>M356*#REF!</f>
        <v>#REF!</v>
      </c>
      <c r="O356" s="116">
        <v>0</v>
      </c>
      <c r="P356" s="116" t="e">
        <f>O356*#REF!</f>
        <v>#REF!</v>
      </c>
      <c r="Q356" s="116">
        <v>0</v>
      </c>
      <c r="R356" s="117" t="e">
        <f>Q356*#REF!</f>
        <v>#REF!</v>
      </c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P356" s="118" t="s">
        <v>117</v>
      </c>
      <c r="AR356" s="118" t="s">
        <v>112</v>
      </c>
      <c r="AS356" s="118" t="s">
        <v>68</v>
      </c>
      <c r="AW356" s="14" t="s">
        <v>118</v>
      </c>
      <c r="BC356" s="119" t="e">
        <f>IF(L356="základní",#REF!,0)</f>
        <v>#REF!</v>
      </c>
      <c r="BD356" s="119">
        <f>IF(L356="snížená",#REF!,0)</f>
        <v>0</v>
      </c>
      <c r="BE356" s="119">
        <f>IF(L356="zákl. přenesená",#REF!,0)</f>
        <v>0</v>
      </c>
      <c r="BF356" s="119">
        <f>IF(L356="sníž. přenesená",#REF!,0)</f>
        <v>0</v>
      </c>
      <c r="BG356" s="119">
        <f>IF(L356="nulová",#REF!,0)</f>
        <v>0</v>
      </c>
      <c r="BH356" s="14" t="s">
        <v>75</v>
      </c>
      <c r="BI356" s="119" t="e">
        <f>ROUND(H356*#REF!,2)</f>
        <v>#REF!</v>
      </c>
      <c r="BJ356" s="14" t="s">
        <v>117</v>
      </c>
      <c r="BK356" s="118" t="s">
        <v>594</v>
      </c>
    </row>
    <row r="357" spans="1:63" s="2" customFormat="1" ht="19.2" x14ac:dyDescent="0.2">
      <c r="A357" s="25"/>
      <c r="B357" s="26"/>
      <c r="C357" s="25"/>
      <c r="D357" s="120" t="s">
        <v>119</v>
      </c>
      <c r="E357" s="25"/>
      <c r="F357" s="121" t="s">
        <v>593</v>
      </c>
      <c r="G357" s="25"/>
      <c r="H357" s="25"/>
      <c r="I357" s="25"/>
      <c r="J357" s="26"/>
      <c r="K357" s="122"/>
      <c r="L357" s="123"/>
      <c r="M357" s="45"/>
      <c r="N357" s="45"/>
      <c r="O357" s="45"/>
      <c r="P357" s="45"/>
      <c r="Q357" s="45"/>
      <c r="R357" s="46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R357" s="14" t="s">
        <v>119</v>
      </c>
      <c r="AS357" s="14" t="s">
        <v>68</v>
      </c>
    </row>
    <row r="358" spans="1:63" s="2" customFormat="1" ht="24.15" customHeight="1" x14ac:dyDescent="0.2">
      <c r="A358" s="25"/>
      <c r="B358" s="109"/>
      <c r="C358" s="110" t="s">
        <v>595</v>
      </c>
      <c r="D358" s="110" t="s">
        <v>112</v>
      </c>
      <c r="E358" s="111" t="s">
        <v>596</v>
      </c>
      <c r="F358" s="112" t="s">
        <v>597</v>
      </c>
      <c r="G358" s="113" t="s">
        <v>126</v>
      </c>
      <c r="H358" s="153"/>
      <c r="I358" s="112" t="s">
        <v>116</v>
      </c>
      <c r="J358" s="26"/>
      <c r="K358" s="114" t="s">
        <v>3</v>
      </c>
      <c r="L358" s="115" t="s">
        <v>39</v>
      </c>
      <c r="M358" s="116">
        <v>0</v>
      </c>
      <c r="N358" s="116" t="e">
        <f>M358*#REF!</f>
        <v>#REF!</v>
      </c>
      <c r="O358" s="116">
        <v>0</v>
      </c>
      <c r="P358" s="116" t="e">
        <f>O358*#REF!</f>
        <v>#REF!</v>
      </c>
      <c r="Q358" s="116">
        <v>0</v>
      </c>
      <c r="R358" s="117" t="e">
        <f>Q358*#REF!</f>
        <v>#REF!</v>
      </c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P358" s="118" t="s">
        <v>117</v>
      </c>
      <c r="AR358" s="118" t="s">
        <v>112</v>
      </c>
      <c r="AS358" s="118" t="s">
        <v>68</v>
      </c>
      <c r="AW358" s="14" t="s">
        <v>118</v>
      </c>
      <c r="BC358" s="119" t="e">
        <f>IF(L358="základní",#REF!,0)</f>
        <v>#REF!</v>
      </c>
      <c r="BD358" s="119">
        <f>IF(L358="snížená",#REF!,0)</f>
        <v>0</v>
      </c>
      <c r="BE358" s="119">
        <f>IF(L358="zákl. přenesená",#REF!,0)</f>
        <v>0</v>
      </c>
      <c r="BF358" s="119">
        <f>IF(L358="sníž. přenesená",#REF!,0)</f>
        <v>0</v>
      </c>
      <c r="BG358" s="119">
        <f>IF(L358="nulová",#REF!,0)</f>
        <v>0</v>
      </c>
      <c r="BH358" s="14" t="s">
        <v>75</v>
      </c>
      <c r="BI358" s="119" t="e">
        <f>ROUND(H358*#REF!,2)</f>
        <v>#REF!</v>
      </c>
      <c r="BJ358" s="14" t="s">
        <v>117</v>
      </c>
      <c r="BK358" s="118" t="s">
        <v>598</v>
      </c>
    </row>
    <row r="359" spans="1:63" s="2" customFormat="1" ht="19.2" x14ac:dyDescent="0.2">
      <c r="A359" s="25"/>
      <c r="B359" s="26"/>
      <c r="C359" s="25"/>
      <c r="D359" s="120" t="s">
        <v>119</v>
      </c>
      <c r="E359" s="25"/>
      <c r="F359" s="121" t="s">
        <v>597</v>
      </c>
      <c r="G359" s="25"/>
      <c r="H359" s="25"/>
      <c r="I359" s="25"/>
      <c r="J359" s="26"/>
      <c r="K359" s="122"/>
      <c r="L359" s="123"/>
      <c r="M359" s="45"/>
      <c r="N359" s="45"/>
      <c r="O359" s="45"/>
      <c r="P359" s="45"/>
      <c r="Q359" s="45"/>
      <c r="R359" s="46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R359" s="14" t="s">
        <v>119</v>
      </c>
      <c r="AS359" s="14" t="s">
        <v>68</v>
      </c>
    </row>
    <row r="360" spans="1:63" s="2" customFormat="1" ht="24.15" customHeight="1" x14ac:dyDescent="0.2">
      <c r="A360" s="25"/>
      <c r="B360" s="109"/>
      <c r="C360" s="110" t="s">
        <v>360</v>
      </c>
      <c r="D360" s="110" t="s">
        <v>112</v>
      </c>
      <c r="E360" s="111" t="s">
        <v>599</v>
      </c>
      <c r="F360" s="112" t="s">
        <v>600</v>
      </c>
      <c r="G360" s="113" t="s">
        <v>126</v>
      </c>
      <c r="H360" s="153"/>
      <c r="I360" s="112" t="s">
        <v>116</v>
      </c>
      <c r="J360" s="26"/>
      <c r="K360" s="114" t="s">
        <v>3</v>
      </c>
      <c r="L360" s="115" t="s">
        <v>39</v>
      </c>
      <c r="M360" s="116">
        <v>0</v>
      </c>
      <c r="N360" s="116" t="e">
        <f>M360*#REF!</f>
        <v>#REF!</v>
      </c>
      <c r="O360" s="116">
        <v>0</v>
      </c>
      <c r="P360" s="116" t="e">
        <f>O360*#REF!</f>
        <v>#REF!</v>
      </c>
      <c r="Q360" s="116">
        <v>0</v>
      </c>
      <c r="R360" s="117" t="e">
        <f>Q360*#REF!</f>
        <v>#REF!</v>
      </c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P360" s="118" t="s">
        <v>117</v>
      </c>
      <c r="AR360" s="118" t="s">
        <v>112</v>
      </c>
      <c r="AS360" s="118" t="s">
        <v>68</v>
      </c>
      <c r="AW360" s="14" t="s">
        <v>118</v>
      </c>
      <c r="BC360" s="119" t="e">
        <f>IF(L360="základní",#REF!,0)</f>
        <v>#REF!</v>
      </c>
      <c r="BD360" s="119">
        <f>IF(L360="snížená",#REF!,0)</f>
        <v>0</v>
      </c>
      <c r="BE360" s="119">
        <f>IF(L360="zákl. přenesená",#REF!,0)</f>
        <v>0</v>
      </c>
      <c r="BF360" s="119">
        <f>IF(L360="sníž. přenesená",#REF!,0)</f>
        <v>0</v>
      </c>
      <c r="BG360" s="119">
        <f>IF(L360="nulová",#REF!,0)</f>
        <v>0</v>
      </c>
      <c r="BH360" s="14" t="s">
        <v>75</v>
      </c>
      <c r="BI360" s="119" t="e">
        <f>ROUND(H360*#REF!,2)</f>
        <v>#REF!</v>
      </c>
      <c r="BJ360" s="14" t="s">
        <v>117</v>
      </c>
      <c r="BK360" s="118" t="s">
        <v>601</v>
      </c>
    </row>
    <row r="361" spans="1:63" s="2" customFormat="1" ht="19.2" x14ac:dyDescent="0.2">
      <c r="A361" s="25"/>
      <c r="B361" s="26"/>
      <c r="C361" s="25"/>
      <c r="D361" s="120" t="s">
        <v>119</v>
      </c>
      <c r="E361" s="25"/>
      <c r="F361" s="121" t="s">
        <v>600</v>
      </c>
      <c r="G361" s="25"/>
      <c r="H361" s="25"/>
      <c r="I361" s="25"/>
      <c r="J361" s="26"/>
      <c r="K361" s="122"/>
      <c r="L361" s="123"/>
      <c r="M361" s="45"/>
      <c r="N361" s="45"/>
      <c r="O361" s="45"/>
      <c r="P361" s="45"/>
      <c r="Q361" s="45"/>
      <c r="R361" s="46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R361" s="14" t="s">
        <v>119</v>
      </c>
      <c r="AS361" s="14" t="s">
        <v>68</v>
      </c>
    </row>
    <row r="362" spans="1:63" s="2" customFormat="1" ht="24.15" customHeight="1" x14ac:dyDescent="0.2">
      <c r="A362" s="25"/>
      <c r="B362" s="109"/>
      <c r="C362" s="110" t="s">
        <v>602</v>
      </c>
      <c r="D362" s="110" t="s">
        <v>112</v>
      </c>
      <c r="E362" s="111" t="s">
        <v>603</v>
      </c>
      <c r="F362" s="112" t="s">
        <v>604</v>
      </c>
      <c r="G362" s="113" t="s">
        <v>126</v>
      </c>
      <c r="H362" s="153"/>
      <c r="I362" s="112" t="s">
        <v>116</v>
      </c>
      <c r="J362" s="26"/>
      <c r="K362" s="114" t="s">
        <v>3</v>
      </c>
      <c r="L362" s="115" t="s">
        <v>39</v>
      </c>
      <c r="M362" s="116">
        <v>0</v>
      </c>
      <c r="N362" s="116" t="e">
        <f>M362*#REF!</f>
        <v>#REF!</v>
      </c>
      <c r="O362" s="116">
        <v>0</v>
      </c>
      <c r="P362" s="116" t="e">
        <f>O362*#REF!</f>
        <v>#REF!</v>
      </c>
      <c r="Q362" s="116">
        <v>0</v>
      </c>
      <c r="R362" s="117" t="e">
        <f>Q362*#REF!</f>
        <v>#REF!</v>
      </c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P362" s="118" t="s">
        <v>117</v>
      </c>
      <c r="AR362" s="118" t="s">
        <v>112</v>
      </c>
      <c r="AS362" s="118" t="s">
        <v>68</v>
      </c>
      <c r="AW362" s="14" t="s">
        <v>118</v>
      </c>
      <c r="BC362" s="119" t="e">
        <f>IF(L362="základní",#REF!,0)</f>
        <v>#REF!</v>
      </c>
      <c r="BD362" s="119">
        <f>IF(L362="snížená",#REF!,0)</f>
        <v>0</v>
      </c>
      <c r="BE362" s="119">
        <f>IF(L362="zákl. přenesená",#REF!,0)</f>
        <v>0</v>
      </c>
      <c r="BF362" s="119">
        <f>IF(L362="sníž. přenesená",#REF!,0)</f>
        <v>0</v>
      </c>
      <c r="BG362" s="119">
        <f>IF(L362="nulová",#REF!,0)</f>
        <v>0</v>
      </c>
      <c r="BH362" s="14" t="s">
        <v>75</v>
      </c>
      <c r="BI362" s="119" t="e">
        <f>ROUND(H362*#REF!,2)</f>
        <v>#REF!</v>
      </c>
      <c r="BJ362" s="14" t="s">
        <v>117</v>
      </c>
      <c r="BK362" s="118" t="s">
        <v>605</v>
      </c>
    </row>
    <row r="363" spans="1:63" s="2" customFormat="1" ht="19.2" x14ac:dyDescent="0.2">
      <c r="A363" s="25"/>
      <c r="B363" s="26"/>
      <c r="C363" s="25"/>
      <c r="D363" s="120" t="s">
        <v>119</v>
      </c>
      <c r="E363" s="25"/>
      <c r="F363" s="121" t="s">
        <v>604</v>
      </c>
      <c r="G363" s="25"/>
      <c r="H363" s="25"/>
      <c r="I363" s="25"/>
      <c r="J363" s="26"/>
      <c r="K363" s="122"/>
      <c r="L363" s="123"/>
      <c r="M363" s="45"/>
      <c r="N363" s="45"/>
      <c r="O363" s="45"/>
      <c r="P363" s="45"/>
      <c r="Q363" s="45"/>
      <c r="R363" s="46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R363" s="14" t="s">
        <v>119</v>
      </c>
      <c r="AS363" s="14" t="s">
        <v>68</v>
      </c>
    </row>
    <row r="364" spans="1:63" s="2" customFormat="1" ht="24.15" customHeight="1" x14ac:dyDescent="0.2">
      <c r="A364" s="25"/>
      <c r="B364" s="109"/>
      <c r="C364" s="110" t="s">
        <v>363</v>
      </c>
      <c r="D364" s="110" t="s">
        <v>112</v>
      </c>
      <c r="E364" s="111" t="s">
        <v>606</v>
      </c>
      <c r="F364" s="112" t="s">
        <v>607</v>
      </c>
      <c r="G364" s="113" t="s">
        <v>126</v>
      </c>
      <c r="H364" s="153"/>
      <c r="I364" s="112" t="s">
        <v>116</v>
      </c>
      <c r="J364" s="26"/>
      <c r="K364" s="114" t="s">
        <v>3</v>
      </c>
      <c r="L364" s="115" t="s">
        <v>39</v>
      </c>
      <c r="M364" s="116">
        <v>0</v>
      </c>
      <c r="N364" s="116" t="e">
        <f>M364*#REF!</f>
        <v>#REF!</v>
      </c>
      <c r="O364" s="116">
        <v>0</v>
      </c>
      <c r="P364" s="116" t="e">
        <f>O364*#REF!</f>
        <v>#REF!</v>
      </c>
      <c r="Q364" s="116">
        <v>0</v>
      </c>
      <c r="R364" s="117" t="e">
        <f>Q364*#REF!</f>
        <v>#REF!</v>
      </c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P364" s="118" t="s">
        <v>117</v>
      </c>
      <c r="AR364" s="118" t="s">
        <v>112</v>
      </c>
      <c r="AS364" s="118" t="s">
        <v>68</v>
      </c>
      <c r="AW364" s="14" t="s">
        <v>118</v>
      </c>
      <c r="BC364" s="119" t="e">
        <f>IF(L364="základní",#REF!,0)</f>
        <v>#REF!</v>
      </c>
      <c r="BD364" s="119">
        <f>IF(L364="snížená",#REF!,0)</f>
        <v>0</v>
      </c>
      <c r="BE364" s="119">
        <f>IF(L364="zákl. přenesená",#REF!,0)</f>
        <v>0</v>
      </c>
      <c r="BF364" s="119">
        <f>IF(L364="sníž. přenesená",#REF!,0)</f>
        <v>0</v>
      </c>
      <c r="BG364" s="119">
        <f>IF(L364="nulová",#REF!,0)</f>
        <v>0</v>
      </c>
      <c r="BH364" s="14" t="s">
        <v>75</v>
      </c>
      <c r="BI364" s="119" t="e">
        <f>ROUND(H364*#REF!,2)</f>
        <v>#REF!</v>
      </c>
      <c r="BJ364" s="14" t="s">
        <v>117</v>
      </c>
      <c r="BK364" s="118" t="s">
        <v>608</v>
      </c>
    </row>
    <row r="365" spans="1:63" s="2" customFormat="1" ht="19.2" x14ac:dyDescent="0.2">
      <c r="A365" s="25"/>
      <c r="B365" s="26"/>
      <c r="C365" s="25"/>
      <c r="D365" s="120" t="s">
        <v>119</v>
      </c>
      <c r="E365" s="25"/>
      <c r="F365" s="121" t="s">
        <v>607</v>
      </c>
      <c r="G365" s="25"/>
      <c r="H365" s="25"/>
      <c r="I365" s="25"/>
      <c r="J365" s="26"/>
      <c r="K365" s="122"/>
      <c r="L365" s="123"/>
      <c r="M365" s="45"/>
      <c r="N365" s="45"/>
      <c r="O365" s="45"/>
      <c r="P365" s="45"/>
      <c r="Q365" s="45"/>
      <c r="R365" s="46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R365" s="14" t="s">
        <v>119</v>
      </c>
      <c r="AS365" s="14" t="s">
        <v>68</v>
      </c>
    </row>
    <row r="366" spans="1:63" s="2" customFormat="1" ht="16.5" customHeight="1" x14ac:dyDescent="0.2">
      <c r="A366" s="25"/>
      <c r="B366" s="109"/>
      <c r="C366" s="110" t="s">
        <v>609</v>
      </c>
      <c r="D366" s="110" t="s">
        <v>112</v>
      </c>
      <c r="E366" s="111" t="s">
        <v>610</v>
      </c>
      <c r="F366" s="112" t="s">
        <v>611</v>
      </c>
      <c r="G366" s="113" t="s">
        <v>122</v>
      </c>
      <c r="H366" s="153"/>
      <c r="I366" s="112" t="s">
        <v>116</v>
      </c>
      <c r="J366" s="26"/>
      <c r="K366" s="114" t="s">
        <v>3</v>
      </c>
      <c r="L366" s="115" t="s">
        <v>39</v>
      </c>
      <c r="M366" s="116">
        <v>0</v>
      </c>
      <c r="N366" s="116" t="e">
        <f>M366*#REF!</f>
        <v>#REF!</v>
      </c>
      <c r="O366" s="116">
        <v>0</v>
      </c>
      <c r="P366" s="116" t="e">
        <f>O366*#REF!</f>
        <v>#REF!</v>
      </c>
      <c r="Q366" s="116">
        <v>0</v>
      </c>
      <c r="R366" s="117" t="e">
        <f>Q366*#REF!</f>
        <v>#REF!</v>
      </c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P366" s="118" t="s">
        <v>117</v>
      </c>
      <c r="AR366" s="118" t="s">
        <v>112</v>
      </c>
      <c r="AS366" s="118" t="s">
        <v>68</v>
      </c>
      <c r="AW366" s="14" t="s">
        <v>118</v>
      </c>
      <c r="BC366" s="119" t="e">
        <f>IF(L366="základní",#REF!,0)</f>
        <v>#REF!</v>
      </c>
      <c r="BD366" s="119">
        <f>IF(L366="snížená",#REF!,0)</f>
        <v>0</v>
      </c>
      <c r="BE366" s="119">
        <f>IF(L366="zákl. přenesená",#REF!,0)</f>
        <v>0</v>
      </c>
      <c r="BF366" s="119">
        <f>IF(L366="sníž. přenesená",#REF!,0)</f>
        <v>0</v>
      </c>
      <c r="BG366" s="119">
        <f>IF(L366="nulová",#REF!,0)</f>
        <v>0</v>
      </c>
      <c r="BH366" s="14" t="s">
        <v>75</v>
      </c>
      <c r="BI366" s="119" t="e">
        <f>ROUND(H366*#REF!,2)</f>
        <v>#REF!</v>
      </c>
      <c r="BJ366" s="14" t="s">
        <v>117</v>
      </c>
      <c r="BK366" s="118" t="s">
        <v>612</v>
      </c>
    </row>
    <row r="367" spans="1:63" s="2" customFormat="1" x14ac:dyDescent="0.2">
      <c r="A367" s="25"/>
      <c r="B367" s="26"/>
      <c r="C367" s="25"/>
      <c r="D367" s="120" t="s">
        <v>119</v>
      </c>
      <c r="E367" s="25"/>
      <c r="F367" s="121" t="s">
        <v>611</v>
      </c>
      <c r="G367" s="25"/>
      <c r="H367" s="25"/>
      <c r="I367" s="25"/>
      <c r="J367" s="26"/>
      <c r="K367" s="122"/>
      <c r="L367" s="123"/>
      <c r="M367" s="45"/>
      <c r="N367" s="45"/>
      <c r="O367" s="45"/>
      <c r="P367" s="45"/>
      <c r="Q367" s="45"/>
      <c r="R367" s="46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R367" s="14" t="s">
        <v>119</v>
      </c>
      <c r="AS367" s="14" t="s">
        <v>68</v>
      </c>
    </row>
    <row r="368" spans="1:63" s="2" customFormat="1" ht="16.5" customHeight="1" x14ac:dyDescent="0.2">
      <c r="A368" s="25"/>
      <c r="B368" s="109"/>
      <c r="C368" s="110" t="s">
        <v>367</v>
      </c>
      <c r="D368" s="110" t="s">
        <v>112</v>
      </c>
      <c r="E368" s="111" t="s">
        <v>613</v>
      </c>
      <c r="F368" s="112" t="s">
        <v>614</v>
      </c>
      <c r="G368" s="113" t="s">
        <v>122</v>
      </c>
      <c r="H368" s="153"/>
      <c r="I368" s="112" t="s">
        <v>116</v>
      </c>
      <c r="J368" s="26"/>
      <c r="K368" s="114" t="s">
        <v>3</v>
      </c>
      <c r="L368" s="115" t="s">
        <v>39</v>
      </c>
      <c r="M368" s="116">
        <v>0</v>
      </c>
      <c r="N368" s="116" t="e">
        <f>M368*#REF!</f>
        <v>#REF!</v>
      </c>
      <c r="O368" s="116">
        <v>0</v>
      </c>
      <c r="P368" s="116" t="e">
        <f>O368*#REF!</f>
        <v>#REF!</v>
      </c>
      <c r="Q368" s="116">
        <v>0</v>
      </c>
      <c r="R368" s="117" t="e">
        <f>Q368*#REF!</f>
        <v>#REF!</v>
      </c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P368" s="118" t="s">
        <v>117</v>
      </c>
      <c r="AR368" s="118" t="s">
        <v>112</v>
      </c>
      <c r="AS368" s="118" t="s">
        <v>68</v>
      </c>
      <c r="AW368" s="14" t="s">
        <v>118</v>
      </c>
      <c r="BC368" s="119" t="e">
        <f>IF(L368="základní",#REF!,0)</f>
        <v>#REF!</v>
      </c>
      <c r="BD368" s="119">
        <f>IF(L368="snížená",#REF!,0)</f>
        <v>0</v>
      </c>
      <c r="BE368" s="119">
        <f>IF(L368="zákl. přenesená",#REF!,0)</f>
        <v>0</v>
      </c>
      <c r="BF368" s="119">
        <f>IF(L368="sníž. přenesená",#REF!,0)</f>
        <v>0</v>
      </c>
      <c r="BG368" s="119">
        <f>IF(L368="nulová",#REF!,0)</f>
        <v>0</v>
      </c>
      <c r="BH368" s="14" t="s">
        <v>75</v>
      </c>
      <c r="BI368" s="119" t="e">
        <f>ROUND(H368*#REF!,2)</f>
        <v>#REF!</v>
      </c>
      <c r="BJ368" s="14" t="s">
        <v>117</v>
      </c>
      <c r="BK368" s="118" t="s">
        <v>615</v>
      </c>
    </row>
    <row r="369" spans="1:63" s="2" customFormat="1" x14ac:dyDescent="0.2">
      <c r="A369" s="25"/>
      <c r="B369" s="26"/>
      <c r="C369" s="25"/>
      <c r="D369" s="120" t="s">
        <v>119</v>
      </c>
      <c r="E369" s="25"/>
      <c r="F369" s="121" t="s">
        <v>614</v>
      </c>
      <c r="G369" s="25"/>
      <c r="H369" s="25"/>
      <c r="I369" s="25"/>
      <c r="J369" s="26"/>
      <c r="K369" s="122"/>
      <c r="L369" s="123"/>
      <c r="M369" s="45"/>
      <c r="N369" s="45"/>
      <c r="O369" s="45"/>
      <c r="P369" s="45"/>
      <c r="Q369" s="45"/>
      <c r="R369" s="46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R369" s="14" t="s">
        <v>119</v>
      </c>
      <c r="AS369" s="14" t="s">
        <v>68</v>
      </c>
    </row>
    <row r="370" spans="1:63" s="2" customFormat="1" ht="24.15" customHeight="1" x14ac:dyDescent="0.2">
      <c r="A370" s="25"/>
      <c r="B370" s="109"/>
      <c r="C370" s="110" t="s">
        <v>616</v>
      </c>
      <c r="D370" s="110" t="s">
        <v>112</v>
      </c>
      <c r="E370" s="111" t="s">
        <v>617</v>
      </c>
      <c r="F370" s="112" t="s">
        <v>618</v>
      </c>
      <c r="G370" s="113" t="s">
        <v>126</v>
      </c>
      <c r="H370" s="153"/>
      <c r="I370" s="112" t="s">
        <v>116</v>
      </c>
      <c r="J370" s="26"/>
      <c r="K370" s="114" t="s">
        <v>3</v>
      </c>
      <c r="L370" s="115" t="s">
        <v>39</v>
      </c>
      <c r="M370" s="116">
        <v>0</v>
      </c>
      <c r="N370" s="116" t="e">
        <f>M370*#REF!</f>
        <v>#REF!</v>
      </c>
      <c r="O370" s="116">
        <v>0</v>
      </c>
      <c r="P370" s="116" t="e">
        <f>O370*#REF!</f>
        <v>#REF!</v>
      </c>
      <c r="Q370" s="116">
        <v>0</v>
      </c>
      <c r="R370" s="117" t="e">
        <f>Q370*#REF!</f>
        <v>#REF!</v>
      </c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P370" s="118" t="s">
        <v>117</v>
      </c>
      <c r="AR370" s="118" t="s">
        <v>112</v>
      </c>
      <c r="AS370" s="118" t="s">
        <v>68</v>
      </c>
      <c r="AW370" s="14" t="s">
        <v>118</v>
      </c>
      <c r="BC370" s="119" t="e">
        <f>IF(L370="základní",#REF!,0)</f>
        <v>#REF!</v>
      </c>
      <c r="BD370" s="119">
        <f>IF(L370="snížená",#REF!,0)</f>
        <v>0</v>
      </c>
      <c r="BE370" s="119">
        <f>IF(L370="zákl. přenesená",#REF!,0)</f>
        <v>0</v>
      </c>
      <c r="BF370" s="119">
        <f>IF(L370="sníž. přenesená",#REF!,0)</f>
        <v>0</v>
      </c>
      <c r="BG370" s="119">
        <f>IF(L370="nulová",#REF!,0)</f>
        <v>0</v>
      </c>
      <c r="BH370" s="14" t="s">
        <v>75</v>
      </c>
      <c r="BI370" s="119" t="e">
        <f>ROUND(H370*#REF!,2)</f>
        <v>#REF!</v>
      </c>
      <c r="BJ370" s="14" t="s">
        <v>117</v>
      </c>
      <c r="BK370" s="118" t="s">
        <v>619</v>
      </c>
    </row>
    <row r="371" spans="1:63" s="2" customFormat="1" x14ac:dyDescent="0.2">
      <c r="A371" s="25"/>
      <c r="B371" s="26"/>
      <c r="C371" s="25"/>
      <c r="D371" s="120" t="s">
        <v>119</v>
      </c>
      <c r="E371" s="25"/>
      <c r="F371" s="121" t="s">
        <v>618</v>
      </c>
      <c r="G371" s="25"/>
      <c r="H371" s="25"/>
      <c r="I371" s="25"/>
      <c r="J371" s="26"/>
      <c r="K371" s="122"/>
      <c r="L371" s="123"/>
      <c r="M371" s="45"/>
      <c r="N371" s="45"/>
      <c r="O371" s="45"/>
      <c r="P371" s="45"/>
      <c r="Q371" s="45"/>
      <c r="R371" s="46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R371" s="14" t="s">
        <v>119</v>
      </c>
      <c r="AS371" s="14" t="s">
        <v>68</v>
      </c>
    </row>
    <row r="372" spans="1:63" s="2" customFormat="1" ht="24.15" customHeight="1" x14ac:dyDescent="0.2">
      <c r="A372" s="25"/>
      <c r="B372" s="109"/>
      <c r="C372" s="110" t="s">
        <v>370</v>
      </c>
      <c r="D372" s="110" t="s">
        <v>112</v>
      </c>
      <c r="E372" s="111" t="s">
        <v>620</v>
      </c>
      <c r="F372" s="112" t="s">
        <v>621</v>
      </c>
      <c r="G372" s="113" t="s">
        <v>126</v>
      </c>
      <c r="H372" s="153"/>
      <c r="I372" s="112" t="s">
        <v>116</v>
      </c>
      <c r="J372" s="26"/>
      <c r="K372" s="114" t="s">
        <v>3</v>
      </c>
      <c r="L372" s="115" t="s">
        <v>39</v>
      </c>
      <c r="M372" s="116">
        <v>0</v>
      </c>
      <c r="N372" s="116" t="e">
        <f>M372*#REF!</f>
        <v>#REF!</v>
      </c>
      <c r="O372" s="116">
        <v>0</v>
      </c>
      <c r="P372" s="116" t="e">
        <f>O372*#REF!</f>
        <v>#REF!</v>
      </c>
      <c r="Q372" s="116">
        <v>0</v>
      </c>
      <c r="R372" s="117" t="e">
        <f>Q372*#REF!</f>
        <v>#REF!</v>
      </c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P372" s="118" t="s">
        <v>117</v>
      </c>
      <c r="AR372" s="118" t="s">
        <v>112</v>
      </c>
      <c r="AS372" s="118" t="s">
        <v>68</v>
      </c>
      <c r="AW372" s="14" t="s">
        <v>118</v>
      </c>
      <c r="BC372" s="119" t="e">
        <f>IF(L372="základní",#REF!,0)</f>
        <v>#REF!</v>
      </c>
      <c r="BD372" s="119">
        <f>IF(L372="snížená",#REF!,0)</f>
        <v>0</v>
      </c>
      <c r="BE372" s="119">
        <f>IF(L372="zákl. přenesená",#REF!,0)</f>
        <v>0</v>
      </c>
      <c r="BF372" s="119">
        <f>IF(L372="sníž. přenesená",#REF!,0)</f>
        <v>0</v>
      </c>
      <c r="BG372" s="119">
        <f>IF(L372="nulová",#REF!,0)</f>
        <v>0</v>
      </c>
      <c r="BH372" s="14" t="s">
        <v>75</v>
      </c>
      <c r="BI372" s="119" t="e">
        <f>ROUND(H372*#REF!,2)</f>
        <v>#REF!</v>
      </c>
      <c r="BJ372" s="14" t="s">
        <v>117</v>
      </c>
      <c r="BK372" s="118" t="s">
        <v>622</v>
      </c>
    </row>
    <row r="373" spans="1:63" s="2" customFormat="1" x14ac:dyDescent="0.2">
      <c r="A373" s="25"/>
      <c r="B373" s="26"/>
      <c r="C373" s="25"/>
      <c r="D373" s="120" t="s">
        <v>119</v>
      </c>
      <c r="E373" s="25"/>
      <c r="F373" s="121" t="s">
        <v>621</v>
      </c>
      <c r="G373" s="25"/>
      <c r="H373" s="25"/>
      <c r="I373" s="25"/>
      <c r="J373" s="26"/>
      <c r="K373" s="122"/>
      <c r="L373" s="123"/>
      <c r="M373" s="45"/>
      <c r="N373" s="45"/>
      <c r="O373" s="45"/>
      <c r="P373" s="45"/>
      <c r="Q373" s="45"/>
      <c r="R373" s="46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R373" s="14" t="s">
        <v>119</v>
      </c>
      <c r="AS373" s="14" t="s">
        <v>68</v>
      </c>
    </row>
    <row r="374" spans="1:63" s="2" customFormat="1" ht="21.75" customHeight="1" x14ac:dyDescent="0.2">
      <c r="A374" s="25"/>
      <c r="B374" s="109"/>
      <c r="C374" s="110" t="s">
        <v>623</v>
      </c>
      <c r="D374" s="110" t="s">
        <v>112</v>
      </c>
      <c r="E374" s="111" t="s">
        <v>624</v>
      </c>
      <c r="F374" s="112" t="s">
        <v>625</v>
      </c>
      <c r="G374" s="113" t="s">
        <v>126</v>
      </c>
      <c r="H374" s="153"/>
      <c r="I374" s="112" t="s">
        <v>116</v>
      </c>
      <c r="J374" s="26"/>
      <c r="K374" s="114" t="s">
        <v>3</v>
      </c>
      <c r="L374" s="115" t="s">
        <v>39</v>
      </c>
      <c r="M374" s="116">
        <v>0</v>
      </c>
      <c r="N374" s="116" t="e">
        <f>M374*#REF!</f>
        <v>#REF!</v>
      </c>
      <c r="O374" s="116">
        <v>0</v>
      </c>
      <c r="P374" s="116" t="e">
        <f>O374*#REF!</f>
        <v>#REF!</v>
      </c>
      <c r="Q374" s="116">
        <v>0</v>
      </c>
      <c r="R374" s="117" t="e">
        <f>Q374*#REF!</f>
        <v>#REF!</v>
      </c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P374" s="118" t="s">
        <v>117</v>
      </c>
      <c r="AR374" s="118" t="s">
        <v>112</v>
      </c>
      <c r="AS374" s="118" t="s">
        <v>68</v>
      </c>
      <c r="AW374" s="14" t="s">
        <v>118</v>
      </c>
      <c r="BC374" s="119" t="e">
        <f>IF(L374="základní",#REF!,0)</f>
        <v>#REF!</v>
      </c>
      <c r="BD374" s="119">
        <f>IF(L374="snížená",#REF!,0)</f>
        <v>0</v>
      </c>
      <c r="BE374" s="119">
        <f>IF(L374="zákl. přenesená",#REF!,0)</f>
        <v>0</v>
      </c>
      <c r="BF374" s="119">
        <f>IF(L374="sníž. přenesená",#REF!,0)</f>
        <v>0</v>
      </c>
      <c r="BG374" s="119">
        <f>IF(L374="nulová",#REF!,0)</f>
        <v>0</v>
      </c>
      <c r="BH374" s="14" t="s">
        <v>75</v>
      </c>
      <c r="BI374" s="119" t="e">
        <f>ROUND(H374*#REF!,2)</f>
        <v>#REF!</v>
      </c>
      <c r="BJ374" s="14" t="s">
        <v>117</v>
      </c>
      <c r="BK374" s="118" t="s">
        <v>626</v>
      </c>
    </row>
    <row r="375" spans="1:63" s="2" customFormat="1" x14ac:dyDescent="0.2">
      <c r="A375" s="25"/>
      <c r="B375" s="26"/>
      <c r="C375" s="25"/>
      <c r="D375" s="120" t="s">
        <v>119</v>
      </c>
      <c r="E375" s="25"/>
      <c r="F375" s="121" t="s">
        <v>625</v>
      </c>
      <c r="G375" s="25"/>
      <c r="H375" s="25"/>
      <c r="I375" s="25"/>
      <c r="J375" s="26"/>
      <c r="K375" s="122"/>
      <c r="L375" s="123"/>
      <c r="M375" s="45"/>
      <c r="N375" s="45"/>
      <c r="O375" s="45"/>
      <c r="P375" s="45"/>
      <c r="Q375" s="45"/>
      <c r="R375" s="46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R375" s="14" t="s">
        <v>119</v>
      </c>
      <c r="AS375" s="14" t="s">
        <v>68</v>
      </c>
    </row>
    <row r="376" spans="1:63" s="2" customFormat="1" ht="24.15" customHeight="1" x14ac:dyDescent="0.2">
      <c r="A376" s="25"/>
      <c r="B376" s="109"/>
      <c r="C376" s="110" t="s">
        <v>374</v>
      </c>
      <c r="D376" s="110" t="s">
        <v>112</v>
      </c>
      <c r="E376" s="111" t="s">
        <v>627</v>
      </c>
      <c r="F376" s="112" t="s">
        <v>628</v>
      </c>
      <c r="G376" s="113" t="s">
        <v>126</v>
      </c>
      <c r="H376" s="153"/>
      <c r="I376" s="112" t="s">
        <v>116</v>
      </c>
      <c r="J376" s="26"/>
      <c r="K376" s="114" t="s">
        <v>3</v>
      </c>
      <c r="L376" s="115" t="s">
        <v>39</v>
      </c>
      <c r="M376" s="116">
        <v>0</v>
      </c>
      <c r="N376" s="116" t="e">
        <f>M376*#REF!</f>
        <v>#REF!</v>
      </c>
      <c r="O376" s="116">
        <v>0</v>
      </c>
      <c r="P376" s="116" t="e">
        <f>O376*#REF!</f>
        <v>#REF!</v>
      </c>
      <c r="Q376" s="116">
        <v>0</v>
      </c>
      <c r="R376" s="117" t="e">
        <f>Q376*#REF!</f>
        <v>#REF!</v>
      </c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P376" s="118" t="s">
        <v>117</v>
      </c>
      <c r="AR376" s="118" t="s">
        <v>112</v>
      </c>
      <c r="AS376" s="118" t="s">
        <v>68</v>
      </c>
      <c r="AW376" s="14" t="s">
        <v>118</v>
      </c>
      <c r="BC376" s="119" t="e">
        <f>IF(L376="základní",#REF!,0)</f>
        <v>#REF!</v>
      </c>
      <c r="BD376" s="119">
        <f>IF(L376="snížená",#REF!,0)</f>
        <v>0</v>
      </c>
      <c r="BE376" s="119">
        <f>IF(L376="zákl. přenesená",#REF!,0)</f>
        <v>0</v>
      </c>
      <c r="BF376" s="119">
        <f>IF(L376="sníž. přenesená",#REF!,0)</f>
        <v>0</v>
      </c>
      <c r="BG376" s="119">
        <f>IF(L376="nulová",#REF!,0)</f>
        <v>0</v>
      </c>
      <c r="BH376" s="14" t="s">
        <v>75</v>
      </c>
      <c r="BI376" s="119" t="e">
        <f>ROUND(H376*#REF!,2)</f>
        <v>#REF!</v>
      </c>
      <c r="BJ376" s="14" t="s">
        <v>117</v>
      </c>
      <c r="BK376" s="118" t="s">
        <v>629</v>
      </c>
    </row>
    <row r="377" spans="1:63" s="2" customFormat="1" ht="19.2" x14ac:dyDescent="0.2">
      <c r="A377" s="25"/>
      <c r="B377" s="26"/>
      <c r="C377" s="25"/>
      <c r="D377" s="120" t="s">
        <v>119</v>
      </c>
      <c r="E377" s="25"/>
      <c r="F377" s="121" t="s">
        <v>628</v>
      </c>
      <c r="G377" s="25"/>
      <c r="H377" s="25"/>
      <c r="I377" s="25"/>
      <c r="J377" s="26"/>
      <c r="K377" s="122"/>
      <c r="L377" s="123"/>
      <c r="M377" s="45"/>
      <c r="N377" s="45"/>
      <c r="O377" s="45"/>
      <c r="P377" s="45"/>
      <c r="Q377" s="45"/>
      <c r="R377" s="46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R377" s="14" t="s">
        <v>119</v>
      </c>
      <c r="AS377" s="14" t="s">
        <v>68</v>
      </c>
    </row>
    <row r="378" spans="1:63" s="2" customFormat="1" ht="37.950000000000003" customHeight="1" x14ac:dyDescent="0.2">
      <c r="A378" s="25"/>
      <c r="B378" s="109"/>
      <c r="C378" s="110" t="s">
        <v>630</v>
      </c>
      <c r="D378" s="110" t="s">
        <v>112</v>
      </c>
      <c r="E378" s="111" t="s">
        <v>631</v>
      </c>
      <c r="F378" s="112" t="s">
        <v>632</v>
      </c>
      <c r="G378" s="113" t="s">
        <v>126</v>
      </c>
      <c r="H378" s="153"/>
      <c r="I378" s="112" t="s">
        <v>116</v>
      </c>
      <c r="J378" s="26"/>
      <c r="K378" s="114" t="s">
        <v>3</v>
      </c>
      <c r="L378" s="115" t="s">
        <v>39</v>
      </c>
      <c r="M378" s="116">
        <v>0</v>
      </c>
      <c r="N378" s="116" t="e">
        <f>M378*#REF!</f>
        <v>#REF!</v>
      </c>
      <c r="O378" s="116">
        <v>0</v>
      </c>
      <c r="P378" s="116" t="e">
        <f>O378*#REF!</f>
        <v>#REF!</v>
      </c>
      <c r="Q378" s="116">
        <v>0</v>
      </c>
      <c r="R378" s="117" t="e">
        <f>Q378*#REF!</f>
        <v>#REF!</v>
      </c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P378" s="118" t="s">
        <v>117</v>
      </c>
      <c r="AR378" s="118" t="s">
        <v>112</v>
      </c>
      <c r="AS378" s="118" t="s">
        <v>68</v>
      </c>
      <c r="AW378" s="14" t="s">
        <v>118</v>
      </c>
      <c r="BC378" s="119" t="e">
        <f>IF(L378="základní",#REF!,0)</f>
        <v>#REF!</v>
      </c>
      <c r="BD378" s="119">
        <f>IF(L378="snížená",#REF!,0)</f>
        <v>0</v>
      </c>
      <c r="BE378" s="119">
        <f>IF(L378="zákl. přenesená",#REF!,0)</f>
        <v>0</v>
      </c>
      <c r="BF378" s="119">
        <f>IF(L378="sníž. přenesená",#REF!,0)</f>
        <v>0</v>
      </c>
      <c r="BG378" s="119">
        <f>IF(L378="nulová",#REF!,0)</f>
        <v>0</v>
      </c>
      <c r="BH378" s="14" t="s">
        <v>75</v>
      </c>
      <c r="BI378" s="119" t="e">
        <f>ROUND(H378*#REF!,2)</f>
        <v>#REF!</v>
      </c>
      <c r="BJ378" s="14" t="s">
        <v>117</v>
      </c>
      <c r="BK378" s="118" t="s">
        <v>633</v>
      </c>
    </row>
    <row r="379" spans="1:63" s="2" customFormat="1" ht="19.2" x14ac:dyDescent="0.2">
      <c r="A379" s="25"/>
      <c r="B379" s="26"/>
      <c r="C379" s="25"/>
      <c r="D379" s="120" t="s">
        <v>119</v>
      </c>
      <c r="E379" s="25"/>
      <c r="F379" s="121" t="s">
        <v>632</v>
      </c>
      <c r="G379" s="25"/>
      <c r="H379" s="25"/>
      <c r="I379" s="25"/>
      <c r="J379" s="26"/>
      <c r="K379" s="122"/>
      <c r="L379" s="123"/>
      <c r="M379" s="45"/>
      <c r="N379" s="45"/>
      <c r="O379" s="45"/>
      <c r="P379" s="45"/>
      <c r="Q379" s="45"/>
      <c r="R379" s="46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R379" s="14" t="s">
        <v>119</v>
      </c>
      <c r="AS379" s="14" t="s">
        <v>68</v>
      </c>
    </row>
    <row r="380" spans="1:63" s="2" customFormat="1" ht="37.950000000000003" customHeight="1" x14ac:dyDescent="0.2">
      <c r="A380" s="25"/>
      <c r="B380" s="109"/>
      <c r="C380" s="110" t="s">
        <v>377</v>
      </c>
      <c r="D380" s="110" t="s">
        <v>112</v>
      </c>
      <c r="E380" s="111" t="s">
        <v>634</v>
      </c>
      <c r="F380" s="112" t="s">
        <v>635</v>
      </c>
      <c r="G380" s="113" t="s">
        <v>126</v>
      </c>
      <c r="H380" s="153"/>
      <c r="I380" s="112" t="s">
        <v>116</v>
      </c>
      <c r="J380" s="26"/>
      <c r="K380" s="114" t="s">
        <v>3</v>
      </c>
      <c r="L380" s="115" t="s">
        <v>39</v>
      </c>
      <c r="M380" s="116">
        <v>0</v>
      </c>
      <c r="N380" s="116" t="e">
        <f>M380*#REF!</f>
        <v>#REF!</v>
      </c>
      <c r="O380" s="116">
        <v>0</v>
      </c>
      <c r="P380" s="116" t="e">
        <f>O380*#REF!</f>
        <v>#REF!</v>
      </c>
      <c r="Q380" s="116">
        <v>0</v>
      </c>
      <c r="R380" s="117" t="e">
        <f>Q380*#REF!</f>
        <v>#REF!</v>
      </c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P380" s="118" t="s">
        <v>117</v>
      </c>
      <c r="AR380" s="118" t="s">
        <v>112</v>
      </c>
      <c r="AS380" s="118" t="s">
        <v>68</v>
      </c>
      <c r="AW380" s="14" t="s">
        <v>118</v>
      </c>
      <c r="BC380" s="119" t="e">
        <f>IF(L380="základní",#REF!,0)</f>
        <v>#REF!</v>
      </c>
      <c r="BD380" s="119">
        <f>IF(L380="snížená",#REF!,0)</f>
        <v>0</v>
      </c>
      <c r="BE380" s="119">
        <f>IF(L380="zákl. přenesená",#REF!,0)</f>
        <v>0</v>
      </c>
      <c r="BF380" s="119">
        <f>IF(L380="sníž. přenesená",#REF!,0)</f>
        <v>0</v>
      </c>
      <c r="BG380" s="119">
        <f>IF(L380="nulová",#REF!,0)</f>
        <v>0</v>
      </c>
      <c r="BH380" s="14" t="s">
        <v>75</v>
      </c>
      <c r="BI380" s="119" t="e">
        <f>ROUND(H380*#REF!,2)</f>
        <v>#REF!</v>
      </c>
      <c r="BJ380" s="14" t="s">
        <v>117</v>
      </c>
      <c r="BK380" s="118" t="s">
        <v>636</v>
      </c>
    </row>
    <row r="381" spans="1:63" s="2" customFormat="1" ht="19.2" x14ac:dyDescent="0.2">
      <c r="A381" s="25"/>
      <c r="B381" s="26"/>
      <c r="C381" s="25"/>
      <c r="D381" s="120" t="s">
        <v>119</v>
      </c>
      <c r="E381" s="25"/>
      <c r="F381" s="121" t="s">
        <v>635</v>
      </c>
      <c r="G381" s="25"/>
      <c r="H381" s="25"/>
      <c r="I381" s="25"/>
      <c r="J381" s="26"/>
      <c r="K381" s="122"/>
      <c r="L381" s="123"/>
      <c r="M381" s="45"/>
      <c r="N381" s="45"/>
      <c r="O381" s="45"/>
      <c r="P381" s="45"/>
      <c r="Q381" s="45"/>
      <c r="R381" s="46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R381" s="14" t="s">
        <v>119</v>
      </c>
      <c r="AS381" s="14" t="s">
        <v>68</v>
      </c>
    </row>
    <row r="382" spans="1:63" s="2" customFormat="1" ht="16.5" customHeight="1" x14ac:dyDescent="0.2">
      <c r="A382" s="25"/>
      <c r="B382" s="109"/>
      <c r="C382" s="110" t="s">
        <v>637</v>
      </c>
      <c r="D382" s="110" t="s">
        <v>112</v>
      </c>
      <c r="E382" s="111" t="s">
        <v>638</v>
      </c>
      <c r="F382" s="112" t="s">
        <v>639</v>
      </c>
      <c r="G382" s="113" t="s">
        <v>126</v>
      </c>
      <c r="H382" s="153"/>
      <c r="I382" s="112" t="s">
        <v>116</v>
      </c>
      <c r="J382" s="26"/>
      <c r="K382" s="114" t="s">
        <v>3</v>
      </c>
      <c r="L382" s="115" t="s">
        <v>39</v>
      </c>
      <c r="M382" s="116">
        <v>0</v>
      </c>
      <c r="N382" s="116" t="e">
        <f>M382*#REF!</f>
        <v>#REF!</v>
      </c>
      <c r="O382" s="116">
        <v>0</v>
      </c>
      <c r="P382" s="116" t="e">
        <f>O382*#REF!</f>
        <v>#REF!</v>
      </c>
      <c r="Q382" s="116">
        <v>0</v>
      </c>
      <c r="R382" s="117" t="e">
        <f>Q382*#REF!</f>
        <v>#REF!</v>
      </c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P382" s="118" t="s">
        <v>117</v>
      </c>
      <c r="AR382" s="118" t="s">
        <v>112</v>
      </c>
      <c r="AS382" s="118" t="s">
        <v>68</v>
      </c>
      <c r="AW382" s="14" t="s">
        <v>118</v>
      </c>
      <c r="BC382" s="119" t="e">
        <f>IF(L382="základní",#REF!,0)</f>
        <v>#REF!</v>
      </c>
      <c r="BD382" s="119">
        <f>IF(L382="snížená",#REF!,0)</f>
        <v>0</v>
      </c>
      <c r="BE382" s="119">
        <f>IF(L382="zákl. přenesená",#REF!,0)</f>
        <v>0</v>
      </c>
      <c r="BF382" s="119">
        <f>IF(L382="sníž. přenesená",#REF!,0)</f>
        <v>0</v>
      </c>
      <c r="BG382" s="119">
        <f>IF(L382="nulová",#REF!,0)</f>
        <v>0</v>
      </c>
      <c r="BH382" s="14" t="s">
        <v>75</v>
      </c>
      <c r="BI382" s="119" t="e">
        <f>ROUND(H382*#REF!,2)</f>
        <v>#REF!</v>
      </c>
      <c r="BJ382" s="14" t="s">
        <v>117</v>
      </c>
      <c r="BK382" s="118" t="s">
        <v>640</v>
      </c>
    </row>
    <row r="383" spans="1:63" s="2" customFormat="1" x14ac:dyDescent="0.2">
      <c r="A383" s="25"/>
      <c r="B383" s="26"/>
      <c r="C383" s="25"/>
      <c r="D383" s="120" t="s">
        <v>119</v>
      </c>
      <c r="E383" s="25"/>
      <c r="F383" s="121" t="s">
        <v>639</v>
      </c>
      <c r="G383" s="25"/>
      <c r="H383" s="25"/>
      <c r="I383" s="25"/>
      <c r="J383" s="26"/>
      <c r="K383" s="122"/>
      <c r="L383" s="123"/>
      <c r="M383" s="45"/>
      <c r="N383" s="45"/>
      <c r="O383" s="45"/>
      <c r="P383" s="45"/>
      <c r="Q383" s="45"/>
      <c r="R383" s="46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R383" s="14" t="s">
        <v>119</v>
      </c>
      <c r="AS383" s="14" t="s">
        <v>68</v>
      </c>
    </row>
    <row r="384" spans="1:63" s="2" customFormat="1" ht="16.5" customHeight="1" x14ac:dyDescent="0.2">
      <c r="A384" s="25"/>
      <c r="B384" s="109"/>
      <c r="C384" s="110" t="s">
        <v>381</v>
      </c>
      <c r="D384" s="110" t="s">
        <v>112</v>
      </c>
      <c r="E384" s="111" t="s">
        <v>641</v>
      </c>
      <c r="F384" s="112" t="s">
        <v>642</v>
      </c>
      <c r="G384" s="113" t="s">
        <v>126</v>
      </c>
      <c r="H384" s="153"/>
      <c r="I384" s="112" t="s">
        <v>116</v>
      </c>
      <c r="J384" s="26"/>
      <c r="K384" s="114" t="s">
        <v>3</v>
      </c>
      <c r="L384" s="115" t="s">
        <v>39</v>
      </c>
      <c r="M384" s="116">
        <v>0</v>
      </c>
      <c r="N384" s="116" t="e">
        <f>M384*#REF!</f>
        <v>#REF!</v>
      </c>
      <c r="O384" s="116">
        <v>0</v>
      </c>
      <c r="P384" s="116" t="e">
        <f>O384*#REF!</f>
        <v>#REF!</v>
      </c>
      <c r="Q384" s="116">
        <v>0</v>
      </c>
      <c r="R384" s="117" t="e">
        <f>Q384*#REF!</f>
        <v>#REF!</v>
      </c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P384" s="118" t="s">
        <v>117</v>
      </c>
      <c r="AR384" s="118" t="s">
        <v>112</v>
      </c>
      <c r="AS384" s="118" t="s">
        <v>68</v>
      </c>
      <c r="AW384" s="14" t="s">
        <v>118</v>
      </c>
      <c r="BC384" s="119" t="e">
        <f>IF(L384="základní",#REF!,0)</f>
        <v>#REF!</v>
      </c>
      <c r="BD384" s="119">
        <f>IF(L384="snížená",#REF!,0)</f>
        <v>0</v>
      </c>
      <c r="BE384" s="119">
        <f>IF(L384="zákl. přenesená",#REF!,0)</f>
        <v>0</v>
      </c>
      <c r="BF384" s="119">
        <f>IF(L384="sníž. přenesená",#REF!,0)</f>
        <v>0</v>
      </c>
      <c r="BG384" s="119">
        <f>IF(L384="nulová",#REF!,0)</f>
        <v>0</v>
      </c>
      <c r="BH384" s="14" t="s">
        <v>75</v>
      </c>
      <c r="BI384" s="119" t="e">
        <f>ROUND(H384*#REF!,2)</f>
        <v>#REF!</v>
      </c>
      <c r="BJ384" s="14" t="s">
        <v>117</v>
      </c>
      <c r="BK384" s="118" t="s">
        <v>643</v>
      </c>
    </row>
    <row r="385" spans="1:63" s="2" customFormat="1" x14ac:dyDescent="0.2">
      <c r="A385" s="25"/>
      <c r="B385" s="26"/>
      <c r="C385" s="25"/>
      <c r="D385" s="120" t="s">
        <v>119</v>
      </c>
      <c r="E385" s="25"/>
      <c r="F385" s="121" t="s">
        <v>642</v>
      </c>
      <c r="G385" s="25"/>
      <c r="H385" s="25"/>
      <c r="I385" s="25"/>
      <c r="J385" s="26"/>
      <c r="K385" s="122"/>
      <c r="L385" s="123"/>
      <c r="M385" s="45"/>
      <c r="N385" s="45"/>
      <c r="O385" s="45"/>
      <c r="P385" s="45"/>
      <c r="Q385" s="45"/>
      <c r="R385" s="46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R385" s="14" t="s">
        <v>119</v>
      </c>
      <c r="AS385" s="14" t="s">
        <v>68</v>
      </c>
    </row>
    <row r="386" spans="1:63" s="2" customFormat="1" ht="24.15" customHeight="1" x14ac:dyDescent="0.2">
      <c r="A386" s="25"/>
      <c r="B386" s="109"/>
      <c r="C386" s="110" t="s">
        <v>644</v>
      </c>
      <c r="D386" s="110" t="s">
        <v>112</v>
      </c>
      <c r="E386" s="111" t="s">
        <v>645</v>
      </c>
      <c r="F386" s="112" t="s">
        <v>646</v>
      </c>
      <c r="G386" s="113" t="s">
        <v>647</v>
      </c>
      <c r="H386" s="153"/>
      <c r="I386" s="112" t="s">
        <v>116</v>
      </c>
      <c r="J386" s="26"/>
      <c r="K386" s="114" t="s">
        <v>3</v>
      </c>
      <c r="L386" s="115" t="s">
        <v>39</v>
      </c>
      <c r="M386" s="116">
        <v>0</v>
      </c>
      <c r="N386" s="116" t="e">
        <f>M386*#REF!</f>
        <v>#REF!</v>
      </c>
      <c r="O386" s="116">
        <v>0</v>
      </c>
      <c r="P386" s="116" t="e">
        <f>O386*#REF!</f>
        <v>#REF!</v>
      </c>
      <c r="Q386" s="116">
        <v>0</v>
      </c>
      <c r="R386" s="117" t="e">
        <f>Q386*#REF!</f>
        <v>#REF!</v>
      </c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P386" s="118" t="s">
        <v>117</v>
      </c>
      <c r="AR386" s="118" t="s">
        <v>112</v>
      </c>
      <c r="AS386" s="118" t="s">
        <v>68</v>
      </c>
      <c r="AW386" s="14" t="s">
        <v>118</v>
      </c>
      <c r="BC386" s="119" t="e">
        <f>IF(L386="základní",#REF!,0)</f>
        <v>#REF!</v>
      </c>
      <c r="BD386" s="119">
        <f>IF(L386="snížená",#REF!,0)</f>
        <v>0</v>
      </c>
      <c r="BE386" s="119">
        <f>IF(L386="zákl. přenesená",#REF!,0)</f>
        <v>0</v>
      </c>
      <c r="BF386" s="119">
        <f>IF(L386="sníž. přenesená",#REF!,0)</f>
        <v>0</v>
      </c>
      <c r="BG386" s="119">
        <f>IF(L386="nulová",#REF!,0)</f>
        <v>0</v>
      </c>
      <c r="BH386" s="14" t="s">
        <v>75</v>
      </c>
      <c r="BI386" s="119" t="e">
        <f>ROUND(H386*#REF!,2)</f>
        <v>#REF!</v>
      </c>
      <c r="BJ386" s="14" t="s">
        <v>117</v>
      </c>
      <c r="BK386" s="118" t="s">
        <v>648</v>
      </c>
    </row>
    <row r="387" spans="1:63" s="2" customFormat="1" ht="19.2" x14ac:dyDescent="0.2">
      <c r="A387" s="25"/>
      <c r="B387" s="26"/>
      <c r="C387" s="25"/>
      <c r="D387" s="120" t="s">
        <v>119</v>
      </c>
      <c r="E387" s="25"/>
      <c r="F387" s="121" t="s">
        <v>646</v>
      </c>
      <c r="G387" s="25"/>
      <c r="H387" s="25"/>
      <c r="I387" s="25"/>
      <c r="J387" s="26"/>
      <c r="K387" s="122"/>
      <c r="L387" s="123"/>
      <c r="M387" s="45"/>
      <c r="N387" s="45"/>
      <c r="O387" s="45"/>
      <c r="P387" s="45"/>
      <c r="Q387" s="45"/>
      <c r="R387" s="46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R387" s="14" t="s">
        <v>119</v>
      </c>
      <c r="AS387" s="14" t="s">
        <v>68</v>
      </c>
    </row>
    <row r="388" spans="1:63" s="2" customFormat="1" ht="24.15" customHeight="1" x14ac:dyDescent="0.2">
      <c r="A388" s="25"/>
      <c r="B388" s="109"/>
      <c r="C388" s="110" t="s">
        <v>384</v>
      </c>
      <c r="D388" s="110" t="s">
        <v>112</v>
      </c>
      <c r="E388" s="111" t="s">
        <v>649</v>
      </c>
      <c r="F388" s="112" t="s">
        <v>650</v>
      </c>
      <c r="G388" s="113" t="s">
        <v>647</v>
      </c>
      <c r="H388" s="153"/>
      <c r="I388" s="112" t="s">
        <v>116</v>
      </c>
      <c r="J388" s="26"/>
      <c r="K388" s="114" t="s">
        <v>3</v>
      </c>
      <c r="L388" s="115" t="s">
        <v>39</v>
      </c>
      <c r="M388" s="116">
        <v>0</v>
      </c>
      <c r="N388" s="116" t="e">
        <f>M388*#REF!</f>
        <v>#REF!</v>
      </c>
      <c r="O388" s="116">
        <v>0</v>
      </c>
      <c r="P388" s="116" t="e">
        <f>O388*#REF!</f>
        <v>#REF!</v>
      </c>
      <c r="Q388" s="116">
        <v>0</v>
      </c>
      <c r="R388" s="117" t="e">
        <f>Q388*#REF!</f>
        <v>#REF!</v>
      </c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P388" s="118" t="s">
        <v>117</v>
      </c>
      <c r="AR388" s="118" t="s">
        <v>112</v>
      </c>
      <c r="AS388" s="118" t="s">
        <v>68</v>
      </c>
      <c r="AW388" s="14" t="s">
        <v>118</v>
      </c>
      <c r="BC388" s="119" t="e">
        <f>IF(L388="základní",#REF!,0)</f>
        <v>#REF!</v>
      </c>
      <c r="BD388" s="119">
        <f>IF(L388="snížená",#REF!,0)</f>
        <v>0</v>
      </c>
      <c r="BE388" s="119">
        <f>IF(L388="zákl. přenesená",#REF!,0)</f>
        <v>0</v>
      </c>
      <c r="BF388" s="119">
        <f>IF(L388="sníž. přenesená",#REF!,0)</f>
        <v>0</v>
      </c>
      <c r="BG388" s="119">
        <f>IF(L388="nulová",#REF!,0)</f>
        <v>0</v>
      </c>
      <c r="BH388" s="14" t="s">
        <v>75</v>
      </c>
      <c r="BI388" s="119" t="e">
        <f>ROUND(H388*#REF!,2)</f>
        <v>#REF!</v>
      </c>
      <c r="BJ388" s="14" t="s">
        <v>117</v>
      </c>
      <c r="BK388" s="118" t="s">
        <v>651</v>
      </c>
    </row>
    <row r="389" spans="1:63" s="2" customFormat="1" ht="19.2" x14ac:dyDescent="0.2">
      <c r="A389" s="25"/>
      <c r="B389" s="26"/>
      <c r="C389" s="25"/>
      <c r="D389" s="120" t="s">
        <v>119</v>
      </c>
      <c r="E389" s="25"/>
      <c r="F389" s="121" t="s">
        <v>650</v>
      </c>
      <c r="G389" s="25"/>
      <c r="H389" s="25"/>
      <c r="I389" s="25"/>
      <c r="J389" s="26"/>
      <c r="K389" s="122"/>
      <c r="L389" s="123"/>
      <c r="M389" s="45"/>
      <c r="N389" s="45"/>
      <c r="O389" s="45"/>
      <c r="P389" s="45"/>
      <c r="Q389" s="45"/>
      <c r="R389" s="46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R389" s="14" t="s">
        <v>119</v>
      </c>
      <c r="AS389" s="14" t="s">
        <v>68</v>
      </c>
    </row>
    <row r="390" spans="1:63" s="2" customFormat="1" ht="16.5" customHeight="1" x14ac:dyDescent="0.2">
      <c r="A390" s="25"/>
      <c r="B390" s="109"/>
      <c r="C390" s="110" t="s">
        <v>388</v>
      </c>
      <c r="D390" s="110" t="s">
        <v>112</v>
      </c>
      <c r="E390" s="111" t="s">
        <v>652</v>
      </c>
      <c r="F390" s="112" t="s">
        <v>653</v>
      </c>
      <c r="G390" s="113" t="s">
        <v>126</v>
      </c>
      <c r="H390" s="153"/>
      <c r="I390" s="112" t="s">
        <v>116</v>
      </c>
      <c r="J390" s="26"/>
      <c r="K390" s="114" t="s">
        <v>3</v>
      </c>
      <c r="L390" s="115" t="s">
        <v>39</v>
      </c>
      <c r="M390" s="116">
        <v>0</v>
      </c>
      <c r="N390" s="116" t="e">
        <f>M390*#REF!</f>
        <v>#REF!</v>
      </c>
      <c r="O390" s="116">
        <v>0</v>
      </c>
      <c r="P390" s="116" t="e">
        <f>O390*#REF!</f>
        <v>#REF!</v>
      </c>
      <c r="Q390" s="116">
        <v>0</v>
      </c>
      <c r="R390" s="117" t="e">
        <f>Q390*#REF!</f>
        <v>#REF!</v>
      </c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P390" s="118" t="s">
        <v>117</v>
      </c>
      <c r="AR390" s="118" t="s">
        <v>112</v>
      </c>
      <c r="AS390" s="118" t="s">
        <v>68</v>
      </c>
      <c r="AW390" s="14" t="s">
        <v>118</v>
      </c>
      <c r="BC390" s="119" t="e">
        <f>IF(L390="základní",#REF!,0)</f>
        <v>#REF!</v>
      </c>
      <c r="BD390" s="119">
        <f>IF(L390="snížená",#REF!,0)</f>
        <v>0</v>
      </c>
      <c r="BE390" s="119">
        <f>IF(L390="zákl. přenesená",#REF!,0)</f>
        <v>0</v>
      </c>
      <c r="BF390" s="119">
        <f>IF(L390="sníž. přenesená",#REF!,0)</f>
        <v>0</v>
      </c>
      <c r="BG390" s="119">
        <f>IF(L390="nulová",#REF!,0)</f>
        <v>0</v>
      </c>
      <c r="BH390" s="14" t="s">
        <v>75</v>
      </c>
      <c r="BI390" s="119" t="e">
        <f>ROUND(H390*#REF!,2)</f>
        <v>#REF!</v>
      </c>
      <c r="BJ390" s="14" t="s">
        <v>117</v>
      </c>
      <c r="BK390" s="118" t="s">
        <v>654</v>
      </c>
    </row>
    <row r="391" spans="1:63" s="2" customFormat="1" x14ac:dyDescent="0.2">
      <c r="A391" s="25"/>
      <c r="B391" s="26"/>
      <c r="C391" s="25"/>
      <c r="D391" s="120" t="s">
        <v>119</v>
      </c>
      <c r="E391" s="25"/>
      <c r="F391" s="121" t="s">
        <v>653</v>
      </c>
      <c r="G391" s="25"/>
      <c r="H391" s="25"/>
      <c r="I391" s="25"/>
      <c r="J391" s="26"/>
      <c r="K391" s="122"/>
      <c r="L391" s="123"/>
      <c r="M391" s="45"/>
      <c r="N391" s="45"/>
      <c r="O391" s="45"/>
      <c r="P391" s="45"/>
      <c r="Q391" s="45"/>
      <c r="R391" s="46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R391" s="14" t="s">
        <v>119</v>
      </c>
      <c r="AS391" s="14" t="s">
        <v>68</v>
      </c>
    </row>
    <row r="392" spans="1:63" s="2" customFormat="1" ht="16.5" customHeight="1" x14ac:dyDescent="0.2">
      <c r="A392" s="25"/>
      <c r="B392" s="109"/>
      <c r="C392" s="110" t="s">
        <v>655</v>
      </c>
      <c r="D392" s="110" t="s">
        <v>112</v>
      </c>
      <c r="E392" s="111" t="s">
        <v>656</v>
      </c>
      <c r="F392" s="112" t="s">
        <v>657</v>
      </c>
      <c r="G392" s="113" t="s">
        <v>126</v>
      </c>
      <c r="H392" s="153"/>
      <c r="I392" s="112" t="s">
        <v>116</v>
      </c>
      <c r="J392" s="26"/>
      <c r="K392" s="114" t="s">
        <v>3</v>
      </c>
      <c r="L392" s="115" t="s">
        <v>39</v>
      </c>
      <c r="M392" s="116">
        <v>0</v>
      </c>
      <c r="N392" s="116" t="e">
        <f>M392*#REF!</f>
        <v>#REF!</v>
      </c>
      <c r="O392" s="116">
        <v>0</v>
      </c>
      <c r="P392" s="116" t="e">
        <f>O392*#REF!</f>
        <v>#REF!</v>
      </c>
      <c r="Q392" s="116">
        <v>0</v>
      </c>
      <c r="R392" s="117" t="e">
        <f>Q392*#REF!</f>
        <v>#REF!</v>
      </c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P392" s="118" t="s">
        <v>117</v>
      </c>
      <c r="AR392" s="118" t="s">
        <v>112</v>
      </c>
      <c r="AS392" s="118" t="s">
        <v>68</v>
      </c>
      <c r="AW392" s="14" t="s">
        <v>118</v>
      </c>
      <c r="BC392" s="119" t="e">
        <f>IF(L392="základní",#REF!,0)</f>
        <v>#REF!</v>
      </c>
      <c r="BD392" s="119">
        <f>IF(L392="snížená",#REF!,0)</f>
        <v>0</v>
      </c>
      <c r="BE392" s="119">
        <f>IF(L392="zákl. přenesená",#REF!,0)</f>
        <v>0</v>
      </c>
      <c r="BF392" s="119">
        <f>IF(L392="sníž. přenesená",#REF!,0)</f>
        <v>0</v>
      </c>
      <c r="BG392" s="119">
        <f>IF(L392="nulová",#REF!,0)</f>
        <v>0</v>
      </c>
      <c r="BH392" s="14" t="s">
        <v>75</v>
      </c>
      <c r="BI392" s="119" t="e">
        <f>ROUND(H392*#REF!,2)</f>
        <v>#REF!</v>
      </c>
      <c r="BJ392" s="14" t="s">
        <v>117</v>
      </c>
      <c r="BK392" s="118" t="s">
        <v>658</v>
      </c>
    </row>
    <row r="393" spans="1:63" s="2" customFormat="1" x14ac:dyDescent="0.2">
      <c r="A393" s="25"/>
      <c r="B393" s="26"/>
      <c r="C393" s="25"/>
      <c r="D393" s="120" t="s">
        <v>119</v>
      </c>
      <c r="E393" s="25"/>
      <c r="F393" s="121" t="s">
        <v>657</v>
      </c>
      <c r="G393" s="25"/>
      <c r="H393" s="25"/>
      <c r="I393" s="25"/>
      <c r="J393" s="26"/>
      <c r="K393" s="122"/>
      <c r="L393" s="123"/>
      <c r="M393" s="45"/>
      <c r="N393" s="45"/>
      <c r="O393" s="45"/>
      <c r="P393" s="45"/>
      <c r="Q393" s="45"/>
      <c r="R393" s="46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R393" s="14" t="s">
        <v>119</v>
      </c>
      <c r="AS393" s="14" t="s">
        <v>68</v>
      </c>
    </row>
    <row r="394" spans="1:63" s="2" customFormat="1" ht="16.5" customHeight="1" x14ac:dyDescent="0.2">
      <c r="A394" s="25"/>
      <c r="B394" s="109"/>
      <c r="C394" s="110" t="s">
        <v>391</v>
      </c>
      <c r="D394" s="110" t="s">
        <v>112</v>
      </c>
      <c r="E394" s="111" t="s">
        <v>659</v>
      </c>
      <c r="F394" s="112" t="s">
        <v>660</v>
      </c>
      <c r="G394" s="113" t="s">
        <v>126</v>
      </c>
      <c r="H394" s="153"/>
      <c r="I394" s="112" t="s">
        <v>116</v>
      </c>
      <c r="J394" s="26"/>
      <c r="K394" s="114" t="s">
        <v>3</v>
      </c>
      <c r="L394" s="115" t="s">
        <v>39</v>
      </c>
      <c r="M394" s="116">
        <v>0</v>
      </c>
      <c r="N394" s="116" t="e">
        <f>M394*#REF!</f>
        <v>#REF!</v>
      </c>
      <c r="O394" s="116">
        <v>0</v>
      </c>
      <c r="P394" s="116" t="e">
        <f>O394*#REF!</f>
        <v>#REF!</v>
      </c>
      <c r="Q394" s="116">
        <v>0</v>
      </c>
      <c r="R394" s="117" t="e">
        <f>Q394*#REF!</f>
        <v>#REF!</v>
      </c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P394" s="118" t="s">
        <v>117</v>
      </c>
      <c r="AR394" s="118" t="s">
        <v>112</v>
      </c>
      <c r="AS394" s="118" t="s">
        <v>68</v>
      </c>
      <c r="AW394" s="14" t="s">
        <v>118</v>
      </c>
      <c r="BC394" s="119" t="e">
        <f>IF(L394="základní",#REF!,0)</f>
        <v>#REF!</v>
      </c>
      <c r="BD394" s="119">
        <f>IF(L394="snížená",#REF!,0)</f>
        <v>0</v>
      </c>
      <c r="BE394" s="119">
        <f>IF(L394="zákl. přenesená",#REF!,0)</f>
        <v>0</v>
      </c>
      <c r="BF394" s="119">
        <f>IF(L394="sníž. přenesená",#REF!,0)</f>
        <v>0</v>
      </c>
      <c r="BG394" s="119">
        <f>IF(L394="nulová",#REF!,0)</f>
        <v>0</v>
      </c>
      <c r="BH394" s="14" t="s">
        <v>75</v>
      </c>
      <c r="BI394" s="119" t="e">
        <f>ROUND(H394*#REF!,2)</f>
        <v>#REF!</v>
      </c>
      <c r="BJ394" s="14" t="s">
        <v>117</v>
      </c>
      <c r="BK394" s="118" t="s">
        <v>661</v>
      </c>
    </row>
    <row r="395" spans="1:63" s="2" customFormat="1" x14ac:dyDescent="0.2">
      <c r="A395" s="25"/>
      <c r="B395" s="26"/>
      <c r="C395" s="25"/>
      <c r="D395" s="120" t="s">
        <v>119</v>
      </c>
      <c r="E395" s="25"/>
      <c r="F395" s="121" t="s">
        <v>660</v>
      </c>
      <c r="G395" s="25"/>
      <c r="H395" s="25"/>
      <c r="I395" s="25"/>
      <c r="J395" s="26"/>
      <c r="K395" s="122"/>
      <c r="L395" s="123"/>
      <c r="M395" s="45"/>
      <c r="N395" s="45"/>
      <c r="O395" s="45"/>
      <c r="P395" s="45"/>
      <c r="Q395" s="45"/>
      <c r="R395" s="46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R395" s="14" t="s">
        <v>119</v>
      </c>
      <c r="AS395" s="14" t="s">
        <v>68</v>
      </c>
    </row>
    <row r="396" spans="1:63" s="2" customFormat="1" ht="24.15" customHeight="1" x14ac:dyDescent="0.2">
      <c r="A396" s="25"/>
      <c r="B396" s="109"/>
      <c r="C396" s="110" t="s">
        <v>662</v>
      </c>
      <c r="D396" s="110" t="s">
        <v>112</v>
      </c>
      <c r="E396" s="111" t="s">
        <v>663</v>
      </c>
      <c r="F396" s="112" t="s">
        <v>664</v>
      </c>
      <c r="G396" s="113" t="s">
        <v>126</v>
      </c>
      <c r="H396" s="153"/>
      <c r="I396" s="112" t="s">
        <v>116</v>
      </c>
      <c r="J396" s="26"/>
      <c r="K396" s="114" t="s">
        <v>3</v>
      </c>
      <c r="L396" s="115" t="s">
        <v>39</v>
      </c>
      <c r="M396" s="116">
        <v>0</v>
      </c>
      <c r="N396" s="116" t="e">
        <f>M396*#REF!</f>
        <v>#REF!</v>
      </c>
      <c r="O396" s="116">
        <v>0</v>
      </c>
      <c r="P396" s="116" t="e">
        <f>O396*#REF!</f>
        <v>#REF!</v>
      </c>
      <c r="Q396" s="116">
        <v>0</v>
      </c>
      <c r="R396" s="117" t="e">
        <f>Q396*#REF!</f>
        <v>#REF!</v>
      </c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P396" s="118" t="s">
        <v>117</v>
      </c>
      <c r="AR396" s="118" t="s">
        <v>112</v>
      </c>
      <c r="AS396" s="118" t="s">
        <v>68</v>
      </c>
      <c r="AW396" s="14" t="s">
        <v>118</v>
      </c>
      <c r="BC396" s="119" t="e">
        <f>IF(L396="základní",#REF!,0)</f>
        <v>#REF!</v>
      </c>
      <c r="BD396" s="119">
        <f>IF(L396="snížená",#REF!,0)</f>
        <v>0</v>
      </c>
      <c r="BE396" s="119">
        <f>IF(L396="zákl. přenesená",#REF!,0)</f>
        <v>0</v>
      </c>
      <c r="BF396" s="119">
        <f>IF(L396="sníž. přenesená",#REF!,0)</f>
        <v>0</v>
      </c>
      <c r="BG396" s="119">
        <f>IF(L396="nulová",#REF!,0)</f>
        <v>0</v>
      </c>
      <c r="BH396" s="14" t="s">
        <v>75</v>
      </c>
      <c r="BI396" s="119" t="e">
        <f>ROUND(H396*#REF!,2)</f>
        <v>#REF!</v>
      </c>
      <c r="BJ396" s="14" t="s">
        <v>117</v>
      </c>
      <c r="BK396" s="118" t="s">
        <v>665</v>
      </c>
    </row>
    <row r="397" spans="1:63" s="2" customFormat="1" x14ac:dyDescent="0.2">
      <c r="A397" s="25"/>
      <c r="B397" s="26"/>
      <c r="C397" s="25"/>
      <c r="D397" s="120" t="s">
        <v>119</v>
      </c>
      <c r="E397" s="25"/>
      <c r="F397" s="121" t="s">
        <v>664</v>
      </c>
      <c r="G397" s="25"/>
      <c r="H397" s="25"/>
      <c r="I397" s="25"/>
      <c r="J397" s="26"/>
      <c r="K397" s="122"/>
      <c r="L397" s="123"/>
      <c r="M397" s="45"/>
      <c r="N397" s="45"/>
      <c r="O397" s="45"/>
      <c r="P397" s="45"/>
      <c r="Q397" s="45"/>
      <c r="R397" s="46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R397" s="14" t="s">
        <v>119</v>
      </c>
      <c r="AS397" s="14" t="s">
        <v>68</v>
      </c>
    </row>
    <row r="398" spans="1:63" s="2" customFormat="1" ht="24.15" customHeight="1" x14ac:dyDescent="0.2">
      <c r="A398" s="25"/>
      <c r="B398" s="109"/>
      <c r="C398" s="110" t="s">
        <v>395</v>
      </c>
      <c r="D398" s="110" t="s">
        <v>112</v>
      </c>
      <c r="E398" s="111" t="s">
        <v>666</v>
      </c>
      <c r="F398" s="112" t="s">
        <v>667</v>
      </c>
      <c r="G398" s="113" t="s">
        <v>126</v>
      </c>
      <c r="H398" s="153"/>
      <c r="I398" s="112" t="s">
        <v>116</v>
      </c>
      <c r="J398" s="26"/>
      <c r="K398" s="114" t="s">
        <v>3</v>
      </c>
      <c r="L398" s="115" t="s">
        <v>39</v>
      </c>
      <c r="M398" s="116">
        <v>0</v>
      </c>
      <c r="N398" s="116" t="e">
        <f>M398*#REF!</f>
        <v>#REF!</v>
      </c>
      <c r="O398" s="116">
        <v>0</v>
      </c>
      <c r="P398" s="116" t="e">
        <f>O398*#REF!</f>
        <v>#REF!</v>
      </c>
      <c r="Q398" s="116">
        <v>0</v>
      </c>
      <c r="R398" s="117" t="e">
        <f>Q398*#REF!</f>
        <v>#REF!</v>
      </c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P398" s="118" t="s">
        <v>117</v>
      </c>
      <c r="AR398" s="118" t="s">
        <v>112</v>
      </c>
      <c r="AS398" s="118" t="s">
        <v>68</v>
      </c>
      <c r="AW398" s="14" t="s">
        <v>118</v>
      </c>
      <c r="BC398" s="119" t="e">
        <f>IF(L398="základní",#REF!,0)</f>
        <v>#REF!</v>
      </c>
      <c r="BD398" s="119">
        <f>IF(L398="snížená",#REF!,0)</f>
        <v>0</v>
      </c>
      <c r="BE398" s="119">
        <f>IF(L398="zákl. přenesená",#REF!,0)</f>
        <v>0</v>
      </c>
      <c r="BF398" s="119">
        <f>IF(L398="sníž. přenesená",#REF!,0)</f>
        <v>0</v>
      </c>
      <c r="BG398" s="119">
        <f>IF(L398="nulová",#REF!,0)</f>
        <v>0</v>
      </c>
      <c r="BH398" s="14" t="s">
        <v>75</v>
      </c>
      <c r="BI398" s="119" t="e">
        <f>ROUND(H398*#REF!,2)</f>
        <v>#REF!</v>
      </c>
      <c r="BJ398" s="14" t="s">
        <v>117</v>
      </c>
      <c r="BK398" s="118" t="s">
        <v>668</v>
      </c>
    </row>
    <row r="399" spans="1:63" s="2" customFormat="1" ht="19.2" x14ac:dyDescent="0.2">
      <c r="A399" s="25"/>
      <c r="B399" s="26"/>
      <c r="C399" s="25"/>
      <c r="D399" s="120" t="s">
        <v>119</v>
      </c>
      <c r="E399" s="25"/>
      <c r="F399" s="121" t="s">
        <v>667</v>
      </c>
      <c r="G399" s="25"/>
      <c r="H399" s="25"/>
      <c r="I399" s="25"/>
      <c r="J399" s="26"/>
      <c r="K399" s="122"/>
      <c r="L399" s="123"/>
      <c r="M399" s="45"/>
      <c r="N399" s="45"/>
      <c r="O399" s="45"/>
      <c r="P399" s="45"/>
      <c r="Q399" s="45"/>
      <c r="R399" s="46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R399" s="14" t="s">
        <v>119</v>
      </c>
      <c r="AS399" s="14" t="s">
        <v>68</v>
      </c>
    </row>
    <row r="400" spans="1:63" s="2" customFormat="1" ht="24.15" customHeight="1" x14ac:dyDescent="0.2">
      <c r="A400" s="25"/>
      <c r="B400" s="109"/>
      <c r="C400" s="110" t="s">
        <v>669</v>
      </c>
      <c r="D400" s="110" t="s">
        <v>112</v>
      </c>
      <c r="E400" s="111" t="s">
        <v>670</v>
      </c>
      <c r="F400" s="112" t="s">
        <v>671</v>
      </c>
      <c r="G400" s="113" t="s">
        <v>126</v>
      </c>
      <c r="H400" s="153"/>
      <c r="I400" s="112" t="s">
        <v>116</v>
      </c>
      <c r="J400" s="26"/>
      <c r="K400" s="114" t="s">
        <v>3</v>
      </c>
      <c r="L400" s="115" t="s">
        <v>39</v>
      </c>
      <c r="M400" s="116">
        <v>0</v>
      </c>
      <c r="N400" s="116" t="e">
        <f>M400*#REF!</f>
        <v>#REF!</v>
      </c>
      <c r="O400" s="116">
        <v>0</v>
      </c>
      <c r="P400" s="116" t="e">
        <f>O400*#REF!</f>
        <v>#REF!</v>
      </c>
      <c r="Q400" s="116">
        <v>0</v>
      </c>
      <c r="R400" s="117" t="e">
        <f>Q400*#REF!</f>
        <v>#REF!</v>
      </c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P400" s="118" t="s">
        <v>117</v>
      </c>
      <c r="AR400" s="118" t="s">
        <v>112</v>
      </c>
      <c r="AS400" s="118" t="s">
        <v>68</v>
      </c>
      <c r="AW400" s="14" t="s">
        <v>118</v>
      </c>
      <c r="BC400" s="119" t="e">
        <f>IF(L400="základní",#REF!,0)</f>
        <v>#REF!</v>
      </c>
      <c r="BD400" s="119">
        <f>IF(L400="snížená",#REF!,0)</f>
        <v>0</v>
      </c>
      <c r="BE400" s="119">
        <f>IF(L400="zákl. přenesená",#REF!,0)</f>
        <v>0</v>
      </c>
      <c r="BF400" s="119">
        <f>IF(L400="sníž. přenesená",#REF!,0)</f>
        <v>0</v>
      </c>
      <c r="BG400" s="119">
        <f>IF(L400="nulová",#REF!,0)</f>
        <v>0</v>
      </c>
      <c r="BH400" s="14" t="s">
        <v>75</v>
      </c>
      <c r="BI400" s="119" t="e">
        <f>ROUND(H400*#REF!,2)</f>
        <v>#REF!</v>
      </c>
      <c r="BJ400" s="14" t="s">
        <v>117</v>
      </c>
      <c r="BK400" s="118" t="s">
        <v>672</v>
      </c>
    </row>
    <row r="401" spans="1:63" s="2" customFormat="1" ht="19.2" x14ac:dyDescent="0.2">
      <c r="A401" s="25"/>
      <c r="B401" s="26"/>
      <c r="C401" s="25"/>
      <c r="D401" s="120" t="s">
        <v>119</v>
      </c>
      <c r="E401" s="25"/>
      <c r="F401" s="121" t="s">
        <v>671</v>
      </c>
      <c r="G401" s="25"/>
      <c r="H401" s="25"/>
      <c r="I401" s="25"/>
      <c r="J401" s="26"/>
      <c r="K401" s="122"/>
      <c r="L401" s="123"/>
      <c r="M401" s="45"/>
      <c r="N401" s="45"/>
      <c r="O401" s="45"/>
      <c r="P401" s="45"/>
      <c r="Q401" s="45"/>
      <c r="R401" s="46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R401" s="14" t="s">
        <v>119</v>
      </c>
      <c r="AS401" s="14" t="s">
        <v>68</v>
      </c>
    </row>
    <row r="402" spans="1:63" s="2" customFormat="1" ht="24.15" customHeight="1" x14ac:dyDescent="0.2">
      <c r="A402" s="25"/>
      <c r="B402" s="109"/>
      <c r="C402" s="110" t="s">
        <v>398</v>
      </c>
      <c r="D402" s="110" t="s">
        <v>112</v>
      </c>
      <c r="E402" s="111" t="s">
        <v>673</v>
      </c>
      <c r="F402" s="112" t="s">
        <v>674</v>
      </c>
      <c r="G402" s="113" t="s">
        <v>126</v>
      </c>
      <c r="H402" s="153"/>
      <c r="I402" s="112" t="s">
        <v>116</v>
      </c>
      <c r="J402" s="26"/>
      <c r="K402" s="114" t="s">
        <v>3</v>
      </c>
      <c r="L402" s="115" t="s">
        <v>39</v>
      </c>
      <c r="M402" s="116">
        <v>0</v>
      </c>
      <c r="N402" s="116" t="e">
        <f>M402*#REF!</f>
        <v>#REF!</v>
      </c>
      <c r="O402" s="116">
        <v>0</v>
      </c>
      <c r="P402" s="116" t="e">
        <f>O402*#REF!</f>
        <v>#REF!</v>
      </c>
      <c r="Q402" s="116">
        <v>0</v>
      </c>
      <c r="R402" s="117" t="e">
        <f>Q402*#REF!</f>
        <v>#REF!</v>
      </c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P402" s="118" t="s">
        <v>117</v>
      </c>
      <c r="AR402" s="118" t="s">
        <v>112</v>
      </c>
      <c r="AS402" s="118" t="s">
        <v>68</v>
      </c>
      <c r="AW402" s="14" t="s">
        <v>118</v>
      </c>
      <c r="BC402" s="119" t="e">
        <f>IF(L402="základní",#REF!,0)</f>
        <v>#REF!</v>
      </c>
      <c r="BD402" s="119">
        <f>IF(L402="snížená",#REF!,0)</f>
        <v>0</v>
      </c>
      <c r="BE402" s="119">
        <f>IF(L402="zákl. přenesená",#REF!,0)</f>
        <v>0</v>
      </c>
      <c r="BF402" s="119">
        <f>IF(L402="sníž. přenesená",#REF!,0)</f>
        <v>0</v>
      </c>
      <c r="BG402" s="119">
        <f>IF(L402="nulová",#REF!,0)</f>
        <v>0</v>
      </c>
      <c r="BH402" s="14" t="s">
        <v>75</v>
      </c>
      <c r="BI402" s="119" t="e">
        <f>ROUND(H402*#REF!,2)</f>
        <v>#REF!</v>
      </c>
      <c r="BJ402" s="14" t="s">
        <v>117</v>
      </c>
      <c r="BK402" s="118" t="s">
        <v>675</v>
      </c>
    </row>
    <row r="403" spans="1:63" s="2" customFormat="1" x14ac:dyDescent="0.2">
      <c r="A403" s="25"/>
      <c r="B403" s="26"/>
      <c r="C403" s="25"/>
      <c r="D403" s="120" t="s">
        <v>119</v>
      </c>
      <c r="E403" s="25"/>
      <c r="F403" s="121" t="s">
        <v>674</v>
      </c>
      <c r="G403" s="25"/>
      <c r="H403" s="25"/>
      <c r="I403" s="25"/>
      <c r="J403" s="26"/>
      <c r="K403" s="122"/>
      <c r="L403" s="123"/>
      <c r="M403" s="45"/>
      <c r="N403" s="45"/>
      <c r="O403" s="45"/>
      <c r="P403" s="45"/>
      <c r="Q403" s="45"/>
      <c r="R403" s="46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R403" s="14" t="s">
        <v>119</v>
      </c>
      <c r="AS403" s="14" t="s">
        <v>68</v>
      </c>
    </row>
    <row r="404" spans="1:63" s="2" customFormat="1" ht="24.15" customHeight="1" x14ac:dyDescent="0.2">
      <c r="A404" s="25"/>
      <c r="B404" s="109"/>
      <c r="C404" s="110" t="s">
        <v>676</v>
      </c>
      <c r="D404" s="110" t="s">
        <v>112</v>
      </c>
      <c r="E404" s="111" t="s">
        <v>677</v>
      </c>
      <c r="F404" s="112" t="s">
        <v>678</v>
      </c>
      <c r="G404" s="113" t="s">
        <v>126</v>
      </c>
      <c r="H404" s="153"/>
      <c r="I404" s="112" t="s">
        <v>116</v>
      </c>
      <c r="J404" s="26"/>
      <c r="K404" s="114" t="s">
        <v>3</v>
      </c>
      <c r="L404" s="115" t="s">
        <v>39</v>
      </c>
      <c r="M404" s="116">
        <v>0</v>
      </c>
      <c r="N404" s="116" t="e">
        <f>M404*#REF!</f>
        <v>#REF!</v>
      </c>
      <c r="O404" s="116">
        <v>0</v>
      </c>
      <c r="P404" s="116" t="e">
        <f>O404*#REF!</f>
        <v>#REF!</v>
      </c>
      <c r="Q404" s="116">
        <v>0</v>
      </c>
      <c r="R404" s="117" t="e">
        <f>Q404*#REF!</f>
        <v>#REF!</v>
      </c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P404" s="118" t="s">
        <v>117</v>
      </c>
      <c r="AR404" s="118" t="s">
        <v>112</v>
      </c>
      <c r="AS404" s="118" t="s">
        <v>68</v>
      </c>
      <c r="AW404" s="14" t="s">
        <v>118</v>
      </c>
      <c r="BC404" s="119" t="e">
        <f>IF(L404="základní",#REF!,0)</f>
        <v>#REF!</v>
      </c>
      <c r="BD404" s="119">
        <f>IF(L404="snížená",#REF!,0)</f>
        <v>0</v>
      </c>
      <c r="BE404" s="119">
        <f>IF(L404="zákl. přenesená",#REF!,0)</f>
        <v>0</v>
      </c>
      <c r="BF404" s="119">
        <f>IF(L404="sníž. přenesená",#REF!,0)</f>
        <v>0</v>
      </c>
      <c r="BG404" s="119">
        <f>IF(L404="nulová",#REF!,0)</f>
        <v>0</v>
      </c>
      <c r="BH404" s="14" t="s">
        <v>75</v>
      </c>
      <c r="BI404" s="119" t="e">
        <f>ROUND(H404*#REF!,2)</f>
        <v>#REF!</v>
      </c>
      <c r="BJ404" s="14" t="s">
        <v>117</v>
      </c>
      <c r="BK404" s="118" t="s">
        <v>679</v>
      </c>
    </row>
    <row r="405" spans="1:63" s="2" customFormat="1" ht="19.2" x14ac:dyDescent="0.2">
      <c r="A405" s="25"/>
      <c r="B405" s="26"/>
      <c r="C405" s="25"/>
      <c r="D405" s="120" t="s">
        <v>119</v>
      </c>
      <c r="E405" s="25"/>
      <c r="F405" s="121" t="s">
        <v>678</v>
      </c>
      <c r="G405" s="25"/>
      <c r="H405" s="25"/>
      <c r="I405" s="25"/>
      <c r="J405" s="26"/>
      <c r="K405" s="122"/>
      <c r="L405" s="123"/>
      <c r="M405" s="45"/>
      <c r="N405" s="45"/>
      <c r="O405" s="45"/>
      <c r="P405" s="45"/>
      <c r="Q405" s="45"/>
      <c r="R405" s="46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R405" s="14" t="s">
        <v>119</v>
      </c>
      <c r="AS405" s="14" t="s">
        <v>68</v>
      </c>
    </row>
    <row r="406" spans="1:63" s="2" customFormat="1" ht="24.15" customHeight="1" x14ac:dyDescent="0.2">
      <c r="A406" s="25"/>
      <c r="B406" s="109"/>
      <c r="C406" s="110" t="s">
        <v>402</v>
      </c>
      <c r="D406" s="110" t="s">
        <v>112</v>
      </c>
      <c r="E406" s="111" t="s">
        <v>680</v>
      </c>
      <c r="F406" s="112" t="s">
        <v>681</v>
      </c>
      <c r="G406" s="113" t="s">
        <v>126</v>
      </c>
      <c r="H406" s="153"/>
      <c r="I406" s="112" t="s">
        <v>116</v>
      </c>
      <c r="J406" s="26"/>
      <c r="K406" s="114" t="s">
        <v>3</v>
      </c>
      <c r="L406" s="115" t="s">
        <v>39</v>
      </c>
      <c r="M406" s="116">
        <v>0</v>
      </c>
      <c r="N406" s="116" t="e">
        <f>M406*#REF!</f>
        <v>#REF!</v>
      </c>
      <c r="O406" s="116">
        <v>0</v>
      </c>
      <c r="P406" s="116" t="e">
        <f>O406*#REF!</f>
        <v>#REF!</v>
      </c>
      <c r="Q406" s="116">
        <v>0</v>
      </c>
      <c r="R406" s="117" t="e">
        <f>Q406*#REF!</f>
        <v>#REF!</v>
      </c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P406" s="118" t="s">
        <v>117</v>
      </c>
      <c r="AR406" s="118" t="s">
        <v>112</v>
      </c>
      <c r="AS406" s="118" t="s">
        <v>68</v>
      </c>
      <c r="AW406" s="14" t="s">
        <v>118</v>
      </c>
      <c r="BC406" s="119" t="e">
        <f>IF(L406="základní",#REF!,0)</f>
        <v>#REF!</v>
      </c>
      <c r="BD406" s="119">
        <f>IF(L406="snížená",#REF!,0)</f>
        <v>0</v>
      </c>
      <c r="BE406" s="119">
        <f>IF(L406="zákl. přenesená",#REF!,0)</f>
        <v>0</v>
      </c>
      <c r="BF406" s="119">
        <f>IF(L406="sníž. přenesená",#REF!,0)</f>
        <v>0</v>
      </c>
      <c r="BG406" s="119">
        <f>IF(L406="nulová",#REF!,0)</f>
        <v>0</v>
      </c>
      <c r="BH406" s="14" t="s">
        <v>75</v>
      </c>
      <c r="BI406" s="119" t="e">
        <f>ROUND(H406*#REF!,2)</f>
        <v>#REF!</v>
      </c>
      <c r="BJ406" s="14" t="s">
        <v>117</v>
      </c>
      <c r="BK406" s="118" t="s">
        <v>682</v>
      </c>
    </row>
    <row r="407" spans="1:63" s="2" customFormat="1" ht="19.2" x14ac:dyDescent="0.2">
      <c r="A407" s="25"/>
      <c r="B407" s="26"/>
      <c r="C407" s="25"/>
      <c r="D407" s="120" t="s">
        <v>119</v>
      </c>
      <c r="E407" s="25"/>
      <c r="F407" s="121" t="s">
        <v>681</v>
      </c>
      <c r="G407" s="25"/>
      <c r="H407" s="25"/>
      <c r="I407" s="25"/>
      <c r="J407" s="26"/>
      <c r="K407" s="122"/>
      <c r="L407" s="123"/>
      <c r="M407" s="45"/>
      <c r="N407" s="45"/>
      <c r="O407" s="45"/>
      <c r="P407" s="45"/>
      <c r="Q407" s="45"/>
      <c r="R407" s="46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R407" s="14" t="s">
        <v>119</v>
      </c>
      <c r="AS407" s="14" t="s">
        <v>68</v>
      </c>
    </row>
    <row r="408" spans="1:63" s="2" customFormat="1" ht="16.5" customHeight="1" x14ac:dyDescent="0.2">
      <c r="A408" s="25"/>
      <c r="B408" s="109"/>
      <c r="C408" s="110" t="s">
        <v>683</v>
      </c>
      <c r="D408" s="110" t="s">
        <v>112</v>
      </c>
      <c r="E408" s="111" t="s">
        <v>684</v>
      </c>
      <c r="F408" s="112" t="s">
        <v>685</v>
      </c>
      <c r="G408" s="113" t="s">
        <v>126</v>
      </c>
      <c r="H408" s="153"/>
      <c r="I408" s="112" t="s">
        <v>116</v>
      </c>
      <c r="J408" s="26"/>
      <c r="K408" s="114" t="s">
        <v>3</v>
      </c>
      <c r="L408" s="115" t="s">
        <v>39</v>
      </c>
      <c r="M408" s="116">
        <v>0</v>
      </c>
      <c r="N408" s="116" t="e">
        <f>M408*#REF!</f>
        <v>#REF!</v>
      </c>
      <c r="O408" s="116">
        <v>0</v>
      </c>
      <c r="P408" s="116" t="e">
        <f>O408*#REF!</f>
        <v>#REF!</v>
      </c>
      <c r="Q408" s="116">
        <v>0</v>
      </c>
      <c r="R408" s="117" t="e">
        <f>Q408*#REF!</f>
        <v>#REF!</v>
      </c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P408" s="118" t="s">
        <v>117</v>
      </c>
      <c r="AR408" s="118" t="s">
        <v>112</v>
      </c>
      <c r="AS408" s="118" t="s">
        <v>68</v>
      </c>
      <c r="AW408" s="14" t="s">
        <v>118</v>
      </c>
      <c r="BC408" s="119" t="e">
        <f>IF(L408="základní",#REF!,0)</f>
        <v>#REF!</v>
      </c>
      <c r="BD408" s="119">
        <f>IF(L408="snížená",#REF!,0)</f>
        <v>0</v>
      </c>
      <c r="BE408" s="119">
        <f>IF(L408="zákl. přenesená",#REF!,0)</f>
        <v>0</v>
      </c>
      <c r="BF408" s="119">
        <f>IF(L408="sníž. přenesená",#REF!,0)</f>
        <v>0</v>
      </c>
      <c r="BG408" s="119">
        <f>IF(L408="nulová",#REF!,0)</f>
        <v>0</v>
      </c>
      <c r="BH408" s="14" t="s">
        <v>75</v>
      </c>
      <c r="BI408" s="119" t="e">
        <f>ROUND(H408*#REF!,2)</f>
        <v>#REF!</v>
      </c>
      <c r="BJ408" s="14" t="s">
        <v>117</v>
      </c>
      <c r="BK408" s="118" t="s">
        <v>686</v>
      </c>
    </row>
    <row r="409" spans="1:63" s="2" customFormat="1" x14ac:dyDescent="0.2">
      <c r="A409" s="25"/>
      <c r="B409" s="26"/>
      <c r="C409" s="25"/>
      <c r="D409" s="120" t="s">
        <v>119</v>
      </c>
      <c r="E409" s="25"/>
      <c r="F409" s="121" t="s">
        <v>685</v>
      </c>
      <c r="G409" s="25"/>
      <c r="H409" s="25"/>
      <c r="I409" s="25"/>
      <c r="J409" s="26"/>
      <c r="K409" s="122"/>
      <c r="L409" s="123"/>
      <c r="M409" s="45"/>
      <c r="N409" s="45"/>
      <c r="O409" s="45"/>
      <c r="P409" s="45"/>
      <c r="Q409" s="45"/>
      <c r="R409" s="46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R409" s="14" t="s">
        <v>119</v>
      </c>
      <c r="AS409" s="14" t="s">
        <v>68</v>
      </c>
    </row>
    <row r="410" spans="1:63" s="2" customFormat="1" ht="16.5" customHeight="1" x14ac:dyDescent="0.2">
      <c r="A410" s="25"/>
      <c r="B410" s="109"/>
      <c r="C410" s="110" t="s">
        <v>405</v>
      </c>
      <c r="D410" s="110" t="s">
        <v>112</v>
      </c>
      <c r="E410" s="111" t="s">
        <v>687</v>
      </c>
      <c r="F410" s="112" t="s">
        <v>688</v>
      </c>
      <c r="G410" s="113" t="s">
        <v>126</v>
      </c>
      <c r="H410" s="153"/>
      <c r="I410" s="112" t="s">
        <v>116</v>
      </c>
      <c r="J410" s="26"/>
      <c r="K410" s="114" t="s">
        <v>3</v>
      </c>
      <c r="L410" s="115" t="s">
        <v>39</v>
      </c>
      <c r="M410" s="116">
        <v>0</v>
      </c>
      <c r="N410" s="116" t="e">
        <f>M410*#REF!</f>
        <v>#REF!</v>
      </c>
      <c r="O410" s="116">
        <v>0</v>
      </c>
      <c r="P410" s="116" t="e">
        <f>O410*#REF!</f>
        <v>#REF!</v>
      </c>
      <c r="Q410" s="116">
        <v>0</v>
      </c>
      <c r="R410" s="117" t="e">
        <f>Q410*#REF!</f>
        <v>#REF!</v>
      </c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P410" s="118" t="s">
        <v>117</v>
      </c>
      <c r="AR410" s="118" t="s">
        <v>112</v>
      </c>
      <c r="AS410" s="118" t="s">
        <v>68</v>
      </c>
      <c r="AW410" s="14" t="s">
        <v>118</v>
      </c>
      <c r="BC410" s="119" t="e">
        <f>IF(L410="základní",#REF!,0)</f>
        <v>#REF!</v>
      </c>
      <c r="BD410" s="119">
        <f>IF(L410="snížená",#REF!,0)</f>
        <v>0</v>
      </c>
      <c r="BE410" s="119">
        <f>IF(L410="zákl. přenesená",#REF!,0)</f>
        <v>0</v>
      </c>
      <c r="BF410" s="119">
        <f>IF(L410="sníž. přenesená",#REF!,0)</f>
        <v>0</v>
      </c>
      <c r="BG410" s="119">
        <f>IF(L410="nulová",#REF!,0)</f>
        <v>0</v>
      </c>
      <c r="BH410" s="14" t="s">
        <v>75</v>
      </c>
      <c r="BI410" s="119" t="e">
        <f>ROUND(H410*#REF!,2)</f>
        <v>#REF!</v>
      </c>
      <c r="BJ410" s="14" t="s">
        <v>117</v>
      </c>
      <c r="BK410" s="118" t="s">
        <v>689</v>
      </c>
    </row>
    <row r="411" spans="1:63" s="2" customFormat="1" x14ac:dyDescent="0.2">
      <c r="A411" s="25"/>
      <c r="B411" s="26"/>
      <c r="C411" s="25"/>
      <c r="D411" s="120" t="s">
        <v>119</v>
      </c>
      <c r="E411" s="25"/>
      <c r="F411" s="121" t="s">
        <v>688</v>
      </c>
      <c r="G411" s="25"/>
      <c r="H411" s="25"/>
      <c r="I411" s="25"/>
      <c r="J411" s="26"/>
      <c r="K411" s="122"/>
      <c r="L411" s="123"/>
      <c r="M411" s="45"/>
      <c r="N411" s="45"/>
      <c r="O411" s="45"/>
      <c r="P411" s="45"/>
      <c r="Q411" s="45"/>
      <c r="R411" s="46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R411" s="14" t="s">
        <v>119</v>
      </c>
      <c r="AS411" s="14" t="s">
        <v>68</v>
      </c>
    </row>
    <row r="412" spans="1:63" s="2" customFormat="1" ht="24.15" customHeight="1" x14ac:dyDescent="0.2">
      <c r="A412" s="25"/>
      <c r="B412" s="109"/>
      <c r="C412" s="110" t="s">
        <v>690</v>
      </c>
      <c r="D412" s="110" t="s">
        <v>112</v>
      </c>
      <c r="E412" s="111" t="s">
        <v>691</v>
      </c>
      <c r="F412" s="112" t="s">
        <v>692</v>
      </c>
      <c r="G412" s="113" t="s">
        <v>115</v>
      </c>
      <c r="H412" s="153"/>
      <c r="I412" s="112" t="s">
        <v>116</v>
      </c>
      <c r="J412" s="26"/>
      <c r="K412" s="114" t="s">
        <v>3</v>
      </c>
      <c r="L412" s="115" t="s">
        <v>39</v>
      </c>
      <c r="M412" s="116">
        <v>0</v>
      </c>
      <c r="N412" s="116" t="e">
        <f>M412*#REF!</f>
        <v>#REF!</v>
      </c>
      <c r="O412" s="116">
        <v>0</v>
      </c>
      <c r="P412" s="116" t="e">
        <f>O412*#REF!</f>
        <v>#REF!</v>
      </c>
      <c r="Q412" s="116">
        <v>0</v>
      </c>
      <c r="R412" s="117" t="e">
        <f>Q412*#REF!</f>
        <v>#REF!</v>
      </c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P412" s="118" t="s">
        <v>117</v>
      </c>
      <c r="AR412" s="118" t="s">
        <v>112</v>
      </c>
      <c r="AS412" s="118" t="s">
        <v>68</v>
      </c>
      <c r="AW412" s="14" t="s">
        <v>118</v>
      </c>
      <c r="BC412" s="119" t="e">
        <f>IF(L412="základní",#REF!,0)</f>
        <v>#REF!</v>
      </c>
      <c r="BD412" s="119">
        <f>IF(L412="snížená",#REF!,0)</f>
        <v>0</v>
      </c>
      <c r="BE412" s="119">
        <f>IF(L412="zákl. přenesená",#REF!,0)</f>
        <v>0</v>
      </c>
      <c r="BF412" s="119">
        <f>IF(L412="sníž. přenesená",#REF!,0)</f>
        <v>0</v>
      </c>
      <c r="BG412" s="119">
        <f>IF(L412="nulová",#REF!,0)</f>
        <v>0</v>
      </c>
      <c r="BH412" s="14" t="s">
        <v>75</v>
      </c>
      <c r="BI412" s="119" t="e">
        <f>ROUND(H412*#REF!,2)</f>
        <v>#REF!</v>
      </c>
      <c r="BJ412" s="14" t="s">
        <v>117</v>
      </c>
      <c r="BK412" s="118" t="s">
        <v>693</v>
      </c>
    </row>
    <row r="413" spans="1:63" s="2" customFormat="1" ht="19.2" x14ac:dyDescent="0.2">
      <c r="A413" s="25"/>
      <c r="B413" s="26"/>
      <c r="C413" s="25"/>
      <c r="D413" s="120" t="s">
        <v>119</v>
      </c>
      <c r="E413" s="25"/>
      <c r="F413" s="121" t="s">
        <v>692</v>
      </c>
      <c r="G413" s="25"/>
      <c r="H413" s="25"/>
      <c r="I413" s="25"/>
      <c r="J413" s="26"/>
      <c r="K413" s="122"/>
      <c r="L413" s="123"/>
      <c r="M413" s="45"/>
      <c r="N413" s="45"/>
      <c r="O413" s="45"/>
      <c r="P413" s="45"/>
      <c r="Q413" s="45"/>
      <c r="R413" s="46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R413" s="14" t="s">
        <v>119</v>
      </c>
      <c r="AS413" s="14" t="s">
        <v>68</v>
      </c>
    </row>
    <row r="414" spans="1:63" s="2" customFormat="1" ht="24.15" customHeight="1" x14ac:dyDescent="0.2">
      <c r="A414" s="25"/>
      <c r="B414" s="109"/>
      <c r="C414" s="110" t="s">
        <v>409</v>
      </c>
      <c r="D414" s="110" t="s">
        <v>112</v>
      </c>
      <c r="E414" s="111" t="s">
        <v>694</v>
      </c>
      <c r="F414" s="112" t="s">
        <v>695</v>
      </c>
      <c r="G414" s="113" t="s">
        <v>115</v>
      </c>
      <c r="H414" s="153"/>
      <c r="I414" s="112" t="s">
        <v>116</v>
      </c>
      <c r="J414" s="26"/>
      <c r="K414" s="114" t="s">
        <v>3</v>
      </c>
      <c r="L414" s="115" t="s">
        <v>39</v>
      </c>
      <c r="M414" s="116">
        <v>0</v>
      </c>
      <c r="N414" s="116" t="e">
        <f>M414*#REF!</f>
        <v>#REF!</v>
      </c>
      <c r="O414" s="116">
        <v>0</v>
      </c>
      <c r="P414" s="116" t="e">
        <f>O414*#REF!</f>
        <v>#REF!</v>
      </c>
      <c r="Q414" s="116">
        <v>0</v>
      </c>
      <c r="R414" s="117" t="e">
        <f>Q414*#REF!</f>
        <v>#REF!</v>
      </c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P414" s="118" t="s">
        <v>117</v>
      </c>
      <c r="AR414" s="118" t="s">
        <v>112</v>
      </c>
      <c r="AS414" s="118" t="s">
        <v>68</v>
      </c>
      <c r="AW414" s="14" t="s">
        <v>118</v>
      </c>
      <c r="BC414" s="119" t="e">
        <f>IF(L414="základní",#REF!,0)</f>
        <v>#REF!</v>
      </c>
      <c r="BD414" s="119">
        <f>IF(L414="snížená",#REF!,0)</f>
        <v>0</v>
      </c>
      <c r="BE414" s="119">
        <f>IF(L414="zákl. přenesená",#REF!,0)</f>
        <v>0</v>
      </c>
      <c r="BF414" s="119">
        <f>IF(L414="sníž. přenesená",#REF!,0)</f>
        <v>0</v>
      </c>
      <c r="BG414" s="119">
        <f>IF(L414="nulová",#REF!,0)</f>
        <v>0</v>
      </c>
      <c r="BH414" s="14" t="s">
        <v>75</v>
      </c>
      <c r="BI414" s="119" t="e">
        <f>ROUND(H414*#REF!,2)</f>
        <v>#REF!</v>
      </c>
      <c r="BJ414" s="14" t="s">
        <v>117</v>
      </c>
      <c r="BK414" s="118" t="s">
        <v>696</v>
      </c>
    </row>
    <row r="415" spans="1:63" s="2" customFormat="1" ht="19.2" x14ac:dyDescent="0.2">
      <c r="A415" s="25"/>
      <c r="B415" s="26"/>
      <c r="C415" s="25"/>
      <c r="D415" s="120" t="s">
        <v>119</v>
      </c>
      <c r="E415" s="25"/>
      <c r="F415" s="121" t="s">
        <v>695</v>
      </c>
      <c r="G415" s="25"/>
      <c r="H415" s="25"/>
      <c r="I415" s="25"/>
      <c r="J415" s="26"/>
      <c r="K415" s="122"/>
      <c r="L415" s="123"/>
      <c r="M415" s="45"/>
      <c r="N415" s="45"/>
      <c r="O415" s="45"/>
      <c r="P415" s="45"/>
      <c r="Q415" s="45"/>
      <c r="R415" s="46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R415" s="14" t="s">
        <v>119</v>
      </c>
      <c r="AS415" s="14" t="s">
        <v>68</v>
      </c>
    </row>
    <row r="416" spans="1:63" s="2" customFormat="1" ht="24.15" customHeight="1" x14ac:dyDescent="0.2">
      <c r="A416" s="25"/>
      <c r="B416" s="109"/>
      <c r="C416" s="110" t="s">
        <v>697</v>
      </c>
      <c r="D416" s="110" t="s">
        <v>112</v>
      </c>
      <c r="E416" s="111" t="s">
        <v>698</v>
      </c>
      <c r="F416" s="112" t="s">
        <v>699</v>
      </c>
      <c r="G416" s="113" t="s">
        <v>115</v>
      </c>
      <c r="H416" s="153"/>
      <c r="I416" s="112" t="s">
        <v>116</v>
      </c>
      <c r="J416" s="26"/>
      <c r="K416" s="114" t="s">
        <v>3</v>
      </c>
      <c r="L416" s="115" t="s">
        <v>39</v>
      </c>
      <c r="M416" s="116">
        <v>0</v>
      </c>
      <c r="N416" s="116" t="e">
        <f>M416*#REF!</f>
        <v>#REF!</v>
      </c>
      <c r="O416" s="116">
        <v>0</v>
      </c>
      <c r="P416" s="116" t="e">
        <f>O416*#REF!</f>
        <v>#REF!</v>
      </c>
      <c r="Q416" s="116">
        <v>0</v>
      </c>
      <c r="R416" s="117" t="e">
        <f>Q416*#REF!</f>
        <v>#REF!</v>
      </c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P416" s="118" t="s">
        <v>117</v>
      </c>
      <c r="AR416" s="118" t="s">
        <v>112</v>
      </c>
      <c r="AS416" s="118" t="s">
        <v>68</v>
      </c>
      <c r="AW416" s="14" t="s">
        <v>118</v>
      </c>
      <c r="BC416" s="119" t="e">
        <f>IF(L416="základní",#REF!,0)</f>
        <v>#REF!</v>
      </c>
      <c r="BD416" s="119">
        <f>IF(L416="snížená",#REF!,0)</f>
        <v>0</v>
      </c>
      <c r="BE416" s="119">
        <f>IF(L416="zákl. přenesená",#REF!,0)</f>
        <v>0</v>
      </c>
      <c r="BF416" s="119">
        <f>IF(L416="sníž. přenesená",#REF!,0)</f>
        <v>0</v>
      </c>
      <c r="BG416" s="119">
        <f>IF(L416="nulová",#REF!,0)</f>
        <v>0</v>
      </c>
      <c r="BH416" s="14" t="s">
        <v>75</v>
      </c>
      <c r="BI416" s="119" t="e">
        <f>ROUND(H416*#REF!,2)</f>
        <v>#REF!</v>
      </c>
      <c r="BJ416" s="14" t="s">
        <v>117</v>
      </c>
      <c r="BK416" s="118" t="s">
        <v>700</v>
      </c>
    </row>
    <row r="417" spans="1:63" s="2" customFormat="1" ht="19.2" x14ac:dyDescent="0.2">
      <c r="A417" s="25"/>
      <c r="B417" s="26"/>
      <c r="C417" s="25"/>
      <c r="D417" s="120" t="s">
        <v>119</v>
      </c>
      <c r="E417" s="25"/>
      <c r="F417" s="121" t="s">
        <v>699</v>
      </c>
      <c r="G417" s="25"/>
      <c r="H417" s="25"/>
      <c r="I417" s="25"/>
      <c r="J417" s="26"/>
      <c r="K417" s="122"/>
      <c r="L417" s="123"/>
      <c r="M417" s="45"/>
      <c r="N417" s="45"/>
      <c r="O417" s="45"/>
      <c r="P417" s="45"/>
      <c r="Q417" s="45"/>
      <c r="R417" s="46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R417" s="14" t="s">
        <v>119</v>
      </c>
      <c r="AS417" s="14" t="s">
        <v>68</v>
      </c>
    </row>
    <row r="418" spans="1:63" s="2" customFormat="1" ht="24.15" customHeight="1" x14ac:dyDescent="0.2">
      <c r="A418" s="25"/>
      <c r="B418" s="109"/>
      <c r="C418" s="110" t="s">
        <v>412</v>
      </c>
      <c r="D418" s="110" t="s">
        <v>112</v>
      </c>
      <c r="E418" s="111" t="s">
        <v>701</v>
      </c>
      <c r="F418" s="112" t="s">
        <v>702</v>
      </c>
      <c r="G418" s="113" t="s">
        <v>115</v>
      </c>
      <c r="H418" s="153"/>
      <c r="I418" s="112" t="s">
        <v>116</v>
      </c>
      <c r="J418" s="26"/>
      <c r="K418" s="114" t="s">
        <v>3</v>
      </c>
      <c r="L418" s="115" t="s">
        <v>39</v>
      </c>
      <c r="M418" s="116">
        <v>0</v>
      </c>
      <c r="N418" s="116" t="e">
        <f>M418*#REF!</f>
        <v>#REF!</v>
      </c>
      <c r="O418" s="116">
        <v>0</v>
      </c>
      <c r="P418" s="116" t="e">
        <f>O418*#REF!</f>
        <v>#REF!</v>
      </c>
      <c r="Q418" s="116">
        <v>0</v>
      </c>
      <c r="R418" s="117" t="e">
        <f>Q418*#REF!</f>
        <v>#REF!</v>
      </c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P418" s="118" t="s">
        <v>117</v>
      </c>
      <c r="AR418" s="118" t="s">
        <v>112</v>
      </c>
      <c r="AS418" s="118" t="s">
        <v>68</v>
      </c>
      <c r="AW418" s="14" t="s">
        <v>118</v>
      </c>
      <c r="BC418" s="119" t="e">
        <f>IF(L418="základní",#REF!,0)</f>
        <v>#REF!</v>
      </c>
      <c r="BD418" s="119">
        <f>IF(L418="snížená",#REF!,0)</f>
        <v>0</v>
      </c>
      <c r="BE418" s="119">
        <f>IF(L418="zákl. přenesená",#REF!,0)</f>
        <v>0</v>
      </c>
      <c r="BF418" s="119">
        <f>IF(L418="sníž. přenesená",#REF!,0)</f>
        <v>0</v>
      </c>
      <c r="BG418" s="119">
        <f>IF(L418="nulová",#REF!,0)</f>
        <v>0</v>
      </c>
      <c r="BH418" s="14" t="s">
        <v>75</v>
      </c>
      <c r="BI418" s="119" t="e">
        <f>ROUND(H418*#REF!,2)</f>
        <v>#REF!</v>
      </c>
      <c r="BJ418" s="14" t="s">
        <v>117</v>
      </c>
      <c r="BK418" s="118" t="s">
        <v>703</v>
      </c>
    </row>
    <row r="419" spans="1:63" s="2" customFormat="1" ht="19.2" x14ac:dyDescent="0.2">
      <c r="A419" s="25"/>
      <c r="B419" s="26"/>
      <c r="C419" s="25"/>
      <c r="D419" s="120" t="s">
        <v>119</v>
      </c>
      <c r="E419" s="25"/>
      <c r="F419" s="121" t="s">
        <v>702</v>
      </c>
      <c r="G419" s="25"/>
      <c r="H419" s="25"/>
      <c r="I419" s="25"/>
      <c r="J419" s="26"/>
      <c r="K419" s="122"/>
      <c r="L419" s="123"/>
      <c r="M419" s="45"/>
      <c r="N419" s="45"/>
      <c r="O419" s="45"/>
      <c r="P419" s="45"/>
      <c r="Q419" s="45"/>
      <c r="R419" s="46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R419" s="14" t="s">
        <v>119</v>
      </c>
      <c r="AS419" s="14" t="s">
        <v>68</v>
      </c>
    </row>
    <row r="420" spans="1:63" s="2" customFormat="1" ht="24.15" customHeight="1" x14ac:dyDescent="0.2">
      <c r="A420" s="25"/>
      <c r="B420" s="109"/>
      <c r="C420" s="110" t="s">
        <v>704</v>
      </c>
      <c r="D420" s="110" t="s">
        <v>112</v>
      </c>
      <c r="E420" s="111" t="s">
        <v>705</v>
      </c>
      <c r="F420" s="112" t="s">
        <v>706</v>
      </c>
      <c r="G420" s="113" t="s">
        <v>115</v>
      </c>
      <c r="H420" s="153"/>
      <c r="I420" s="112" t="s">
        <v>116</v>
      </c>
      <c r="J420" s="26"/>
      <c r="K420" s="114" t="s">
        <v>3</v>
      </c>
      <c r="L420" s="115" t="s">
        <v>39</v>
      </c>
      <c r="M420" s="116">
        <v>0</v>
      </c>
      <c r="N420" s="116" t="e">
        <f>M420*#REF!</f>
        <v>#REF!</v>
      </c>
      <c r="O420" s="116">
        <v>0</v>
      </c>
      <c r="P420" s="116" t="e">
        <f>O420*#REF!</f>
        <v>#REF!</v>
      </c>
      <c r="Q420" s="116">
        <v>0</v>
      </c>
      <c r="R420" s="117" t="e">
        <f>Q420*#REF!</f>
        <v>#REF!</v>
      </c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P420" s="118" t="s">
        <v>117</v>
      </c>
      <c r="AR420" s="118" t="s">
        <v>112</v>
      </c>
      <c r="AS420" s="118" t="s">
        <v>68</v>
      </c>
      <c r="AW420" s="14" t="s">
        <v>118</v>
      </c>
      <c r="BC420" s="119" t="e">
        <f>IF(L420="základní",#REF!,0)</f>
        <v>#REF!</v>
      </c>
      <c r="BD420" s="119">
        <f>IF(L420="snížená",#REF!,0)</f>
        <v>0</v>
      </c>
      <c r="BE420" s="119">
        <f>IF(L420="zákl. přenesená",#REF!,0)</f>
        <v>0</v>
      </c>
      <c r="BF420" s="119">
        <f>IF(L420="sníž. přenesená",#REF!,0)</f>
        <v>0</v>
      </c>
      <c r="BG420" s="119">
        <f>IF(L420="nulová",#REF!,0)</f>
        <v>0</v>
      </c>
      <c r="BH420" s="14" t="s">
        <v>75</v>
      </c>
      <c r="BI420" s="119" t="e">
        <f>ROUND(H420*#REF!,2)</f>
        <v>#REF!</v>
      </c>
      <c r="BJ420" s="14" t="s">
        <v>117</v>
      </c>
      <c r="BK420" s="118" t="s">
        <v>707</v>
      </c>
    </row>
    <row r="421" spans="1:63" s="2" customFormat="1" ht="19.2" x14ac:dyDescent="0.2">
      <c r="A421" s="25"/>
      <c r="B421" s="26"/>
      <c r="C421" s="25"/>
      <c r="D421" s="120" t="s">
        <v>119</v>
      </c>
      <c r="E421" s="25"/>
      <c r="F421" s="121" t="s">
        <v>706</v>
      </c>
      <c r="G421" s="25"/>
      <c r="H421" s="25"/>
      <c r="I421" s="25"/>
      <c r="J421" s="26"/>
      <c r="K421" s="122"/>
      <c r="L421" s="123"/>
      <c r="M421" s="45"/>
      <c r="N421" s="45"/>
      <c r="O421" s="45"/>
      <c r="P421" s="45"/>
      <c r="Q421" s="45"/>
      <c r="R421" s="46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R421" s="14" t="s">
        <v>119</v>
      </c>
      <c r="AS421" s="14" t="s">
        <v>68</v>
      </c>
    </row>
    <row r="422" spans="1:63" s="2" customFormat="1" ht="24.15" customHeight="1" x14ac:dyDescent="0.2">
      <c r="A422" s="25"/>
      <c r="B422" s="109"/>
      <c r="C422" s="110" t="s">
        <v>416</v>
      </c>
      <c r="D422" s="110" t="s">
        <v>112</v>
      </c>
      <c r="E422" s="111" t="s">
        <v>708</v>
      </c>
      <c r="F422" s="112" t="s">
        <v>709</v>
      </c>
      <c r="G422" s="113" t="s">
        <v>115</v>
      </c>
      <c r="H422" s="153"/>
      <c r="I422" s="112" t="s">
        <v>116</v>
      </c>
      <c r="J422" s="26"/>
      <c r="K422" s="114" t="s">
        <v>3</v>
      </c>
      <c r="L422" s="115" t="s">
        <v>39</v>
      </c>
      <c r="M422" s="116">
        <v>0</v>
      </c>
      <c r="N422" s="116" t="e">
        <f>M422*#REF!</f>
        <v>#REF!</v>
      </c>
      <c r="O422" s="116">
        <v>0</v>
      </c>
      <c r="P422" s="116" t="e">
        <f>O422*#REF!</f>
        <v>#REF!</v>
      </c>
      <c r="Q422" s="116">
        <v>0</v>
      </c>
      <c r="R422" s="117" t="e">
        <f>Q422*#REF!</f>
        <v>#REF!</v>
      </c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P422" s="118" t="s">
        <v>117</v>
      </c>
      <c r="AR422" s="118" t="s">
        <v>112</v>
      </c>
      <c r="AS422" s="118" t="s">
        <v>68</v>
      </c>
      <c r="AW422" s="14" t="s">
        <v>118</v>
      </c>
      <c r="BC422" s="119" t="e">
        <f>IF(L422="základní",#REF!,0)</f>
        <v>#REF!</v>
      </c>
      <c r="BD422" s="119">
        <f>IF(L422="snížená",#REF!,0)</f>
        <v>0</v>
      </c>
      <c r="BE422" s="119">
        <f>IF(L422="zákl. přenesená",#REF!,0)</f>
        <v>0</v>
      </c>
      <c r="BF422" s="119">
        <f>IF(L422="sníž. přenesená",#REF!,0)</f>
        <v>0</v>
      </c>
      <c r="BG422" s="119">
        <f>IF(L422="nulová",#REF!,0)</f>
        <v>0</v>
      </c>
      <c r="BH422" s="14" t="s">
        <v>75</v>
      </c>
      <c r="BI422" s="119" t="e">
        <f>ROUND(H422*#REF!,2)</f>
        <v>#REF!</v>
      </c>
      <c r="BJ422" s="14" t="s">
        <v>117</v>
      </c>
      <c r="BK422" s="118" t="s">
        <v>710</v>
      </c>
    </row>
    <row r="423" spans="1:63" s="2" customFormat="1" ht="19.2" x14ac:dyDescent="0.2">
      <c r="A423" s="25"/>
      <c r="B423" s="26"/>
      <c r="C423" s="25"/>
      <c r="D423" s="120" t="s">
        <v>119</v>
      </c>
      <c r="E423" s="25"/>
      <c r="F423" s="121" t="s">
        <v>709</v>
      </c>
      <c r="G423" s="25"/>
      <c r="H423" s="25"/>
      <c r="I423" s="25"/>
      <c r="J423" s="26"/>
      <c r="K423" s="122"/>
      <c r="L423" s="123"/>
      <c r="M423" s="45"/>
      <c r="N423" s="45"/>
      <c r="O423" s="45"/>
      <c r="P423" s="45"/>
      <c r="Q423" s="45"/>
      <c r="R423" s="46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R423" s="14" t="s">
        <v>119</v>
      </c>
      <c r="AS423" s="14" t="s">
        <v>68</v>
      </c>
    </row>
    <row r="424" spans="1:63" s="2" customFormat="1" ht="24.15" customHeight="1" x14ac:dyDescent="0.2">
      <c r="A424" s="25"/>
      <c r="B424" s="109"/>
      <c r="C424" s="110" t="s">
        <v>711</v>
      </c>
      <c r="D424" s="110" t="s">
        <v>112</v>
      </c>
      <c r="E424" s="111" t="s">
        <v>712</v>
      </c>
      <c r="F424" s="112" t="s">
        <v>713</v>
      </c>
      <c r="G424" s="113" t="s">
        <v>115</v>
      </c>
      <c r="H424" s="153"/>
      <c r="I424" s="112" t="s">
        <v>116</v>
      </c>
      <c r="J424" s="26"/>
      <c r="K424" s="114" t="s">
        <v>3</v>
      </c>
      <c r="L424" s="115" t="s">
        <v>39</v>
      </c>
      <c r="M424" s="116">
        <v>0</v>
      </c>
      <c r="N424" s="116" t="e">
        <f>M424*#REF!</f>
        <v>#REF!</v>
      </c>
      <c r="O424" s="116">
        <v>0</v>
      </c>
      <c r="P424" s="116" t="e">
        <f>O424*#REF!</f>
        <v>#REF!</v>
      </c>
      <c r="Q424" s="116">
        <v>0</v>
      </c>
      <c r="R424" s="117" t="e">
        <f>Q424*#REF!</f>
        <v>#REF!</v>
      </c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P424" s="118" t="s">
        <v>117</v>
      </c>
      <c r="AR424" s="118" t="s">
        <v>112</v>
      </c>
      <c r="AS424" s="118" t="s">
        <v>68</v>
      </c>
      <c r="AW424" s="14" t="s">
        <v>118</v>
      </c>
      <c r="BC424" s="119" t="e">
        <f>IF(L424="základní",#REF!,0)</f>
        <v>#REF!</v>
      </c>
      <c r="BD424" s="119">
        <f>IF(L424="snížená",#REF!,0)</f>
        <v>0</v>
      </c>
      <c r="BE424" s="119">
        <f>IF(L424="zákl. přenesená",#REF!,0)</f>
        <v>0</v>
      </c>
      <c r="BF424" s="119">
        <f>IF(L424="sníž. přenesená",#REF!,0)</f>
        <v>0</v>
      </c>
      <c r="BG424" s="119">
        <f>IF(L424="nulová",#REF!,0)</f>
        <v>0</v>
      </c>
      <c r="BH424" s="14" t="s">
        <v>75</v>
      </c>
      <c r="BI424" s="119" t="e">
        <f>ROUND(H424*#REF!,2)</f>
        <v>#REF!</v>
      </c>
      <c r="BJ424" s="14" t="s">
        <v>117</v>
      </c>
      <c r="BK424" s="118" t="s">
        <v>714</v>
      </c>
    </row>
    <row r="425" spans="1:63" s="2" customFormat="1" ht="19.2" x14ac:dyDescent="0.2">
      <c r="A425" s="25"/>
      <c r="B425" s="26"/>
      <c r="C425" s="25"/>
      <c r="D425" s="120" t="s">
        <v>119</v>
      </c>
      <c r="E425" s="25"/>
      <c r="F425" s="121" t="s">
        <v>713</v>
      </c>
      <c r="G425" s="25"/>
      <c r="H425" s="25"/>
      <c r="I425" s="25"/>
      <c r="J425" s="26"/>
      <c r="K425" s="122"/>
      <c r="L425" s="123"/>
      <c r="M425" s="45"/>
      <c r="N425" s="45"/>
      <c r="O425" s="45"/>
      <c r="P425" s="45"/>
      <c r="Q425" s="45"/>
      <c r="R425" s="46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R425" s="14" t="s">
        <v>119</v>
      </c>
      <c r="AS425" s="14" t="s">
        <v>68</v>
      </c>
    </row>
    <row r="426" spans="1:63" s="2" customFormat="1" ht="24.15" customHeight="1" x14ac:dyDescent="0.2">
      <c r="A426" s="25"/>
      <c r="B426" s="109"/>
      <c r="C426" s="110" t="s">
        <v>419</v>
      </c>
      <c r="D426" s="110" t="s">
        <v>112</v>
      </c>
      <c r="E426" s="111" t="s">
        <v>715</v>
      </c>
      <c r="F426" s="112" t="s">
        <v>716</v>
      </c>
      <c r="G426" s="113" t="s">
        <v>115</v>
      </c>
      <c r="H426" s="153"/>
      <c r="I426" s="112" t="s">
        <v>116</v>
      </c>
      <c r="J426" s="26"/>
      <c r="K426" s="114" t="s">
        <v>3</v>
      </c>
      <c r="L426" s="115" t="s">
        <v>39</v>
      </c>
      <c r="M426" s="116">
        <v>0</v>
      </c>
      <c r="N426" s="116" t="e">
        <f>M426*#REF!</f>
        <v>#REF!</v>
      </c>
      <c r="O426" s="116">
        <v>0</v>
      </c>
      <c r="P426" s="116" t="e">
        <f>O426*#REF!</f>
        <v>#REF!</v>
      </c>
      <c r="Q426" s="116">
        <v>0</v>
      </c>
      <c r="R426" s="117" t="e">
        <f>Q426*#REF!</f>
        <v>#REF!</v>
      </c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P426" s="118" t="s">
        <v>117</v>
      </c>
      <c r="AR426" s="118" t="s">
        <v>112</v>
      </c>
      <c r="AS426" s="118" t="s">
        <v>68</v>
      </c>
      <c r="AW426" s="14" t="s">
        <v>118</v>
      </c>
      <c r="BC426" s="119" t="e">
        <f>IF(L426="základní",#REF!,0)</f>
        <v>#REF!</v>
      </c>
      <c r="BD426" s="119">
        <f>IF(L426="snížená",#REF!,0)</f>
        <v>0</v>
      </c>
      <c r="BE426" s="119">
        <f>IF(L426="zákl. přenesená",#REF!,0)</f>
        <v>0</v>
      </c>
      <c r="BF426" s="119">
        <f>IF(L426="sníž. přenesená",#REF!,0)</f>
        <v>0</v>
      </c>
      <c r="BG426" s="119">
        <f>IF(L426="nulová",#REF!,0)</f>
        <v>0</v>
      </c>
      <c r="BH426" s="14" t="s">
        <v>75</v>
      </c>
      <c r="BI426" s="119" t="e">
        <f>ROUND(H426*#REF!,2)</f>
        <v>#REF!</v>
      </c>
      <c r="BJ426" s="14" t="s">
        <v>117</v>
      </c>
      <c r="BK426" s="118" t="s">
        <v>717</v>
      </c>
    </row>
    <row r="427" spans="1:63" s="2" customFormat="1" ht="19.2" x14ac:dyDescent="0.2">
      <c r="A427" s="25"/>
      <c r="B427" s="26"/>
      <c r="C427" s="25"/>
      <c r="D427" s="120" t="s">
        <v>119</v>
      </c>
      <c r="E427" s="25"/>
      <c r="F427" s="121" t="s">
        <v>716</v>
      </c>
      <c r="G427" s="25"/>
      <c r="H427" s="25"/>
      <c r="I427" s="25"/>
      <c r="J427" s="26"/>
      <c r="K427" s="122"/>
      <c r="L427" s="123"/>
      <c r="M427" s="45"/>
      <c r="N427" s="45"/>
      <c r="O427" s="45"/>
      <c r="P427" s="45"/>
      <c r="Q427" s="45"/>
      <c r="R427" s="46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R427" s="14" t="s">
        <v>119</v>
      </c>
      <c r="AS427" s="14" t="s">
        <v>68</v>
      </c>
    </row>
    <row r="428" spans="1:63" s="2" customFormat="1" ht="24.15" customHeight="1" x14ac:dyDescent="0.2">
      <c r="A428" s="25"/>
      <c r="B428" s="109"/>
      <c r="C428" s="110" t="s">
        <v>718</v>
      </c>
      <c r="D428" s="110" t="s">
        <v>112</v>
      </c>
      <c r="E428" s="111" t="s">
        <v>719</v>
      </c>
      <c r="F428" s="112" t="s">
        <v>720</v>
      </c>
      <c r="G428" s="113" t="s">
        <v>115</v>
      </c>
      <c r="H428" s="153"/>
      <c r="I428" s="112" t="s">
        <v>116</v>
      </c>
      <c r="J428" s="26"/>
      <c r="K428" s="114" t="s">
        <v>3</v>
      </c>
      <c r="L428" s="115" t="s">
        <v>39</v>
      </c>
      <c r="M428" s="116">
        <v>0</v>
      </c>
      <c r="N428" s="116" t="e">
        <f>M428*#REF!</f>
        <v>#REF!</v>
      </c>
      <c r="O428" s="116">
        <v>0</v>
      </c>
      <c r="P428" s="116" t="e">
        <f>O428*#REF!</f>
        <v>#REF!</v>
      </c>
      <c r="Q428" s="116">
        <v>0</v>
      </c>
      <c r="R428" s="117" t="e">
        <f>Q428*#REF!</f>
        <v>#REF!</v>
      </c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P428" s="118" t="s">
        <v>117</v>
      </c>
      <c r="AR428" s="118" t="s">
        <v>112</v>
      </c>
      <c r="AS428" s="118" t="s">
        <v>68</v>
      </c>
      <c r="AW428" s="14" t="s">
        <v>118</v>
      </c>
      <c r="BC428" s="119" t="e">
        <f>IF(L428="základní",#REF!,0)</f>
        <v>#REF!</v>
      </c>
      <c r="BD428" s="119">
        <f>IF(L428="snížená",#REF!,0)</f>
        <v>0</v>
      </c>
      <c r="BE428" s="119">
        <f>IF(L428="zákl. přenesená",#REF!,0)</f>
        <v>0</v>
      </c>
      <c r="BF428" s="119">
        <f>IF(L428="sníž. přenesená",#REF!,0)</f>
        <v>0</v>
      </c>
      <c r="BG428" s="119">
        <f>IF(L428="nulová",#REF!,0)</f>
        <v>0</v>
      </c>
      <c r="BH428" s="14" t="s">
        <v>75</v>
      </c>
      <c r="BI428" s="119" t="e">
        <f>ROUND(H428*#REF!,2)</f>
        <v>#REF!</v>
      </c>
      <c r="BJ428" s="14" t="s">
        <v>117</v>
      </c>
      <c r="BK428" s="118" t="s">
        <v>721</v>
      </c>
    </row>
    <row r="429" spans="1:63" s="2" customFormat="1" ht="19.2" x14ac:dyDescent="0.2">
      <c r="A429" s="25"/>
      <c r="B429" s="26"/>
      <c r="C429" s="25"/>
      <c r="D429" s="120" t="s">
        <v>119</v>
      </c>
      <c r="E429" s="25"/>
      <c r="F429" s="121" t="s">
        <v>720</v>
      </c>
      <c r="G429" s="25"/>
      <c r="H429" s="25"/>
      <c r="I429" s="25"/>
      <c r="J429" s="26"/>
      <c r="K429" s="122"/>
      <c r="L429" s="123"/>
      <c r="M429" s="45"/>
      <c r="N429" s="45"/>
      <c r="O429" s="45"/>
      <c r="P429" s="45"/>
      <c r="Q429" s="45"/>
      <c r="R429" s="46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R429" s="14" t="s">
        <v>119</v>
      </c>
      <c r="AS429" s="14" t="s">
        <v>68</v>
      </c>
    </row>
    <row r="430" spans="1:63" s="2" customFormat="1" ht="24.15" customHeight="1" x14ac:dyDescent="0.2">
      <c r="A430" s="25"/>
      <c r="B430" s="109"/>
      <c r="C430" s="110" t="s">
        <v>423</v>
      </c>
      <c r="D430" s="110" t="s">
        <v>112</v>
      </c>
      <c r="E430" s="111" t="s">
        <v>722</v>
      </c>
      <c r="F430" s="112" t="s">
        <v>723</v>
      </c>
      <c r="G430" s="113" t="s">
        <v>115</v>
      </c>
      <c r="H430" s="153"/>
      <c r="I430" s="112" t="s">
        <v>116</v>
      </c>
      <c r="J430" s="26"/>
      <c r="K430" s="114" t="s">
        <v>3</v>
      </c>
      <c r="L430" s="115" t="s">
        <v>39</v>
      </c>
      <c r="M430" s="116">
        <v>0</v>
      </c>
      <c r="N430" s="116" t="e">
        <f>M430*#REF!</f>
        <v>#REF!</v>
      </c>
      <c r="O430" s="116">
        <v>0</v>
      </c>
      <c r="P430" s="116" t="e">
        <f>O430*#REF!</f>
        <v>#REF!</v>
      </c>
      <c r="Q430" s="116">
        <v>0</v>
      </c>
      <c r="R430" s="117" t="e">
        <f>Q430*#REF!</f>
        <v>#REF!</v>
      </c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P430" s="118" t="s">
        <v>117</v>
      </c>
      <c r="AR430" s="118" t="s">
        <v>112</v>
      </c>
      <c r="AS430" s="118" t="s">
        <v>68</v>
      </c>
      <c r="AW430" s="14" t="s">
        <v>118</v>
      </c>
      <c r="BC430" s="119" t="e">
        <f>IF(L430="základní",#REF!,0)</f>
        <v>#REF!</v>
      </c>
      <c r="BD430" s="119">
        <f>IF(L430="snížená",#REF!,0)</f>
        <v>0</v>
      </c>
      <c r="BE430" s="119">
        <f>IF(L430="zákl. přenesená",#REF!,0)</f>
        <v>0</v>
      </c>
      <c r="BF430" s="119">
        <f>IF(L430="sníž. přenesená",#REF!,0)</f>
        <v>0</v>
      </c>
      <c r="BG430" s="119">
        <f>IF(L430="nulová",#REF!,0)</f>
        <v>0</v>
      </c>
      <c r="BH430" s="14" t="s">
        <v>75</v>
      </c>
      <c r="BI430" s="119" t="e">
        <f>ROUND(H430*#REF!,2)</f>
        <v>#REF!</v>
      </c>
      <c r="BJ430" s="14" t="s">
        <v>117</v>
      </c>
      <c r="BK430" s="118" t="s">
        <v>724</v>
      </c>
    </row>
    <row r="431" spans="1:63" s="2" customFormat="1" ht="19.2" x14ac:dyDescent="0.2">
      <c r="A431" s="25"/>
      <c r="B431" s="26"/>
      <c r="C431" s="25"/>
      <c r="D431" s="120" t="s">
        <v>119</v>
      </c>
      <c r="E431" s="25"/>
      <c r="F431" s="121" t="s">
        <v>723</v>
      </c>
      <c r="G431" s="25"/>
      <c r="H431" s="25"/>
      <c r="I431" s="25"/>
      <c r="J431" s="26"/>
      <c r="K431" s="122"/>
      <c r="L431" s="123"/>
      <c r="M431" s="45"/>
      <c r="N431" s="45"/>
      <c r="O431" s="45"/>
      <c r="P431" s="45"/>
      <c r="Q431" s="45"/>
      <c r="R431" s="46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R431" s="14" t="s">
        <v>119</v>
      </c>
      <c r="AS431" s="14" t="s">
        <v>68</v>
      </c>
    </row>
    <row r="432" spans="1:63" s="2" customFormat="1" ht="24.15" customHeight="1" x14ac:dyDescent="0.2">
      <c r="A432" s="25"/>
      <c r="B432" s="109"/>
      <c r="C432" s="110" t="s">
        <v>725</v>
      </c>
      <c r="D432" s="110" t="s">
        <v>112</v>
      </c>
      <c r="E432" s="111" t="s">
        <v>726</v>
      </c>
      <c r="F432" s="112" t="s">
        <v>727</v>
      </c>
      <c r="G432" s="113" t="s">
        <v>115</v>
      </c>
      <c r="H432" s="153"/>
      <c r="I432" s="112" t="s">
        <v>116</v>
      </c>
      <c r="J432" s="26"/>
      <c r="K432" s="114" t="s">
        <v>3</v>
      </c>
      <c r="L432" s="115" t="s">
        <v>39</v>
      </c>
      <c r="M432" s="116">
        <v>0</v>
      </c>
      <c r="N432" s="116" t="e">
        <f>M432*#REF!</f>
        <v>#REF!</v>
      </c>
      <c r="O432" s="116">
        <v>0</v>
      </c>
      <c r="P432" s="116" t="e">
        <f>O432*#REF!</f>
        <v>#REF!</v>
      </c>
      <c r="Q432" s="116">
        <v>0</v>
      </c>
      <c r="R432" s="117" t="e">
        <f>Q432*#REF!</f>
        <v>#REF!</v>
      </c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P432" s="118" t="s">
        <v>117</v>
      </c>
      <c r="AR432" s="118" t="s">
        <v>112</v>
      </c>
      <c r="AS432" s="118" t="s">
        <v>68</v>
      </c>
      <c r="AW432" s="14" t="s">
        <v>118</v>
      </c>
      <c r="BC432" s="119" t="e">
        <f>IF(L432="základní",#REF!,0)</f>
        <v>#REF!</v>
      </c>
      <c r="BD432" s="119">
        <f>IF(L432="snížená",#REF!,0)</f>
        <v>0</v>
      </c>
      <c r="BE432" s="119">
        <f>IF(L432="zákl. přenesená",#REF!,0)</f>
        <v>0</v>
      </c>
      <c r="BF432" s="119">
        <f>IF(L432="sníž. přenesená",#REF!,0)</f>
        <v>0</v>
      </c>
      <c r="BG432" s="119">
        <f>IF(L432="nulová",#REF!,0)</f>
        <v>0</v>
      </c>
      <c r="BH432" s="14" t="s">
        <v>75</v>
      </c>
      <c r="BI432" s="119" t="e">
        <f>ROUND(H432*#REF!,2)</f>
        <v>#REF!</v>
      </c>
      <c r="BJ432" s="14" t="s">
        <v>117</v>
      </c>
      <c r="BK432" s="118" t="s">
        <v>728</v>
      </c>
    </row>
    <row r="433" spans="1:63" s="2" customFormat="1" ht="19.2" x14ac:dyDescent="0.2">
      <c r="A433" s="25"/>
      <c r="B433" s="26"/>
      <c r="C433" s="25"/>
      <c r="D433" s="120" t="s">
        <v>119</v>
      </c>
      <c r="E433" s="25"/>
      <c r="F433" s="121" t="s">
        <v>727</v>
      </c>
      <c r="G433" s="25"/>
      <c r="H433" s="25"/>
      <c r="I433" s="25"/>
      <c r="J433" s="26"/>
      <c r="K433" s="122"/>
      <c r="L433" s="123"/>
      <c r="M433" s="45"/>
      <c r="N433" s="45"/>
      <c r="O433" s="45"/>
      <c r="P433" s="45"/>
      <c r="Q433" s="45"/>
      <c r="R433" s="46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R433" s="14" t="s">
        <v>119</v>
      </c>
      <c r="AS433" s="14" t="s">
        <v>68</v>
      </c>
    </row>
    <row r="434" spans="1:63" s="2" customFormat="1" ht="24.15" customHeight="1" x14ac:dyDescent="0.2">
      <c r="A434" s="25"/>
      <c r="B434" s="109"/>
      <c r="C434" s="110" t="s">
        <v>426</v>
      </c>
      <c r="D434" s="110" t="s">
        <v>112</v>
      </c>
      <c r="E434" s="111" t="s">
        <v>729</v>
      </c>
      <c r="F434" s="112" t="s">
        <v>730</v>
      </c>
      <c r="G434" s="113" t="s">
        <v>115</v>
      </c>
      <c r="H434" s="153"/>
      <c r="I434" s="112" t="s">
        <v>116</v>
      </c>
      <c r="J434" s="26"/>
      <c r="K434" s="114" t="s">
        <v>3</v>
      </c>
      <c r="L434" s="115" t="s">
        <v>39</v>
      </c>
      <c r="M434" s="116">
        <v>0</v>
      </c>
      <c r="N434" s="116" t="e">
        <f>M434*#REF!</f>
        <v>#REF!</v>
      </c>
      <c r="O434" s="116">
        <v>0</v>
      </c>
      <c r="P434" s="116" t="e">
        <f>O434*#REF!</f>
        <v>#REF!</v>
      </c>
      <c r="Q434" s="116">
        <v>0</v>
      </c>
      <c r="R434" s="117" t="e">
        <f>Q434*#REF!</f>
        <v>#REF!</v>
      </c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P434" s="118" t="s">
        <v>117</v>
      </c>
      <c r="AR434" s="118" t="s">
        <v>112</v>
      </c>
      <c r="AS434" s="118" t="s">
        <v>68</v>
      </c>
      <c r="AW434" s="14" t="s">
        <v>118</v>
      </c>
      <c r="BC434" s="119" t="e">
        <f>IF(L434="základní",#REF!,0)</f>
        <v>#REF!</v>
      </c>
      <c r="BD434" s="119">
        <f>IF(L434="snížená",#REF!,0)</f>
        <v>0</v>
      </c>
      <c r="BE434" s="119">
        <f>IF(L434="zákl. přenesená",#REF!,0)</f>
        <v>0</v>
      </c>
      <c r="BF434" s="119">
        <f>IF(L434="sníž. přenesená",#REF!,0)</f>
        <v>0</v>
      </c>
      <c r="BG434" s="119">
        <f>IF(L434="nulová",#REF!,0)</f>
        <v>0</v>
      </c>
      <c r="BH434" s="14" t="s">
        <v>75</v>
      </c>
      <c r="BI434" s="119" t="e">
        <f>ROUND(H434*#REF!,2)</f>
        <v>#REF!</v>
      </c>
      <c r="BJ434" s="14" t="s">
        <v>117</v>
      </c>
      <c r="BK434" s="118" t="s">
        <v>731</v>
      </c>
    </row>
    <row r="435" spans="1:63" s="2" customFormat="1" ht="19.2" x14ac:dyDescent="0.2">
      <c r="A435" s="25"/>
      <c r="B435" s="26"/>
      <c r="C435" s="25"/>
      <c r="D435" s="120" t="s">
        <v>119</v>
      </c>
      <c r="E435" s="25"/>
      <c r="F435" s="121" t="s">
        <v>730</v>
      </c>
      <c r="G435" s="25"/>
      <c r="H435" s="25"/>
      <c r="I435" s="25"/>
      <c r="J435" s="26"/>
      <c r="K435" s="122"/>
      <c r="L435" s="123"/>
      <c r="M435" s="45"/>
      <c r="N435" s="45"/>
      <c r="O435" s="45"/>
      <c r="P435" s="45"/>
      <c r="Q435" s="45"/>
      <c r="R435" s="46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R435" s="14" t="s">
        <v>119</v>
      </c>
      <c r="AS435" s="14" t="s">
        <v>68</v>
      </c>
    </row>
    <row r="436" spans="1:63" s="2" customFormat="1" ht="24.15" customHeight="1" x14ac:dyDescent="0.2">
      <c r="A436" s="25"/>
      <c r="B436" s="109"/>
      <c r="C436" s="110" t="s">
        <v>732</v>
      </c>
      <c r="D436" s="110" t="s">
        <v>112</v>
      </c>
      <c r="E436" s="111" t="s">
        <v>733</v>
      </c>
      <c r="F436" s="112" t="s">
        <v>734</v>
      </c>
      <c r="G436" s="113" t="s">
        <v>115</v>
      </c>
      <c r="H436" s="153"/>
      <c r="I436" s="112" t="s">
        <v>116</v>
      </c>
      <c r="J436" s="26"/>
      <c r="K436" s="114" t="s">
        <v>3</v>
      </c>
      <c r="L436" s="115" t="s">
        <v>39</v>
      </c>
      <c r="M436" s="116">
        <v>0</v>
      </c>
      <c r="N436" s="116" t="e">
        <f>M436*#REF!</f>
        <v>#REF!</v>
      </c>
      <c r="O436" s="116">
        <v>0</v>
      </c>
      <c r="P436" s="116" t="e">
        <f>O436*#REF!</f>
        <v>#REF!</v>
      </c>
      <c r="Q436" s="116">
        <v>0</v>
      </c>
      <c r="R436" s="117" t="e">
        <f>Q436*#REF!</f>
        <v>#REF!</v>
      </c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P436" s="118" t="s">
        <v>117</v>
      </c>
      <c r="AR436" s="118" t="s">
        <v>112</v>
      </c>
      <c r="AS436" s="118" t="s">
        <v>68</v>
      </c>
      <c r="AW436" s="14" t="s">
        <v>118</v>
      </c>
      <c r="BC436" s="119" t="e">
        <f>IF(L436="základní",#REF!,0)</f>
        <v>#REF!</v>
      </c>
      <c r="BD436" s="119">
        <f>IF(L436="snížená",#REF!,0)</f>
        <v>0</v>
      </c>
      <c r="BE436" s="119">
        <f>IF(L436="zákl. přenesená",#REF!,0)</f>
        <v>0</v>
      </c>
      <c r="BF436" s="119">
        <f>IF(L436="sníž. přenesená",#REF!,0)</f>
        <v>0</v>
      </c>
      <c r="BG436" s="119">
        <f>IF(L436="nulová",#REF!,0)</f>
        <v>0</v>
      </c>
      <c r="BH436" s="14" t="s">
        <v>75</v>
      </c>
      <c r="BI436" s="119" t="e">
        <f>ROUND(H436*#REF!,2)</f>
        <v>#REF!</v>
      </c>
      <c r="BJ436" s="14" t="s">
        <v>117</v>
      </c>
      <c r="BK436" s="118" t="s">
        <v>735</v>
      </c>
    </row>
    <row r="437" spans="1:63" s="2" customFormat="1" ht="19.2" x14ac:dyDescent="0.2">
      <c r="A437" s="25"/>
      <c r="B437" s="26"/>
      <c r="C437" s="25"/>
      <c r="D437" s="120" t="s">
        <v>119</v>
      </c>
      <c r="E437" s="25"/>
      <c r="F437" s="121" t="s">
        <v>734</v>
      </c>
      <c r="G437" s="25"/>
      <c r="H437" s="25"/>
      <c r="I437" s="25"/>
      <c r="J437" s="26"/>
      <c r="K437" s="122"/>
      <c r="L437" s="123"/>
      <c r="M437" s="45"/>
      <c r="N437" s="45"/>
      <c r="O437" s="45"/>
      <c r="P437" s="45"/>
      <c r="Q437" s="45"/>
      <c r="R437" s="46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R437" s="14" t="s">
        <v>119</v>
      </c>
      <c r="AS437" s="14" t="s">
        <v>68</v>
      </c>
    </row>
    <row r="438" spans="1:63" s="2" customFormat="1" ht="24.15" customHeight="1" x14ac:dyDescent="0.2">
      <c r="A438" s="25"/>
      <c r="B438" s="109"/>
      <c r="C438" s="110" t="s">
        <v>430</v>
      </c>
      <c r="D438" s="110" t="s">
        <v>112</v>
      </c>
      <c r="E438" s="111" t="s">
        <v>736</v>
      </c>
      <c r="F438" s="112" t="s">
        <v>737</v>
      </c>
      <c r="G438" s="113" t="s">
        <v>115</v>
      </c>
      <c r="H438" s="153"/>
      <c r="I438" s="112" t="s">
        <v>116</v>
      </c>
      <c r="J438" s="26"/>
      <c r="K438" s="114" t="s">
        <v>3</v>
      </c>
      <c r="L438" s="115" t="s">
        <v>39</v>
      </c>
      <c r="M438" s="116">
        <v>0</v>
      </c>
      <c r="N438" s="116" t="e">
        <f>M438*#REF!</f>
        <v>#REF!</v>
      </c>
      <c r="O438" s="116">
        <v>0</v>
      </c>
      <c r="P438" s="116" t="e">
        <f>O438*#REF!</f>
        <v>#REF!</v>
      </c>
      <c r="Q438" s="116">
        <v>0</v>
      </c>
      <c r="R438" s="117" t="e">
        <f>Q438*#REF!</f>
        <v>#REF!</v>
      </c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P438" s="118" t="s">
        <v>117</v>
      </c>
      <c r="AR438" s="118" t="s">
        <v>112</v>
      </c>
      <c r="AS438" s="118" t="s">
        <v>68</v>
      </c>
      <c r="AW438" s="14" t="s">
        <v>118</v>
      </c>
      <c r="BC438" s="119" t="e">
        <f>IF(L438="základní",#REF!,0)</f>
        <v>#REF!</v>
      </c>
      <c r="BD438" s="119">
        <f>IF(L438="snížená",#REF!,0)</f>
        <v>0</v>
      </c>
      <c r="BE438" s="119">
        <f>IF(L438="zákl. přenesená",#REF!,0)</f>
        <v>0</v>
      </c>
      <c r="BF438" s="119">
        <f>IF(L438="sníž. přenesená",#REF!,0)</f>
        <v>0</v>
      </c>
      <c r="BG438" s="119">
        <f>IF(L438="nulová",#REF!,0)</f>
        <v>0</v>
      </c>
      <c r="BH438" s="14" t="s">
        <v>75</v>
      </c>
      <c r="BI438" s="119" t="e">
        <f>ROUND(H438*#REF!,2)</f>
        <v>#REF!</v>
      </c>
      <c r="BJ438" s="14" t="s">
        <v>117</v>
      </c>
      <c r="BK438" s="118" t="s">
        <v>738</v>
      </c>
    </row>
    <row r="439" spans="1:63" s="2" customFormat="1" ht="19.2" x14ac:dyDescent="0.2">
      <c r="A439" s="25"/>
      <c r="B439" s="26"/>
      <c r="C439" s="25"/>
      <c r="D439" s="120" t="s">
        <v>119</v>
      </c>
      <c r="E439" s="25"/>
      <c r="F439" s="121" t="s">
        <v>737</v>
      </c>
      <c r="G439" s="25"/>
      <c r="H439" s="25"/>
      <c r="I439" s="25"/>
      <c r="J439" s="26"/>
      <c r="K439" s="122"/>
      <c r="L439" s="123"/>
      <c r="M439" s="45"/>
      <c r="N439" s="45"/>
      <c r="O439" s="45"/>
      <c r="P439" s="45"/>
      <c r="Q439" s="45"/>
      <c r="R439" s="46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R439" s="14" t="s">
        <v>119</v>
      </c>
      <c r="AS439" s="14" t="s">
        <v>68</v>
      </c>
    </row>
    <row r="440" spans="1:63" s="2" customFormat="1" ht="24.15" customHeight="1" x14ac:dyDescent="0.2">
      <c r="A440" s="25"/>
      <c r="B440" s="109"/>
      <c r="C440" s="110" t="s">
        <v>739</v>
      </c>
      <c r="D440" s="110" t="s">
        <v>112</v>
      </c>
      <c r="E440" s="111" t="s">
        <v>740</v>
      </c>
      <c r="F440" s="112" t="s">
        <v>741</v>
      </c>
      <c r="G440" s="113" t="s">
        <v>115</v>
      </c>
      <c r="H440" s="153"/>
      <c r="I440" s="112" t="s">
        <v>116</v>
      </c>
      <c r="J440" s="26"/>
      <c r="K440" s="114" t="s">
        <v>3</v>
      </c>
      <c r="L440" s="115" t="s">
        <v>39</v>
      </c>
      <c r="M440" s="116">
        <v>0</v>
      </c>
      <c r="N440" s="116" t="e">
        <f>M440*#REF!</f>
        <v>#REF!</v>
      </c>
      <c r="O440" s="116">
        <v>0</v>
      </c>
      <c r="P440" s="116" t="e">
        <f>O440*#REF!</f>
        <v>#REF!</v>
      </c>
      <c r="Q440" s="116">
        <v>0</v>
      </c>
      <c r="R440" s="117" t="e">
        <f>Q440*#REF!</f>
        <v>#REF!</v>
      </c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P440" s="118" t="s">
        <v>117</v>
      </c>
      <c r="AR440" s="118" t="s">
        <v>112</v>
      </c>
      <c r="AS440" s="118" t="s">
        <v>68</v>
      </c>
      <c r="AW440" s="14" t="s">
        <v>118</v>
      </c>
      <c r="BC440" s="119" t="e">
        <f>IF(L440="základní",#REF!,0)</f>
        <v>#REF!</v>
      </c>
      <c r="BD440" s="119">
        <f>IF(L440="snížená",#REF!,0)</f>
        <v>0</v>
      </c>
      <c r="BE440" s="119">
        <f>IF(L440="zákl. přenesená",#REF!,0)</f>
        <v>0</v>
      </c>
      <c r="BF440" s="119">
        <f>IF(L440="sníž. přenesená",#REF!,0)</f>
        <v>0</v>
      </c>
      <c r="BG440" s="119">
        <f>IF(L440="nulová",#REF!,0)</f>
        <v>0</v>
      </c>
      <c r="BH440" s="14" t="s">
        <v>75</v>
      </c>
      <c r="BI440" s="119" t="e">
        <f>ROUND(H440*#REF!,2)</f>
        <v>#REF!</v>
      </c>
      <c r="BJ440" s="14" t="s">
        <v>117</v>
      </c>
      <c r="BK440" s="118" t="s">
        <v>742</v>
      </c>
    </row>
    <row r="441" spans="1:63" s="2" customFormat="1" ht="19.2" x14ac:dyDescent="0.2">
      <c r="A441" s="25"/>
      <c r="B441" s="26"/>
      <c r="C441" s="25"/>
      <c r="D441" s="120" t="s">
        <v>119</v>
      </c>
      <c r="E441" s="25"/>
      <c r="F441" s="121" t="s">
        <v>741</v>
      </c>
      <c r="G441" s="25"/>
      <c r="H441" s="25"/>
      <c r="I441" s="25"/>
      <c r="J441" s="26"/>
      <c r="K441" s="122"/>
      <c r="L441" s="123"/>
      <c r="M441" s="45"/>
      <c r="N441" s="45"/>
      <c r="O441" s="45"/>
      <c r="P441" s="45"/>
      <c r="Q441" s="45"/>
      <c r="R441" s="46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R441" s="14" t="s">
        <v>119</v>
      </c>
      <c r="AS441" s="14" t="s">
        <v>68</v>
      </c>
    </row>
    <row r="442" spans="1:63" s="2" customFormat="1" ht="24.15" customHeight="1" x14ac:dyDescent="0.2">
      <c r="A442" s="25"/>
      <c r="B442" s="109"/>
      <c r="C442" s="110" t="s">
        <v>433</v>
      </c>
      <c r="D442" s="110" t="s">
        <v>112</v>
      </c>
      <c r="E442" s="111" t="s">
        <v>743</v>
      </c>
      <c r="F442" s="112" t="s">
        <v>744</v>
      </c>
      <c r="G442" s="113" t="s">
        <v>115</v>
      </c>
      <c r="H442" s="153"/>
      <c r="I442" s="112" t="s">
        <v>116</v>
      </c>
      <c r="J442" s="26"/>
      <c r="K442" s="114" t="s">
        <v>3</v>
      </c>
      <c r="L442" s="115" t="s">
        <v>39</v>
      </c>
      <c r="M442" s="116">
        <v>0</v>
      </c>
      <c r="N442" s="116" t="e">
        <f>M442*#REF!</f>
        <v>#REF!</v>
      </c>
      <c r="O442" s="116">
        <v>0</v>
      </c>
      <c r="P442" s="116" t="e">
        <f>O442*#REF!</f>
        <v>#REF!</v>
      </c>
      <c r="Q442" s="116">
        <v>0</v>
      </c>
      <c r="R442" s="117" t="e">
        <f>Q442*#REF!</f>
        <v>#REF!</v>
      </c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P442" s="118" t="s">
        <v>117</v>
      </c>
      <c r="AR442" s="118" t="s">
        <v>112</v>
      </c>
      <c r="AS442" s="118" t="s">
        <v>68</v>
      </c>
      <c r="AW442" s="14" t="s">
        <v>118</v>
      </c>
      <c r="BC442" s="119" t="e">
        <f>IF(L442="základní",#REF!,0)</f>
        <v>#REF!</v>
      </c>
      <c r="BD442" s="119">
        <f>IF(L442="snížená",#REF!,0)</f>
        <v>0</v>
      </c>
      <c r="BE442" s="119">
        <f>IF(L442="zákl. přenesená",#REF!,0)</f>
        <v>0</v>
      </c>
      <c r="BF442" s="119">
        <f>IF(L442="sníž. přenesená",#REF!,0)</f>
        <v>0</v>
      </c>
      <c r="BG442" s="119">
        <f>IF(L442="nulová",#REF!,0)</f>
        <v>0</v>
      </c>
      <c r="BH442" s="14" t="s">
        <v>75</v>
      </c>
      <c r="BI442" s="119" t="e">
        <f>ROUND(H442*#REF!,2)</f>
        <v>#REF!</v>
      </c>
      <c r="BJ442" s="14" t="s">
        <v>117</v>
      </c>
      <c r="BK442" s="118" t="s">
        <v>745</v>
      </c>
    </row>
    <row r="443" spans="1:63" s="2" customFormat="1" ht="19.2" x14ac:dyDescent="0.2">
      <c r="A443" s="25"/>
      <c r="B443" s="26"/>
      <c r="C443" s="25"/>
      <c r="D443" s="120" t="s">
        <v>119</v>
      </c>
      <c r="E443" s="25"/>
      <c r="F443" s="121" t="s">
        <v>744</v>
      </c>
      <c r="G443" s="25"/>
      <c r="H443" s="25"/>
      <c r="I443" s="25"/>
      <c r="J443" s="26"/>
      <c r="K443" s="122"/>
      <c r="L443" s="123"/>
      <c r="M443" s="45"/>
      <c r="N443" s="45"/>
      <c r="O443" s="45"/>
      <c r="P443" s="45"/>
      <c r="Q443" s="45"/>
      <c r="R443" s="46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R443" s="14" t="s">
        <v>119</v>
      </c>
      <c r="AS443" s="14" t="s">
        <v>68</v>
      </c>
    </row>
    <row r="444" spans="1:63" s="2" customFormat="1" ht="24.15" customHeight="1" x14ac:dyDescent="0.2">
      <c r="A444" s="25"/>
      <c r="B444" s="109"/>
      <c r="C444" s="110" t="s">
        <v>746</v>
      </c>
      <c r="D444" s="110" t="s">
        <v>112</v>
      </c>
      <c r="E444" s="111" t="s">
        <v>747</v>
      </c>
      <c r="F444" s="112" t="s">
        <v>748</v>
      </c>
      <c r="G444" s="113" t="s">
        <v>115</v>
      </c>
      <c r="H444" s="153"/>
      <c r="I444" s="112" t="s">
        <v>116</v>
      </c>
      <c r="J444" s="26"/>
      <c r="K444" s="114" t="s">
        <v>3</v>
      </c>
      <c r="L444" s="115" t="s">
        <v>39</v>
      </c>
      <c r="M444" s="116">
        <v>0</v>
      </c>
      <c r="N444" s="116" t="e">
        <f>M444*#REF!</f>
        <v>#REF!</v>
      </c>
      <c r="O444" s="116">
        <v>0</v>
      </c>
      <c r="P444" s="116" t="e">
        <f>O444*#REF!</f>
        <v>#REF!</v>
      </c>
      <c r="Q444" s="116">
        <v>0</v>
      </c>
      <c r="R444" s="117" t="e">
        <f>Q444*#REF!</f>
        <v>#REF!</v>
      </c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P444" s="118" t="s">
        <v>117</v>
      </c>
      <c r="AR444" s="118" t="s">
        <v>112</v>
      </c>
      <c r="AS444" s="118" t="s">
        <v>68</v>
      </c>
      <c r="AW444" s="14" t="s">
        <v>118</v>
      </c>
      <c r="BC444" s="119" t="e">
        <f>IF(L444="základní",#REF!,0)</f>
        <v>#REF!</v>
      </c>
      <c r="BD444" s="119">
        <f>IF(L444="snížená",#REF!,0)</f>
        <v>0</v>
      </c>
      <c r="BE444" s="119">
        <f>IF(L444="zákl. přenesená",#REF!,0)</f>
        <v>0</v>
      </c>
      <c r="BF444" s="119">
        <f>IF(L444="sníž. přenesená",#REF!,0)</f>
        <v>0</v>
      </c>
      <c r="BG444" s="119">
        <f>IF(L444="nulová",#REF!,0)</f>
        <v>0</v>
      </c>
      <c r="BH444" s="14" t="s">
        <v>75</v>
      </c>
      <c r="BI444" s="119" t="e">
        <f>ROUND(H444*#REF!,2)</f>
        <v>#REF!</v>
      </c>
      <c r="BJ444" s="14" t="s">
        <v>117</v>
      </c>
      <c r="BK444" s="118" t="s">
        <v>749</v>
      </c>
    </row>
    <row r="445" spans="1:63" s="2" customFormat="1" ht="19.2" x14ac:dyDescent="0.2">
      <c r="A445" s="25"/>
      <c r="B445" s="26"/>
      <c r="C445" s="25"/>
      <c r="D445" s="120" t="s">
        <v>119</v>
      </c>
      <c r="E445" s="25"/>
      <c r="F445" s="121" t="s">
        <v>748</v>
      </c>
      <c r="G445" s="25"/>
      <c r="H445" s="25"/>
      <c r="I445" s="25"/>
      <c r="J445" s="26"/>
      <c r="K445" s="122"/>
      <c r="L445" s="123"/>
      <c r="M445" s="45"/>
      <c r="N445" s="45"/>
      <c r="O445" s="45"/>
      <c r="P445" s="45"/>
      <c r="Q445" s="45"/>
      <c r="R445" s="46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R445" s="14" t="s">
        <v>119</v>
      </c>
      <c r="AS445" s="14" t="s">
        <v>68</v>
      </c>
    </row>
    <row r="446" spans="1:63" s="2" customFormat="1" ht="24.15" customHeight="1" x14ac:dyDescent="0.2">
      <c r="A446" s="25"/>
      <c r="B446" s="109"/>
      <c r="C446" s="110" t="s">
        <v>437</v>
      </c>
      <c r="D446" s="110" t="s">
        <v>112</v>
      </c>
      <c r="E446" s="111" t="s">
        <v>750</v>
      </c>
      <c r="F446" s="112" t="s">
        <v>751</v>
      </c>
      <c r="G446" s="113" t="s">
        <v>115</v>
      </c>
      <c r="H446" s="153"/>
      <c r="I446" s="112" t="s">
        <v>116</v>
      </c>
      <c r="J446" s="26"/>
      <c r="K446" s="114" t="s">
        <v>3</v>
      </c>
      <c r="L446" s="115" t="s">
        <v>39</v>
      </c>
      <c r="M446" s="116">
        <v>0</v>
      </c>
      <c r="N446" s="116" t="e">
        <f>M446*#REF!</f>
        <v>#REF!</v>
      </c>
      <c r="O446" s="116">
        <v>0</v>
      </c>
      <c r="P446" s="116" t="e">
        <f>O446*#REF!</f>
        <v>#REF!</v>
      </c>
      <c r="Q446" s="116">
        <v>0</v>
      </c>
      <c r="R446" s="117" t="e">
        <f>Q446*#REF!</f>
        <v>#REF!</v>
      </c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P446" s="118" t="s">
        <v>117</v>
      </c>
      <c r="AR446" s="118" t="s">
        <v>112</v>
      </c>
      <c r="AS446" s="118" t="s">
        <v>68</v>
      </c>
      <c r="AW446" s="14" t="s">
        <v>118</v>
      </c>
      <c r="BC446" s="119" t="e">
        <f>IF(L446="základní",#REF!,0)</f>
        <v>#REF!</v>
      </c>
      <c r="BD446" s="119">
        <f>IF(L446="snížená",#REF!,0)</f>
        <v>0</v>
      </c>
      <c r="BE446" s="119">
        <f>IF(L446="zákl. přenesená",#REF!,0)</f>
        <v>0</v>
      </c>
      <c r="BF446" s="119">
        <f>IF(L446="sníž. přenesená",#REF!,0)</f>
        <v>0</v>
      </c>
      <c r="BG446" s="119">
        <f>IF(L446="nulová",#REF!,0)</f>
        <v>0</v>
      </c>
      <c r="BH446" s="14" t="s">
        <v>75</v>
      </c>
      <c r="BI446" s="119" t="e">
        <f>ROUND(H446*#REF!,2)</f>
        <v>#REF!</v>
      </c>
      <c r="BJ446" s="14" t="s">
        <v>117</v>
      </c>
      <c r="BK446" s="118" t="s">
        <v>752</v>
      </c>
    </row>
    <row r="447" spans="1:63" s="2" customFormat="1" ht="19.2" x14ac:dyDescent="0.2">
      <c r="A447" s="25"/>
      <c r="B447" s="26"/>
      <c r="C447" s="25"/>
      <c r="D447" s="120" t="s">
        <v>119</v>
      </c>
      <c r="E447" s="25"/>
      <c r="F447" s="121" t="s">
        <v>751</v>
      </c>
      <c r="G447" s="25"/>
      <c r="H447" s="25"/>
      <c r="I447" s="25"/>
      <c r="J447" s="26"/>
      <c r="K447" s="122"/>
      <c r="L447" s="123"/>
      <c r="M447" s="45"/>
      <c r="N447" s="45"/>
      <c r="O447" s="45"/>
      <c r="P447" s="45"/>
      <c r="Q447" s="45"/>
      <c r="R447" s="46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R447" s="14" t="s">
        <v>119</v>
      </c>
      <c r="AS447" s="14" t="s">
        <v>68</v>
      </c>
    </row>
    <row r="448" spans="1:63" s="2" customFormat="1" ht="24.15" customHeight="1" x14ac:dyDescent="0.2">
      <c r="A448" s="25"/>
      <c r="B448" s="109"/>
      <c r="C448" s="110" t="s">
        <v>753</v>
      </c>
      <c r="D448" s="110" t="s">
        <v>112</v>
      </c>
      <c r="E448" s="111" t="s">
        <v>754</v>
      </c>
      <c r="F448" s="112" t="s">
        <v>755</v>
      </c>
      <c r="G448" s="113" t="s">
        <v>115</v>
      </c>
      <c r="H448" s="153"/>
      <c r="I448" s="112" t="s">
        <v>116</v>
      </c>
      <c r="J448" s="26"/>
      <c r="K448" s="114" t="s">
        <v>3</v>
      </c>
      <c r="L448" s="115" t="s">
        <v>39</v>
      </c>
      <c r="M448" s="116">
        <v>0</v>
      </c>
      <c r="N448" s="116" t="e">
        <f>M448*#REF!</f>
        <v>#REF!</v>
      </c>
      <c r="O448" s="116">
        <v>0</v>
      </c>
      <c r="P448" s="116" t="e">
        <f>O448*#REF!</f>
        <v>#REF!</v>
      </c>
      <c r="Q448" s="116">
        <v>0</v>
      </c>
      <c r="R448" s="117" t="e">
        <f>Q448*#REF!</f>
        <v>#REF!</v>
      </c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P448" s="118" t="s">
        <v>117</v>
      </c>
      <c r="AR448" s="118" t="s">
        <v>112</v>
      </c>
      <c r="AS448" s="118" t="s">
        <v>68</v>
      </c>
      <c r="AW448" s="14" t="s">
        <v>118</v>
      </c>
      <c r="BC448" s="119" t="e">
        <f>IF(L448="základní",#REF!,0)</f>
        <v>#REF!</v>
      </c>
      <c r="BD448" s="119">
        <f>IF(L448="snížená",#REF!,0)</f>
        <v>0</v>
      </c>
      <c r="BE448" s="119">
        <f>IF(L448="zákl. přenesená",#REF!,0)</f>
        <v>0</v>
      </c>
      <c r="BF448" s="119">
        <f>IF(L448="sníž. přenesená",#REF!,0)</f>
        <v>0</v>
      </c>
      <c r="BG448" s="119">
        <f>IF(L448="nulová",#REF!,0)</f>
        <v>0</v>
      </c>
      <c r="BH448" s="14" t="s">
        <v>75</v>
      </c>
      <c r="BI448" s="119" t="e">
        <f>ROUND(H448*#REF!,2)</f>
        <v>#REF!</v>
      </c>
      <c r="BJ448" s="14" t="s">
        <v>117</v>
      </c>
      <c r="BK448" s="118" t="s">
        <v>756</v>
      </c>
    </row>
    <row r="449" spans="1:63" s="2" customFormat="1" ht="19.2" x14ac:dyDescent="0.2">
      <c r="A449" s="25"/>
      <c r="B449" s="26"/>
      <c r="C449" s="25"/>
      <c r="D449" s="120" t="s">
        <v>119</v>
      </c>
      <c r="E449" s="25"/>
      <c r="F449" s="121" t="s">
        <v>755</v>
      </c>
      <c r="G449" s="25"/>
      <c r="H449" s="25"/>
      <c r="I449" s="25"/>
      <c r="J449" s="26"/>
      <c r="K449" s="122"/>
      <c r="L449" s="123"/>
      <c r="M449" s="45"/>
      <c r="N449" s="45"/>
      <c r="O449" s="45"/>
      <c r="P449" s="45"/>
      <c r="Q449" s="45"/>
      <c r="R449" s="46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R449" s="14" t="s">
        <v>119</v>
      </c>
      <c r="AS449" s="14" t="s">
        <v>68</v>
      </c>
    </row>
    <row r="450" spans="1:63" s="2" customFormat="1" ht="24.15" customHeight="1" x14ac:dyDescent="0.2">
      <c r="A450" s="25"/>
      <c r="B450" s="109"/>
      <c r="C450" s="110" t="s">
        <v>440</v>
      </c>
      <c r="D450" s="110" t="s">
        <v>112</v>
      </c>
      <c r="E450" s="111" t="s">
        <v>757</v>
      </c>
      <c r="F450" s="112" t="s">
        <v>758</v>
      </c>
      <c r="G450" s="113" t="s">
        <v>115</v>
      </c>
      <c r="H450" s="153"/>
      <c r="I450" s="112" t="s">
        <v>116</v>
      </c>
      <c r="J450" s="26"/>
      <c r="K450" s="114" t="s">
        <v>3</v>
      </c>
      <c r="L450" s="115" t="s">
        <v>39</v>
      </c>
      <c r="M450" s="116">
        <v>0</v>
      </c>
      <c r="N450" s="116" t="e">
        <f>M450*#REF!</f>
        <v>#REF!</v>
      </c>
      <c r="O450" s="116">
        <v>0</v>
      </c>
      <c r="P450" s="116" t="e">
        <f>O450*#REF!</f>
        <v>#REF!</v>
      </c>
      <c r="Q450" s="116">
        <v>0</v>
      </c>
      <c r="R450" s="117" t="e">
        <f>Q450*#REF!</f>
        <v>#REF!</v>
      </c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P450" s="118" t="s">
        <v>117</v>
      </c>
      <c r="AR450" s="118" t="s">
        <v>112</v>
      </c>
      <c r="AS450" s="118" t="s">
        <v>68</v>
      </c>
      <c r="AW450" s="14" t="s">
        <v>118</v>
      </c>
      <c r="BC450" s="119" t="e">
        <f>IF(L450="základní",#REF!,0)</f>
        <v>#REF!</v>
      </c>
      <c r="BD450" s="119">
        <f>IF(L450="snížená",#REF!,0)</f>
        <v>0</v>
      </c>
      <c r="BE450" s="119">
        <f>IF(L450="zákl. přenesená",#REF!,0)</f>
        <v>0</v>
      </c>
      <c r="BF450" s="119">
        <f>IF(L450="sníž. přenesená",#REF!,0)</f>
        <v>0</v>
      </c>
      <c r="BG450" s="119">
        <f>IF(L450="nulová",#REF!,0)</f>
        <v>0</v>
      </c>
      <c r="BH450" s="14" t="s">
        <v>75</v>
      </c>
      <c r="BI450" s="119" t="e">
        <f>ROUND(H450*#REF!,2)</f>
        <v>#REF!</v>
      </c>
      <c r="BJ450" s="14" t="s">
        <v>117</v>
      </c>
      <c r="BK450" s="118" t="s">
        <v>759</v>
      </c>
    </row>
    <row r="451" spans="1:63" s="2" customFormat="1" ht="19.2" x14ac:dyDescent="0.2">
      <c r="A451" s="25"/>
      <c r="B451" s="26"/>
      <c r="C451" s="25"/>
      <c r="D451" s="120" t="s">
        <v>119</v>
      </c>
      <c r="E451" s="25"/>
      <c r="F451" s="121" t="s">
        <v>758</v>
      </c>
      <c r="G451" s="25"/>
      <c r="H451" s="25"/>
      <c r="I451" s="25"/>
      <c r="J451" s="26"/>
      <c r="K451" s="122"/>
      <c r="L451" s="123"/>
      <c r="M451" s="45"/>
      <c r="N451" s="45"/>
      <c r="O451" s="45"/>
      <c r="P451" s="45"/>
      <c r="Q451" s="45"/>
      <c r="R451" s="46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R451" s="14" t="s">
        <v>119</v>
      </c>
      <c r="AS451" s="14" t="s">
        <v>68</v>
      </c>
    </row>
    <row r="452" spans="1:63" s="2" customFormat="1" ht="24.15" customHeight="1" x14ac:dyDescent="0.2">
      <c r="A452" s="25"/>
      <c r="B452" s="109"/>
      <c r="C452" s="110" t="s">
        <v>760</v>
      </c>
      <c r="D452" s="110" t="s">
        <v>112</v>
      </c>
      <c r="E452" s="111" t="s">
        <v>761</v>
      </c>
      <c r="F452" s="112" t="s">
        <v>762</v>
      </c>
      <c r="G452" s="113" t="s">
        <v>115</v>
      </c>
      <c r="H452" s="153"/>
      <c r="I452" s="112" t="s">
        <v>116</v>
      </c>
      <c r="J452" s="26"/>
      <c r="K452" s="114" t="s">
        <v>3</v>
      </c>
      <c r="L452" s="115" t="s">
        <v>39</v>
      </c>
      <c r="M452" s="116">
        <v>0</v>
      </c>
      <c r="N452" s="116" t="e">
        <f>M452*#REF!</f>
        <v>#REF!</v>
      </c>
      <c r="O452" s="116">
        <v>0</v>
      </c>
      <c r="P452" s="116" t="e">
        <f>O452*#REF!</f>
        <v>#REF!</v>
      </c>
      <c r="Q452" s="116">
        <v>0</v>
      </c>
      <c r="R452" s="117" t="e">
        <f>Q452*#REF!</f>
        <v>#REF!</v>
      </c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P452" s="118" t="s">
        <v>117</v>
      </c>
      <c r="AR452" s="118" t="s">
        <v>112</v>
      </c>
      <c r="AS452" s="118" t="s">
        <v>68</v>
      </c>
      <c r="AW452" s="14" t="s">
        <v>118</v>
      </c>
      <c r="BC452" s="119" t="e">
        <f>IF(L452="základní",#REF!,0)</f>
        <v>#REF!</v>
      </c>
      <c r="BD452" s="119">
        <f>IF(L452="snížená",#REF!,0)</f>
        <v>0</v>
      </c>
      <c r="BE452" s="119">
        <f>IF(L452="zákl. přenesená",#REF!,0)</f>
        <v>0</v>
      </c>
      <c r="BF452" s="119">
        <f>IF(L452="sníž. přenesená",#REF!,0)</f>
        <v>0</v>
      </c>
      <c r="BG452" s="119">
        <f>IF(L452="nulová",#REF!,0)</f>
        <v>0</v>
      </c>
      <c r="BH452" s="14" t="s">
        <v>75</v>
      </c>
      <c r="BI452" s="119" t="e">
        <f>ROUND(H452*#REF!,2)</f>
        <v>#REF!</v>
      </c>
      <c r="BJ452" s="14" t="s">
        <v>117</v>
      </c>
      <c r="BK452" s="118" t="s">
        <v>763</v>
      </c>
    </row>
    <row r="453" spans="1:63" s="2" customFormat="1" ht="19.2" x14ac:dyDescent="0.2">
      <c r="A453" s="25"/>
      <c r="B453" s="26"/>
      <c r="C453" s="25"/>
      <c r="D453" s="120" t="s">
        <v>119</v>
      </c>
      <c r="E453" s="25"/>
      <c r="F453" s="121" t="s">
        <v>762</v>
      </c>
      <c r="G453" s="25"/>
      <c r="H453" s="25"/>
      <c r="I453" s="25"/>
      <c r="J453" s="26"/>
      <c r="K453" s="122"/>
      <c r="L453" s="123"/>
      <c r="M453" s="45"/>
      <c r="N453" s="45"/>
      <c r="O453" s="45"/>
      <c r="P453" s="45"/>
      <c r="Q453" s="45"/>
      <c r="R453" s="46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R453" s="14" t="s">
        <v>119</v>
      </c>
      <c r="AS453" s="14" t="s">
        <v>68</v>
      </c>
    </row>
    <row r="454" spans="1:63" s="2" customFormat="1" ht="24.15" customHeight="1" x14ac:dyDescent="0.2">
      <c r="A454" s="25"/>
      <c r="B454" s="109"/>
      <c r="C454" s="110" t="s">
        <v>444</v>
      </c>
      <c r="D454" s="110" t="s">
        <v>112</v>
      </c>
      <c r="E454" s="111" t="s">
        <v>764</v>
      </c>
      <c r="F454" s="112" t="s">
        <v>765</v>
      </c>
      <c r="G454" s="113" t="s">
        <v>115</v>
      </c>
      <c r="H454" s="153"/>
      <c r="I454" s="112" t="s">
        <v>116</v>
      </c>
      <c r="J454" s="26"/>
      <c r="K454" s="114" t="s">
        <v>3</v>
      </c>
      <c r="L454" s="115" t="s">
        <v>39</v>
      </c>
      <c r="M454" s="116">
        <v>0</v>
      </c>
      <c r="N454" s="116" t="e">
        <f>M454*#REF!</f>
        <v>#REF!</v>
      </c>
      <c r="O454" s="116">
        <v>0</v>
      </c>
      <c r="P454" s="116" t="e">
        <f>O454*#REF!</f>
        <v>#REF!</v>
      </c>
      <c r="Q454" s="116">
        <v>0</v>
      </c>
      <c r="R454" s="117" t="e">
        <f>Q454*#REF!</f>
        <v>#REF!</v>
      </c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P454" s="118" t="s">
        <v>117</v>
      </c>
      <c r="AR454" s="118" t="s">
        <v>112</v>
      </c>
      <c r="AS454" s="118" t="s">
        <v>68</v>
      </c>
      <c r="AW454" s="14" t="s">
        <v>118</v>
      </c>
      <c r="BC454" s="119" t="e">
        <f>IF(L454="základní",#REF!,0)</f>
        <v>#REF!</v>
      </c>
      <c r="BD454" s="119">
        <f>IF(L454="snížená",#REF!,0)</f>
        <v>0</v>
      </c>
      <c r="BE454" s="119">
        <f>IF(L454="zákl. přenesená",#REF!,0)</f>
        <v>0</v>
      </c>
      <c r="BF454" s="119">
        <f>IF(L454="sníž. přenesená",#REF!,0)</f>
        <v>0</v>
      </c>
      <c r="BG454" s="119">
        <f>IF(L454="nulová",#REF!,0)</f>
        <v>0</v>
      </c>
      <c r="BH454" s="14" t="s">
        <v>75</v>
      </c>
      <c r="BI454" s="119" t="e">
        <f>ROUND(H454*#REF!,2)</f>
        <v>#REF!</v>
      </c>
      <c r="BJ454" s="14" t="s">
        <v>117</v>
      </c>
      <c r="BK454" s="118" t="s">
        <v>766</v>
      </c>
    </row>
    <row r="455" spans="1:63" s="2" customFormat="1" ht="19.2" x14ac:dyDescent="0.2">
      <c r="A455" s="25"/>
      <c r="B455" s="26"/>
      <c r="C455" s="25"/>
      <c r="D455" s="120" t="s">
        <v>119</v>
      </c>
      <c r="E455" s="25"/>
      <c r="F455" s="121" t="s">
        <v>765</v>
      </c>
      <c r="G455" s="25"/>
      <c r="H455" s="25"/>
      <c r="I455" s="25"/>
      <c r="J455" s="26"/>
      <c r="K455" s="122"/>
      <c r="L455" s="123"/>
      <c r="M455" s="45"/>
      <c r="N455" s="45"/>
      <c r="O455" s="45"/>
      <c r="P455" s="45"/>
      <c r="Q455" s="45"/>
      <c r="R455" s="46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R455" s="14" t="s">
        <v>119</v>
      </c>
      <c r="AS455" s="14" t="s">
        <v>68</v>
      </c>
    </row>
    <row r="456" spans="1:63" s="2" customFormat="1" ht="24.15" customHeight="1" x14ac:dyDescent="0.2">
      <c r="A456" s="25"/>
      <c r="B456" s="109"/>
      <c r="C456" s="110" t="s">
        <v>767</v>
      </c>
      <c r="D456" s="110" t="s">
        <v>112</v>
      </c>
      <c r="E456" s="111" t="s">
        <v>768</v>
      </c>
      <c r="F456" s="112" t="s">
        <v>769</v>
      </c>
      <c r="G456" s="113" t="s">
        <v>115</v>
      </c>
      <c r="H456" s="153"/>
      <c r="I456" s="112" t="s">
        <v>116</v>
      </c>
      <c r="J456" s="26"/>
      <c r="K456" s="114" t="s">
        <v>3</v>
      </c>
      <c r="L456" s="115" t="s">
        <v>39</v>
      </c>
      <c r="M456" s="116">
        <v>0</v>
      </c>
      <c r="N456" s="116" t="e">
        <f>M456*#REF!</f>
        <v>#REF!</v>
      </c>
      <c r="O456" s="116">
        <v>0</v>
      </c>
      <c r="P456" s="116" t="e">
        <f>O456*#REF!</f>
        <v>#REF!</v>
      </c>
      <c r="Q456" s="116">
        <v>0</v>
      </c>
      <c r="R456" s="117" t="e">
        <f>Q456*#REF!</f>
        <v>#REF!</v>
      </c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P456" s="118" t="s">
        <v>117</v>
      </c>
      <c r="AR456" s="118" t="s">
        <v>112</v>
      </c>
      <c r="AS456" s="118" t="s">
        <v>68</v>
      </c>
      <c r="AW456" s="14" t="s">
        <v>118</v>
      </c>
      <c r="BC456" s="119" t="e">
        <f>IF(L456="základní",#REF!,0)</f>
        <v>#REF!</v>
      </c>
      <c r="BD456" s="119">
        <f>IF(L456="snížená",#REF!,0)</f>
        <v>0</v>
      </c>
      <c r="BE456" s="119">
        <f>IF(L456="zákl. přenesená",#REF!,0)</f>
        <v>0</v>
      </c>
      <c r="BF456" s="119">
        <f>IF(L456="sníž. přenesená",#REF!,0)</f>
        <v>0</v>
      </c>
      <c r="BG456" s="119">
        <f>IF(L456="nulová",#REF!,0)</f>
        <v>0</v>
      </c>
      <c r="BH456" s="14" t="s">
        <v>75</v>
      </c>
      <c r="BI456" s="119" t="e">
        <f>ROUND(H456*#REF!,2)</f>
        <v>#REF!</v>
      </c>
      <c r="BJ456" s="14" t="s">
        <v>117</v>
      </c>
      <c r="BK456" s="118" t="s">
        <v>770</v>
      </c>
    </row>
    <row r="457" spans="1:63" s="2" customFormat="1" ht="19.2" x14ac:dyDescent="0.2">
      <c r="A457" s="25"/>
      <c r="B457" s="26"/>
      <c r="C457" s="25"/>
      <c r="D457" s="120" t="s">
        <v>119</v>
      </c>
      <c r="E457" s="25"/>
      <c r="F457" s="121" t="s">
        <v>769</v>
      </c>
      <c r="G457" s="25"/>
      <c r="H457" s="25"/>
      <c r="I457" s="25"/>
      <c r="J457" s="26"/>
      <c r="K457" s="122"/>
      <c r="L457" s="123"/>
      <c r="M457" s="45"/>
      <c r="N457" s="45"/>
      <c r="O457" s="45"/>
      <c r="P457" s="45"/>
      <c r="Q457" s="45"/>
      <c r="R457" s="46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R457" s="14" t="s">
        <v>119</v>
      </c>
      <c r="AS457" s="14" t="s">
        <v>68</v>
      </c>
    </row>
    <row r="458" spans="1:63" s="2" customFormat="1" ht="24.15" customHeight="1" x14ac:dyDescent="0.2">
      <c r="A458" s="25"/>
      <c r="B458" s="109"/>
      <c r="C458" s="110" t="s">
        <v>447</v>
      </c>
      <c r="D458" s="110" t="s">
        <v>112</v>
      </c>
      <c r="E458" s="111" t="s">
        <v>771</v>
      </c>
      <c r="F458" s="112" t="s">
        <v>772</v>
      </c>
      <c r="G458" s="113" t="s">
        <v>115</v>
      </c>
      <c r="H458" s="153"/>
      <c r="I458" s="112" t="s">
        <v>116</v>
      </c>
      <c r="J458" s="26"/>
      <c r="K458" s="114" t="s">
        <v>3</v>
      </c>
      <c r="L458" s="115" t="s">
        <v>39</v>
      </c>
      <c r="M458" s="116">
        <v>0</v>
      </c>
      <c r="N458" s="116" t="e">
        <f>M458*#REF!</f>
        <v>#REF!</v>
      </c>
      <c r="O458" s="116">
        <v>0</v>
      </c>
      <c r="P458" s="116" t="e">
        <f>O458*#REF!</f>
        <v>#REF!</v>
      </c>
      <c r="Q458" s="116">
        <v>0</v>
      </c>
      <c r="R458" s="117" t="e">
        <f>Q458*#REF!</f>
        <v>#REF!</v>
      </c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P458" s="118" t="s">
        <v>117</v>
      </c>
      <c r="AR458" s="118" t="s">
        <v>112</v>
      </c>
      <c r="AS458" s="118" t="s">
        <v>68</v>
      </c>
      <c r="AW458" s="14" t="s">
        <v>118</v>
      </c>
      <c r="BC458" s="119" t="e">
        <f>IF(L458="základní",#REF!,0)</f>
        <v>#REF!</v>
      </c>
      <c r="BD458" s="119">
        <f>IF(L458="snížená",#REF!,0)</f>
        <v>0</v>
      </c>
      <c r="BE458" s="119">
        <f>IF(L458="zákl. přenesená",#REF!,0)</f>
        <v>0</v>
      </c>
      <c r="BF458" s="119">
        <f>IF(L458="sníž. přenesená",#REF!,0)</f>
        <v>0</v>
      </c>
      <c r="BG458" s="119">
        <f>IF(L458="nulová",#REF!,0)</f>
        <v>0</v>
      </c>
      <c r="BH458" s="14" t="s">
        <v>75</v>
      </c>
      <c r="BI458" s="119" t="e">
        <f>ROUND(H458*#REF!,2)</f>
        <v>#REF!</v>
      </c>
      <c r="BJ458" s="14" t="s">
        <v>117</v>
      </c>
      <c r="BK458" s="118" t="s">
        <v>773</v>
      </c>
    </row>
    <row r="459" spans="1:63" s="2" customFormat="1" ht="19.2" x14ac:dyDescent="0.2">
      <c r="A459" s="25"/>
      <c r="B459" s="26"/>
      <c r="C459" s="25"/>
      <c r="D459" s="120" t="s">
        <v>119</v>
      </c>
      <c r="E459" s="25"/>
      <c r="F459" s="121" t="s">
        <v>772</v>
      </c>
      <c r="G459" s="25"/>
      <c r="H459" s="25"/>
      <c r="I459" s="25"/>
      <c r="J459" s="26"/>
      <c r="K459" s="122"/>
      <c r="L459" s="123"/>
      <c r="M459" s="45"/>
      <c r="N459" s="45"/>
      <c r="O459" s="45"/>
      <c r="P459" s="45"/>
      <c r="Q459" s="45"/>
      <c r="R459" s="46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R459" s="14" t="s">
        <v>119</v>
      </c>
      <c r="AS459" s="14" t="s">
        <v>68</v>
      </c>
    </row>
    <row r="460" spans="1:63" s="2" customFormat="1" ht="24.15" customHeight="1" x14ac:dyDescent="0.2">
      <c r="A460" s="25"/>
      <c r="B460" s="109"/>
      <c r="C460" s="110" t="s">
        <v>774</v>
      </c>
      <c r="D460" s="110" t="s">
        <v>112</v>
      </c>
      <c r="E460" s="111" t="s">
        <v>775</v>
      </c>
      <c r="F460" s="112" t="s">
        <v>776</v>
      </c>
      <c r="G460" s="113" t="s">
        <v>115</v>
      </c>
      <c r="H460" s="153"/>
      <c r="I460" s="112" t="s">
        <v>116</v>
      </c>
      <c r="J460" s="26"/>
      <c r="K460" s="114" t="s">
        <v>3</v>
      </c>
      <c r="L460" s="115" t="s">
        <v>39</v>
      </c>
      <c r="M460" s="116">
        <v>0</v>
      </c>
      <c r="N460" s="116" t="e">
        <f>M460*#REF!</f>
        <v>#REF!</v>
      </c>
      <c r="O460" s="116">
        <v>0</v>
      </c>
      <c r="P460" s="116" t="e">
        <f>O460*#REF!</f>
        <v>#REF!</v>
      </c>
      <c r="Q460" s="116">
        <v>0</v>
      </c>
      <c r="R460" s="117" t="e">
        <f>Q460*#REF!</f>
        <v>#REF!</v>
      </c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P460" s="118" t="s">
        <v>117</v>
      </c>
      <c r="AR460" s="118" t="s">
        <v>112</v>
      </c>
      <c r="AS460" s="118" t="s">
        <v>68</v>
      </c>
      <c r="AW460" s="14" t="s">
        <v>118</v>
      </c>
      <c r="BC460" s="119" t="e">
        <f>IF(L460="základní",#REF!,0)</f>
        <v>#REF!</v>
      </c>
      <c r="BD460" s="119">
        <f>IF(L460="snížená",#REF!,0)</f>
        <v>0</v>
      </c>
      <c r="BE460" s="119">
        <f>IF(L460="zákl. přenesená",#REF!,0)</f>
        <v>0</v>
      </c>
      <c r="BF460" s="119">
        <f>IF(L460="sníž. přenesená",#REF!,0)</f>
        <v>0</v>
      </c>
      <c r="BG460" s="119">
        <f>IF(L460="nulová",#REF!,0)</f>
        <v>0</v>
      </c>
      <c r="BH460" s="14" t="s">
        <v>75</v>
      </c>
      <c r="BI460" s="119" t="e">
        <f>ROUND(H460*#REF!,2)</f>
        <v>#REF!</v>
      </c>
      <c r="BJ460" s="14" t="s">
        <v>117</v>
      </c>
      <c r="BK460" s="118" t="s">
        <v>777</v>
      </c>
    </row>
    <row r="461" spans="1:63" s="2" customFormat="1" ht="19.2" x14ac:dyDescent="0.2">
      <c r="A461" s="25"/>
      <c r="B461" s="26"/>
      <c r="C461" s="25"/>
      <c r="D461" s="120" t="s">
        <v>119</v>
      </c>
      <c r="E461" s="25"/>
      <c r="F461" s="121" t="s">
        <v>776</v>
      </c>
      <c r="G461" s="25"/>
      <c r="H461" s="25"/>
      <c r="I461" s="25"/>
      <c r="J461" s="26"/>
      <c r="K461" s="122"/>
      <c r="L461" s="123"/>
      <c r="M461" s="45"/>
      <c r="N461" s="45"/>
      <c r="O461" s="45"/>
      <c r="P461" s="45"/>
      <c r="Q461" s="45"/>
      <c r="R461" s="46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R461" s="14" t="s">
        <v>119</v>
      </c>
      <c r="AS461" s="14" t="s">
        <v>68</v>
      </c>
    </row>
    <row r="462" spans="1:63" s="2" customFormat="1" ht="24.15" customHeight="1" x14ac:dyDescent="0.2">
      <c r="A462" s="25"/>
      <c r="B462" s="109"/>
      <c r="C462" s="110" t="s">
        <v>451</v>
      </c>
      <c r="D462" s="110" t="s">
        <v>112</v>
      </c>
      <c r="E462" s="111" t="s">
        <v>778</v>
      </c>
      <c r="F462" s="112" t="s">
        <v>779</v>
      </c>
      <c r="G462" s="113" t="s">
        <v>115</v>
      </c>
      <c r="H462" s="153"/>
      <c r="I462" s="112" t="s">
        <v>116</v>
      </c>
      <c r="J462" s="26"/>
      <c r="K462" s="114" t="s">
        <v>3</v>
      </c>
      <c r="L462" s="115" t="s">
        <v>39</v>
      </c>
      <c r="M462" s="116">
        <v>0</v>
      </c>
      <c r="N462" s="116" t="e">
        <f>M462*#REF!</f>
        <v>#REF!</v>
      </c>
      <c r="O462" s="116">
        <v>0</v>
      </c>
      <c r="P462" s="116" t="e">
        <f>O462*#REF!</f>
        <v>#REF!</v>
      </c>
      <c r="Q462" s="116">
        <v>0</v>
      </c>
      <c r="R462" s="117" t="e">
        <f>Q462*#REF!</f>
        <v>#REF!</v>
      </c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P462" s="118" t="s">
        <v>117</v>
      </c>
      <c r="AR462" s="118" t="s">
        <v>112</v>
      </c>
      <c r="AS462" s="118" t="s">
        <v>68</v>
      </c>
      <c r="AW462" s="14" t="s">
        <v>118</v>
      </c>
      <c r="BC462" s="119" t="e">
        <f>IF(L462="základní",#REF!,0)</f>
        <v>#REF!</v>
      </c>
      <c r="BD462" s="119">
        <f>IF(L462="snížená",#REF!,0)</f>
        <v>0</v>
      </c>
      <c r="BE462" s="119">
        <f>IF(L462="zákl. přenesená",#REF!,0)</f>
        <v>0</v>
      </c>
      <c r="BF462" s="119">
        <f>IF(L462="sníž. přenesená",#REF!,0)</f>
        <v>0</v>
      </c>
      <c r="BG462" s="119">
        <f>IF(L462="nulová",#REF!,0)</f>
        <v>0</v>
      </c>
      <c r="BH462" s="14" t="s">
        <v>75</v>
      </c>
      <c r="BI462" s="119" t="e">
        <f>ROUND(H462*#REF!,2)</f>
        <v>#REF!</v>
      </c>
      <c r="BJ462" s="14" t="s">
        <v>117</v>
      </c>
      <c r="BK462" s="118" t="s">
        <v>780</v>
      </c>
    </row>
    <row r="463" spans="1:63" s="2" customFormat="1" ht="19.2" x14ac:dyDescent="0.2">
      <c r="A463" s="25"/>
      <c r="B463" s="26"/>
      <c r="C463" s="25"/>
      <c r="D463" s="120" t="s">
        <v>119</v>
      </c>
      <c r="E463" s="25"/>
      <c r="F463" s="121" t="s">
        <v>779</v>
      </c>
      <c r="G463" s="25"/>
      <c r="H463" s="25"/>
      <c r="I463" s="25"/>
      <c r="J463" s="26"/>
      <c r="K463" s="122"/>
      <c r="L463" s="123"/>
      <c r="M463" s="45"/>
      <c r="N463" s="45"/>
      <c r="O463" s="45"/>
      <c r="P463" s="45"/>
      <c r="Q463" s="45"/>
      <c r="R463" s="46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R463" s="14" t="s">
        <v>119</v>
      </c>
      <c r="AS463" s="14" t="s">
        <v>68</v>
      </c>
    </row>
    <row r="464" spans="1:63" s="2" customFormat="1" ht="24.15" customHeight="1" x14ac:dyDescent="0.2">
      <c r="A464" s="25"/>
      <c r="B464" s="109"/>
      <c r="C464" s="110" t="s">
        <v>781</v>
      </c>
      <c r="D464" s="110" t="s">
        <v>112</v>
      </c>
      <c r="E464" s="111" t="s">
        <v>782</v>
      </c>
      <c r="F464" s="112" t="s">
        <v>783</v>
      </c>
      <c r="G464" s="113" t="s">
        <v>115</v>
      </c>
      <c r="H464" s="153"/>
      <c r="I464" s="112" t="s">
        <v>116</v>
      </c>
      <c r="J464" s="26"/>
      <c r="K464" s="114" t="s">
        <v>3</v>
      </c>
      <c r="L464" s="115" t="s">
        <v>39</v>
      </c>
      <c r="M464" s="116">
        <v>0</v>
      </c>
      <c r="N464" s="116" t="e">
        <f>M464*#REF!</f>
        <v>#REF!</v>
      </c>
      <c r="O464" s="116">
        <v>0</v>
      </c>
      <c r="P464" s="116" t="e">
        <f>O464*#REF!</f>
        <v>#REF!</v>
      </c>
      <c r="Q464" s="116">
        <v>0</v>
      </c>
      <c r="R464" s="117" t="e">
        <f>Q464*#REF!</f>
        <v>#REF!</v>
      </c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P464" s="118" t="s">
        <v>117</v>
      </c>
      <c r="AR464" s="118" t="s">
        <v>112</v>
      </c>
      <c r="AS464" s="118" t="s">
        <v>68</v>
      </c>
      <c r="AW464" s="14" t="s">
        <v>118</v>
      </c>
      <c r="BC464" s="119" t="e">
        <f>IF(L464="základní",#REF!,0)</f>
        <v>#REF!</v>
      </c>
      <c r="BD464" s="119">
        <f>IF(L464="snížená",#REF!,0)</f>
        <v>0</v>
      </c>
      <c r="BE464" s="119">
        <f>IF(L464="zákl. přenesená",#REF!,0)</f>
        <v>0</v>
      </c>
      <c r="BF464" s="119">
        <f>IF(L464="sníž. přenesená",#REF!,0)</f>
        <v>0</v>
      </c>
      <c r="BG464" s="119">
        <f>IF(L464="nulová",#REF!,0)</f>
        <v>0</v>
      </c>
      <c r="BH464" s="14" t="s">
        <v>75</v>
      </c>
      <c r="BI464" s="119" t="e">
        <f>ROUND(H464*#REF!,2)</f>
        <v>#REF!</v>
      </c>
      <c r="BJ464" s="14" t="s">
        <v>117</v>
      </c>
      <c r="BK464" s="118" t="s">
        <v>784</v>
      </c>
    </row>
    <row r="465" spans="1:63" s="2" customFormat="1" ht="19.2" x14ac:dyDescent="0.2">
      <c r="A465" s="25"/>
      <c r="B465" s="26"/>
      <c r="C465" s="25"/>
      <c r="D465" s="120" t="s">
        <v>119</v>
      </c>
      <c r="E465" s="25"/>
      <c r="F465" s="121" t="s">
        <v>783</v>
      </c>
      <c r="G465" s="25"/>
      <c r="H465" s="25"/>
      <c r="I465" s="25"/>
      <c r="J465" s="26"/>
      <c r="K465" s="122"/>
      <c r="L465" s="123"/>
      <c r="M465" s="45"/>
      <c r="N465" s="45"/>
      <c r="O465" s="45"/>
      <c r="P465" s="45"/>
      <c r="Q465" s="45"/>
      <c r="R465" s="46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R465" s="14" t="s">
        <v>119</v>
      </c>
      <c r="AS465" s="14" t="s">
        <v>68</v>
      </c>
    </row>
    <row r="466" spans="1:63" s="2" customFormat="1" ht="24.15" customHeight="1" x14ac:dyDescent="0.2">
      <c r="A466" s="25"/>
      <c r="B466" s="109"/>
      <c r="C466" s="110" t="s">
        <v>454</v>
      </c>
      <c r="D466" s="110" t="s">
        <v>112</v>
      </c>
      <c r="E466" s="111" t="s">
        <v>785</v>
      </c>
      <c r="F466" s="112" t="s">
        <v>786</v>
      </c>
      <c r="G466" s="113" t="s">
        <v>115</v>
      </c>
      <c r="H466" s="153"/>
      <c r="I466" s="112" t="s">
        <v>116</v>
      </c>
      <c r="J466" s="26"/>
      <c r="K466" s="114" t="s">
        <v>3</v>
      </c>
      <c r="L466" s="115" t="s">
        <v>39</v>
      </c>
      <c r="M466" s="116">
        <v>0</v>
      </c>
      <c r="N466" s="116" t="e">
        <f>M466*#REF!</f>
        <v>#REF!</v>
      </c>
      <c r="O466" s="116">
        <v>0</v>
      </c>
      <c r="P466" s="116" t="e">
        <f>O466*#REF!</f>
        <v>#REF!</v>
      </c>
      <c r="Q466" s="116">
        <v>0</v>
      </c>
      <c r="R466" s="117" t="e">
        <f>Q466*#REF!</f>
        <v>#REF!</v>
      </c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P466" s="118" t="s">
        <v>117</v>
      </c>
      <c r="AR466" s="118" t="s">
        <v>112</v>
      </c>
      <c r="AS466" s="118" t="s">
        <v>68</v>
      </c>
      <c r="AW466" s="14" t="s">
        <v>118</v>
      </c>
      <c r="BC466" s="119" t="e">
        <f>IF(L466="základní",#REF!,0)</f>
        <v>#REF!</v>
      </c>
      <c r="BD466" s="119">
        <f>IF(L466="snížená",#REF!,0)</f>
        <v>0</v>
      </c>
      <c r="BE466" s="119">
        <f>IF(L466="zákl. přenesená",#REF!,0)</f>
        <v>0</v>
      </c>
      <c r="BF466" s="119">
        <f>IF(L466="sníž. přenesená",#REF!,0)</f>
        <v>0</v>
      </c>
      <c r="BG466" s="119">
        <f>IF(L466="nulová",#REF!,0)</f>
        <v>0</v>
      </c>
      <c r="BH466" s="14" t="s">
        <v>75</v>
      </c>
      <c r="BI466" s="119" t="e">
        <f>ROUND(H466*#REF!,2)</f>
        <v>#REF!</v>
      </c>
      <c r="BJ466" s="14" t="s">
        <v>117</v>
      </c>
      <c r="BK466" s="118" t="s">
        <v>787</v>
      </c>
    </row>
    <row r="467" spans="1:63" s="2" customFormat="1" ht="19.2" x14ac:dyDescent="0.2">
      <c r="A467" s="25"/>
      <c r="B467" s="26"/>
      <c r="C467" s="25"/>
      <c r="D467" s="120" t="s">
        <v>119</v>
      </c>
      <c r="E467" s="25"/>
      <c r="F467" s="121" t="s">
        <v>786</v>
      </c>
      <c r="G467" s="25"/>
      <c r="H467" s="25"/>
      <c r="I467" s="25"/>
      <c r="J467" s="26"/>
      <c r="K467" s="122"/>
      <c r="L467" s="123"/>
      <c r="M467" s="45"/>
      <c r="N467" s="45"/>
      <c r="O467" s="45"/>
      <c r="P467" s="45"/>
      <c r="Q467" s="45"/>
      <c r="R467" s="46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R467" s="14" t="s">
        <v>119</v>
      </c>
      <c r="AS467" s="14" t="s">
        <v>68</v>
      </c>
    </row>
    <row r="468" spans="1:63" s="2" customFormat="1" ht="24.15" customHeight="1" x14ac:dyDescent="0.2">
      <c r="A468" s="25"/>
      <c r="B468" s="109"/>
      <c r="C468" s="110" t="s">
        <v>788</v>
      </c>
      <c r="D468" s="110" t="s">
        <v>112</v>
      </c>
      <c r="E468" s="111" t="s">
        <v>789</v>
      </c>
      <c r="F468" s="112" t="s">
        <v>790</v>
      </c>
      <c r="G468" s="113" t="s">
        <v>115</v>
      </c>
      <c r="H468" s="153"/>
      <c r="I468" s="112" t="s">
        <v>116</v>
      </c>
      <c r="J468" s="26"/>
      <c r="K468" s="114" t="s">
        <v>3</v>
      </c>
      <c r="L468" s="115" t="s">
        <v>39</v>
      </c>
      <c r="M468" s="116">
        <v>0</v>
      </c>
      <c r="N468" s="116" t="e">
        <f>M468*#REF!</f>
        <v>#REF!</v>
      </c>
      <c r="O468" s="116">
        <v>0</v>
      </c>
      <c r="P468" s="116" t="e">
        <f>O468*#REF!</f>
        <v>#REF!</v>
      </c>
      <c r="Q468" s="116">
        <v>0</v>
      </c>
      <c r="R468" s="117" t="e">
        <f>Q468*#REF!</f>
        <v>#REF!</v>
      </c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P468" s="118" t="s">
        <v>117</v>
      </c>
      <c r="AR468" s="118" t="s">
        <v>112</v>
      </c>
      <c r="AS468" s="118" t="s">
        <v>68</v>
      </c>
      <c r="AW468" s="14" t="s">
        <v>118</v>
      </c>
      <c r="BC468" s="119" t="e">
        <f>IF(L468="základní",#REF!,0)</f>
        <v>#REF!</v>
      </c>
      <c r="BD468" s="119">
        <f>IF(L468="snížená",#REF!,0)</f>
        <v>0</v>
      </c>
      <c r="BE468" s="119">
        <f>IF(L468="zákl. přenesená",#REF!,0)</f>
        <v>0</v>
      </c>
      <c r="BF468" s="119">
        <f>IF(L468="sníž. přenesená",#REF!,0)</f>
        <v>0</v>
      </c>
      <c r="BG468" s="119">
        <f>IF(L468="nulová",#REF!,0)</f>
        <v>0</v>
      </c>
      <c r="BH468" s="14" t="s">
        <v>75</v>
      </c>
      <c r="BI468" s="119" t="e">
        <f>ROUND(H468*#REF!,2)</f>
        <v>#REF!</v>
      </c>
      <c r="BJ468" s="14" t="s">
        <v>117</v>
      </c>
      <c r="BK468" s="118" t="s">
        <v>791</v>
      </c>
    </row>
    <row r="469" spans="1:63" s="2" customFormat="1" ht="19.2" x14ac:dyDescent="0.2">
      <c r="A469" s="25"/>
      <c r="B469" s="26"/>
      <c r="C469" s="25"/>
      <c r="D469" s="120" t="s">
        <v>119</v>
      </c>
      <c r="E469" s="25"/>
      <c r="F469" s="121" t="s">
        <v>790</v>
      </c>
      <c r="G469" s="25"/>
      <c r="H469" s="25"/>
      <c r="I469" s="25"/>
      <c r="J469" s="26"/>
      <c r="K469" s="122"/>
      <c r="L469" s="123"/>
      <c r="M469" s="45"/>
      <c r="N469" s="45"/>
      <c r="O469" s="45"/>
      <c r="P469" s="45"/>
      <c r="Q469" s="45"/>
      <c r="R469" s="46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R469" s="14" t="s">
        <v>119</v>
      </c>
      <c r="AS469" s="14" t="s">
        <v>68</v>
      </c>
    </row>
    <row r="470" spans="1:63" s="2" customFormat="1" ht="24.15" customHeight="1" x14ac:dyDescent="0.2">
      <c r="A470" s="25"/>
      <c r="B470" s="109"/>
      <c r="C470" s="110" t="s">
        <v>458</v>
      </c>
      <c r="D470" s="110" t="s">
        <v>112</v>
      </c>
      <c r="E470" s="111" t="s">
        <v>792</v>
      </c>
      <c r="F470" s="112" t="s">
        <v>793</v>
      </c>
      <c r="G470" s="113" t="s">
        <v>115</v>
      </c>
      <c r="H470" s="153"/>
      <c r="I470" s="112" t="s">
        <v>116</v>
      </c>
      <c r="J470" s="26"/>
      <c r="K470" s="114" t="s">
        <v>3</v>
      </c>
      <c r="L470" s="115" t="s">
        <v>39</v>
      </c>
      <c r="M470" s="116">
        <v>0</v>
      </c>
      <c r="N470" s="116" t="e">
        <f>M470*#REF!</f>
        <v>#REF!</v>
      </c>
      <c r="O470" s="116">
        <v>0</v>
      </c>
      <c r="P470" s="116" t="e">
        <f>O470*#REF!</f>
        <v>#REF!</v>
      </c>
      <c r="Q470" s="116">
        <v>0</v>
      </c>
      <c r="R470" s="117" t="e">
        <f>Q470*#REF!</f>
        <v>#REF!</v>
      </c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P470" s="118" t="s">
        <v>117</v>
      </c>
      <c r="AR470" s="118" t="s">
        <v>112</v>
      </c>
      <c r="AS470" s="118" t="s">
        <v>68</v>
      </c>
      <c r="AW470" s="14" t="s">
        <v>118</v>
      </c>
      <c r="BC470" s="119" t="e">
        <f>IF(L470="základní",#REF!,0)</f>
        <v>#REF!</v>
      </c>
      <c r="BD470" s="119">
        <f>IF(L470="snížená",#REF!,0)</f>
        <v>0</v>
      </c>
      <c r="BE470" s="119">
        <f>IF(L470="zákl. přenesená",#REF!,0)</f>
        <v>0</v>
      </c>
      <c r="BF470" s="119">
        <f>IF(L470="sníž. přenesená",#REF!,0)</f>
        <v>0</v>
      </c>
      <c r="BG470" s="119">
        <f>IF(L470="nulová",#REF!,0)</f>
        <v>0</v>
      </c>
      <c r="BH470" s="14" t="s">
        <v>75</v>
      </c>
      <c r="BI470" s="119" t="e">
        <f>ROUND(H470*#REF!,2)</f>
        <v>#REF!</v>
      </c>
      <c r="BJ470" s="14" t="s">
        <v>117</v>
      </c>
      <c r="BK470" s="118" t="s">
        <v>794</v>
      </c>
    </row>
    <row r="471" spans="1:63" s="2" customFormat="1" ht="19.2" x14ac:dyDescent="0.2">
      <c r="A471" s="25"/>
      <c r="B471" s="26"/>
      <c r="C471" s="25"/>
      <c r="D471" s="120" t="s">
        <v>119</v>
      </c>
      <c r="E471" s="25"/>
      <c r="F471" s="121" t="s">
        <v>793</v>
      </c>
      <c r="G471" s="25"/>
      <c r="H471" s="25"/>
      <c r="I471" s="25"/>
      <c r="J471" s="26"/>
      <c r="K471" s="122"/>
      <c r="L471" s="123"/>
      <c r="M471" s="45"/>
      <c r="N471" s="45"/>
      <c r="O471" s="45"/>
      <c r="P471" s="45"/>
      <c r="Q471" s="45"/>
      <c r="R471" s="46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R471" s="14" t="s">
        <v>119</v>
      </c>
      <c r="AS471" s="14" t="s">
        <v>68</v>
      </c>
    </row>
    <row r="472" spans="1:63" s="2" customFormat="1" ht="24.15" customHeight="1" x14ac:dyDescent="0.2">
      <c r="A472" s="25"/>
      <c r="B472" s="109"/>
      <c r="C472" s="110" t="s">
        <v>795</v>
      </c>
      <c r="D472" s="110" t="s">
        <v>112</v>
      </c>
      <c r="E472" s="111" t="s">
        <v>796</v>
      </c>
      <c r="F472" s="112" t="s">
        <v>797</v>
      </c>
      <c r="G472" s="113" t="s">
        <v>115</v>
      </c>
      <c r="H472" s="153"/>
      <c r="I472" s="112" t="s">
        <v>116</v>
      </c>
      <c r="J472" s="26"/>
      <c r="K472" s="114" t="s">
        <v>3</v>
      </c>
      <c r="L472" s="115" t="s">
        <v>39</v>
      </c>
      <c r="M472" s="116">
        <v>0</v>
      </c>
      <c r="N472" s="116" t="e">
        <f>M472*#REF!</f>
        <v>#REF!</v>
      </c>
      <c r="O472" s="116">
        <v>0</v>
      </c>
      <c r="P472" s="116" t="e">
        <f>O472*#REF!</f>
        <v>#REF!</v>
      </c>
      <c r="Q472" s="116">
        <v>0</v>
      </c>
      <c r="R472" s="117" t="e">
        <f>Q472*#REF!</f>
        <v>#REF!</v>
      </c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P472" s="118" t="s">
        <v>117</v>
      </c>
      <c r="AR472" s="118" t="s">
        <v>112</v>
      </c>
      <c r="AS472" s="118" t="s">
        <v>68</v>
      </c>
      <c r="AW472" s="14" t="s">
        <v>118</v>
      </c>
      <c r="BC472" s="119" t="e">
        <f>IF(L472="základní",#REF!,0)</f>
        <v>#REF!</v>
      </c>
      <c r="BD472" s="119">
        <f>IF(L472="snížená",#REF!,0)</f>
        <v>0</v>
      </c>
      <c r="BE472" s="119">
        <f>IF(L472="zákl. přenesená",#REF!,0)</f>
        <v>0</v>
      </c>
      <c r="BF472" s="119">
        <f>IF(L472="sníž. přenesená",#REF!,0)</f>
        <v>0</v>
      </c>
      <c r="BG472" s="119">
        <f>IF(L472="nulová",#REF!,0)</f>
        <v>0</v>
      </c>
      <c r="BH472" s="14" t="s">
        <v>75</v>
      </c>
      <c r="BI472" s="119" t="e">
        <f>ROUND(H472*#REF!,2)</f>
        <v>#REF!</v>
      </c>
      <c r="BJ472" s="14" t="s">
        <v>117</v>
      </c>
      <c r="BK472" s="118" t="s">
        <v>798</v>
      </c>
    </row>
    <row r="473" spans="1:63" s="2" customFormat="1" ht="19.2" x14ac:dyDescent="0.2">
      <c r="A473" s="25"/>
      <c r="B473" s="26"/>
      <c r="C473" s="25"/>
      <c r="D473" s="120" t="s">
        <v>119</v>
      </c>
      <c r="E473" s="25"/>
      <c r="F473" s="121" t="s">
        <v>797</v>
      </c>
      <c r="G473" s="25"/>
      <c r="H473" s="25"/>
      <c r="I473" s="25"/>
      <c r="J473" s="26"/>
      <c r="K473" s="122"/>
      <c r="L473" s="123"/>
      <c r="M473" s="45"/>
      <c r="N473" s="45"/>
      <c r="O473" s="45"/>
      <c r="P473" s="45"/>
      <c r="Q473" s="45"/>
      <c r="R473" s="46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R473" s="14" t="s">
        <v>119</v>
      </c>
      <c r="AS473" s="14" t="s">
        <v>68</v>
      </c>
    </row>
    <row r="474" spans="1:63" s="2" customFormat="1" ht="24.15" customHeight="1" x14ac:dyDescent="0.2">
      <c r="A474" s="25"/>
      <c r="B474" s="109"/>
      <c r="C474" s="110" t="s">
        <v>461</v>
      </c>
      <c r="D474" s="110" t="s">
        <v>112</v>
      </c>
      <c r="E474" s="111" t="s">
        <v>799</v>
      </c>
      <c r="F474" s="112" t="s">
        <v>800</v>
      </c>
      <c r="G474" s="113" t="s">
        <v>115</v>
      </c>
      <c r="H474" s="153"/>
      <c r="I474" s="112" t="s">
        <v>116</v>
      </c>
      <c r="J474" s="26"/>
      <c r="K474" s="114" t="s">
        <v>3</v>
      </c>
      <c r="L474" s="115" t="s">
        <v>39</v>
      </c>
      <c r="M474" s="116">
        <v>0</v>
      </c>
      <c r="N474" s="116" t="e">
        <f>M474*#REF!</f>
        <v>#REF!</v>
      </c>
      <c r="O474" s="116">
        <v>0</v>
      </c>
      <c r="P474" s="116" t="e">
        <f>O474*#REF!</f>
        <v>#REF!</v>
      </c>
      <c r="Q474" s="116">
        <v>0</v>
      </c>
      <c r="R474" s="117" t="e">
        <f>Q474*#REF!</f>
        <v>#REF!</v>
      </c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P474" s="118" t="s">
        <v>117</v>
      </c>
      <c r="AR474" s="118" t="s">
        <v>112</v>
      </c>
      <c r="AS474" s="118" t="s">
        <v>68</v>
      </c>
      <c r="AW474" s="14" t="s">
        <v>118</v>
      </c>
      <c r="BC474" s="119" t="e">
        <f>IF(L474="základní",#REF!,0)</f>
        <v>#REF!</v>
      </c>
      <c r="BD474" s="119">
        <f>IF(L474="snížená",#REF!,0)</f>
        <v>0</v>
      </c>
      <c r="BE474" s="119">
        <f>IF(L474="zákl. přenesená",#REF!,0)</f>
        <v>0</v>
      </c>
      <c r="BF474" s="119">
        <f>IF(L474="sníž. přenesená",#REF!,0)</f>
        <v>0</v>
      </c>
      <c r="BG474" s="119">
        <f>IF(L474="nulová",#REF!,0)</f>
        <v>0</v>
      </c>
      <c r="BH474" s="14" t="s">
        <v>75</v>
      </c>
      <c r="BI474" s="119" t="e">
        <f>ROUND(H474*#REF!,2)</f>
        <v>#REF!</v>
      </c>
      <c r="BJ474" s="14" t="s">
        <v>117</v>
      </c>
      <c r="BK474" s="118" t="s">
        <v>801</v>
      </c>
    </row>
    <row r="475" spans="1:63" s="2" customFormat="1" ht="19.2" x14ac:dyDescent="0.2">
      <c r="A475" s="25"/>
      <c r="B475" s="26"/>
      <c r="C475" s="25"/>
      <c r="D475" s="120" t="s">
        <v>119</v>
      </c>
      <c r="E475" s="25"/>
      <c r="F475" s="121" t="s">
        <v>800</v>
      </c>
      <c r="G475" s="25"/>
      <c r="H475" s="25"/>
      <c r="I475" s="25"/>
      <c r="J475" s="26"/>
      <c r="K475" s="122"/>
      <c r="L475" s="123"/>
      <c r="M475" s="45"/>
      <c r="N475" s="45"/>
      <c r="O475" s="45"/>
      <c r="P475" s="45"/>
      <c r="Q475" s="45"/>
      <c r="R475" s="46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R475" s="14" t="s">
        <v>119</v>
      </c>
      <c r="AS475" s="14" t="s">
        <v>68</v>
      </c>
    </row>
    <row r="476" spans="1:63" s="2" customFormat="1" ht="24.15" customHeight="1" x14ac:dyDescent="0.2">
      <c r="A476" s="25"/>
      <c r="B476" s="109"/>
      <c r="C476" s="110" t="s">
        <v>802</v>
      </c>
      <c r="D476" s="110" t="s">
        <v>112</v>
      </c>
      <c r="E476" s="111" t="s">
        <v>803</v>
      </c>
      <c r="F476" s="112" t="s">
        <v>804</v>
      </c>
      <c r="G476" s="113" t="s">
        <v>115</v>
      </c>
      <c r="H476" s="153"/>
      <c r="I476" s="112" t="s">
        <v>116</v>
      </c>
      <c r="J476" s="26"/>
      <c r="K476" s="114" t="s">
        <v>3</v>
      </c>
      <c r="L476" s="115" t="s">
        <v>39</v>
      </c>
      <c r="M476" s="116">
        <v>0</v>
      </c>
      <c r="N476" s="116" t="e">
        <f>M476*#REF!</f>
        <v>#REF!</v>
      </c>
      <c r="O476" s="116">
        <v>0</v>
      </c>
      <c r="P476" s="116" t="e">
        <f>O476*#REF!</f>
        <v>#REF!</v>
      </c>
      <c r="Q476" s="116">
        <v>0</v>
      </c>
      <c r="R476" s="117" t="e">
        <f>Q476*#REF!</f>
        <v>#REF!</v>
      </c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P476" s="118" t="s">
        <v>117</v>
      </c>
      <c r="AR476" s="118" t="s">
        <v>112</v>
      </c>
      <c r="AS476" s="118" t="s">
        <v>68</v>
      </c>
      <c r="AW476" s="14" t="s">
        <v>118</v>
      </c>
      <c r="BC476" s="119" t="e">
        <f>IF(L476="základní",#REF!,0)</f>
        <v>#REF!</v>
      </c>
      <c r="BD476" s="119">
        <f>IF(L476="snížená",#REF!,0)</f>
        <v>0</v>
      </c>
      <c r="BE476" s="119">
        <f>IF(L476="zákl. přenesená",#REF!,0)</f>
        <v>0</v>
      </c>
      <c r="BF476" s="119">
        <f>IF(L476="sníž. přenesená",#REF!,0)</f>
        <v>0</v>
      </c>
      <c r="BG476" s="119">
        <f>IF(L476="nulová",#REF!,0)</f>
        <v>0</v>
      </c>
      <c r="BH476" s="14" t="s">
        <v>75</v>
      </c>
      <c r="BI476" s="119" t="e">
        <f>ROUND(H476*#REF!,2)</f>
        <v>#REF!</v>
      </c>
      <c r="BJ476" s="14" t="s">
        <v>117</v>
      </c>
      <c r="BK476" s="118" t="s">
        <v>805</v>
      </c>
    </row>
    <row r="477" spans="1:63" s="2" customFormat="1" ht="19.2" x14ac:dyDescent="0.2">
      <c r="A477" s="25"/>
      <c r="B477" s="26"/>
      <c r="C477" s="25"/>
      <c r="D477" s="120" t="s">
        <v>119</v>
      </c>
      <c r="E477" s="25"/>
      <c r="F477" s="121" t="s">
        <v>804</v>
      </c>
      <c r="G477" s="25"/>
      <c r="H477" s="25"/>
      <c r="I477" s="25"/>
      <c r="J477" s="26"/>
      <c r="K477" s="122"/>
      <c r="L477" s="123"/>
      <c r="M477" s="45"/>
      <c r="N477" s="45"/>
      <c r="O477" s="45"/>
      <c r="P477" s="45"/>
      <c r="Q477" s="45"/>
      <c r="R477" s="46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R477" s="14" t="s">
        <v>119</v>
      </c>
      <c r="AS477" s="14" t="s">
        <v>68</v>
      </c>
    </row>
    <row r="478" spans="1:63" s="2" customFormat="1" ht="24.15" customHeight="1" x14ac:dyDescent="0.2">
      <c r="A478" s="25"/>
      <c r="B478" s="109"/>
      <c r="C478" s="110" t="s">
        <v>465</v>
      </c>
      <c r="D478" s="110" t="s">
        <v>112</v>
      </c>
      <c r="E478" s="111" t="s">
        <v>806</v>
      </c>
      <c r="F478" s="112" t="s">
        <v>807</v>
      </c>
      <c r="G478" s="113" t="s">
        <v>115</v>
      </c>
      <c r="H478" s="153"/>
      <c r="I478" s="112" t="s">
        <v>116</v>
      </c>
      <c r="J478" s="26"/>
      <c r="K478" s="114" t="s">
        <v>3</v>
      </c>
      <c r="L478" s="115" t="s">
        <v>39</v>
      </c>
      <c r="M478" s="116">
        <v>0</v>
      </c>
      <c r="N478" s="116" t="e">
        <f>M478*#REF!</f>
        <v>#REF!</v>
      </c>
      <c r="O478" s="116">
        <v>0</v>
      </c>
      <c r="P478" s="116" t="e">
        <f>O478*#REF!</f>
        <v>#REF!</v>
      </c>
      <c r="Q478" s="116">
        <v>0</v>
      </c>
      <c r="R478" s="117" t="e">
        <f>Q478*#REF!</f>
        <v>#REF!</v>
      </c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P478" s="118" t="s">
        <v>117</v>
      </c>
      <c r="AR478" s="118" t="s">
        <v>112</v>
      </c>
      <c r="AS478" s="118" t="s">
        <v>68</v>
      </c>
      <c r="AW478" s="14" t="s">
        <v>118</v>
      </c>
      <c r="BC478" s="119" t="e">
        <f>IF(L478="základní",#REF!,0)</f>
        <v>#REF!</v>
      </c>
      <c r="BD478" s="119">
        <f>IF(L478="snížená",#REF!,0)</f>
        <v>0</v>
      </c>
      <c r="BE478" s="119">
        <f>IF(L478="zákl. přenesená",#REF!,0)</f>
        <v>0</v>
      </c>
      <c r="BF478" s="119">
        <f>IF(L478="sníž. přenesená",#REF!,0)</f>
        <v>0</v>
      </c>
      <c r="BG478" s="119">
        <f>IF(L478="nulová",#REF!,0)</f>
        <v>0</v>
      </c>
      <c r="BH478" s="14" t="s">
        <v>75</v>
      </c>
      <c r="BI478" s="119" t="e">
        <f>ROUND(H478*#REF!,2)</f>
        <v>#REF!</v>
      </c>
      <c r="BJ478" s="14" t="s">
        <v>117</v>
      </c>
      <c r="BK478" s="118" t="s">
        <v>808</v>
      </c>
    </row>
    <row r="479" spans="1:63" s="2" customFormat="1" ht="19.2" x14ac:dyDescent="0.2">
      <c r="A479" s="25"/>
      <c r="B479" s="26"/>
      <c r="C479" s="25"/>
      <c r="D479" s="120" t="s">
        <v>119</v>
      </c>
      <c r="E479" s="25"/>
      <c r="F479" s="121" t="s">
        <v>807</v>
      </c>
      <c r="G479" s="25"/>
      <c r="H479" s="25"/>
      <c r="I479" s="25"/>
      <c r="J479" s="26"/>
      <c r="K479" s="122"/>
      <c r="L479" s="123"/>
      <c r="M479" s="45"/>
      <c r="N479" s="45"/>
      <c r="O479" s="45"/>
      <c r="P479" s="45"/>
      <c r="Q479" s="45"/>
      <c r="R479" s="46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R479" s="14" t="s">
        <v>119</v>
      </c>
      <c r="AS479" s="14" t="s">
        <v>68</v>
      </c>
    </row>
    <row r="480" spans="1:63" s="2" customFormat="1" ht="24.15" customHeight="1" x14ac:dyDescent="0.2">
      <c r="A480" s="25"/>
      <c r="B480" s="109"/>
      <c r="C480" s="110" t="s">
        <v>809</v>
      </c>
      <c r="D480" s="110" t="s">
        <v>112</v>
      </c>
      <c r="E480" s="111" t="s">
        <v>810</v>
      </c>
      <c r="F480" s="112" t="s">
        <v>811</v>
      </c>
      <c r="G480" s="113" t="s">
        <v>115</v>
      </c>
      <c r="H480" s="153"/>
      <c r="I480" s="112" t="s">
        <v>116</v>
      </c>
      <c r="J480" s="26"/>
      <c r="K480" s="114" t="s">
        <v>3</v>
      </c>
      <c r="L480" s="115" t="s">
        <v>39</v>
      </c>
      <c r="M480" s="116">
        <v>0</v>
      </c>
      <c r="N480" s="116" t="e">
        <f>M480*#REF!</f>
        <v>#REF!</v>
      </c>
      <c r="O480" s="116">
        <v>0</v>
      </c>
      <c r="P480" s="116" t="e">
        <f>O480*#REF!</f>
        <v>#REF!</v>
      </c>
      <c r="Q480" s="116">
        <v>0</v>
      </c>
      <c r="R480" s="117" t="e">
        <f>Q480*#REF!</f>
        <v>#REF!</v>
      </c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P480" s="118" t="s">
        <v>117</v>
      </c>
      <c r="AR480" s="118" t="s">
        <v>112</v>
      </c>
      <c r="AS480" s="118" t="s">
        <v>68</v>
      </c>
      <c r="AW480" s="14" t="s">
        <v>118</v>
      </c>
      <c r="BC480" s="119" t="e">
        <f>IF(L480="základní",#REF!,0)</f>
        <v>#REF!</v>
      </c>
      <c r="BD480" s="119">
        <f>IF(L480="snížená",#REF!,0)</f>
        <v>0</v>
      </c>
      <c r="BE480" s="119">
        <f>IF(L480="zákl. přenesená",#REF!,0)</f>
        <v>0</v>
      </c>
      <c r="BF480" s="119">
        <f>IF(L480="sníž. přenesená",#REF!,0)</f>
        <v>0</v>
      </c>
      <c r="BG480" s="119">
        <f>IF(L480="nulová",#REF!,0)</f>
        <v>0</v>
      </c>
      <c r="BH480" s="14" t="s">
        <v>75</v>
      </c>
      <c r="BI480" s="119" t="e">
        <f>ROUND(H480*#REF!,2)</f>
        <v>#REF!</v>
      </c>
      <c r="BJ480" s="14" t="s">
        <v>117</v>
      </c>
      <c r="BK480" s="118" t="s">
        <v>812</v>
      </c>
    </row>
    <row r="481" spans="1:63" s="2" customFormat="1" ht="19.2" x14ac:dyDescent="0.2">
      <c r="A481" s="25"/>
      <c r="B481" s="26"/>
      <c r="C481" s="25"/>
      <c r="D481" s="120" t="s">
        <v>119</v>
      </c>
      <c r="E481" s="25"/>
      <c r="F481" s="121" t="s">
        <v>811</v>
      </c>
      <c r="G481" s="25"/>
      <c r="H481" s="25"/>
      <c r="I481" s="25"/>
      <c r="J481" s="26"/>
      <c r="K481" s="122"/>
      <c r="L481" s="123"/>
      <c r="M481" s="45"/>
      <c r="N481" s="45"/>
      <c r="O481" s="45"/>
      <c r="P481" s="45"/>
      <c r="Q481" s="45"/>
      <c r="R481" s="46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R481" s="14" t="s">
        <v>119</v>
      </c>
      <c r="AS481" s="14" t="s">
        <v>68</v>
      </c>
    </row>
    <row r="482" spans="1:63" s="2" customFormat="1" ht="24.15" customHeight="1" x14ac:dyDescent="0.2">
      <c r="A482" s="25"/>
      <c r="B482" s="109"/>
      <c r="C482" s="110" t="s">
        <v>468</v>
      </c>
      <c r="D482" s="110" t="s">
        <v>112</v>
      </c>
      <c r="E482" s="111" t="s">
        <v>813</v>
      </c>
      <c r="F482" s="112" t="s">
        <v>814</v>
      </c>
      <c r="G482" s="113" t="s">
        <v>115</v>
      </c>
      <c r="H482" s="153"/>
      <c r="I482" s="112" t="s">
        <v>116</v>
      </c>
      <c r="J482" s="26"/>
      <c r="K482" s="114" t="s">
        <v>3</v>
      </c>
      <c r="L482" s="115" t="s">
        <v>39</v>
      </c>
      <c r="M482" s="116">
        <v>0</v>
      </c>
      <c r="N482" s="116" t="e">
        <f>M482*#REF!</f>
        <v>#REF!</v>
      </c>
      <c r="O482" s="116">
        <v>0</v>
      </c>
      <c r="P482" s="116" t="e">
        <f>O482*#REF!</f>
        <v>#REF!</v>
      </c>
      <c r="Q482" s="116">
        <v>0</v>
      </c>
      <c r="R482" s="117" t="e">
        <f>Q482*#REF!</f>
        <v>#REF!</v>
      </c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P482" s="118" t="s">
        <v>117</v>
      </c>
      <c r="AR482" s="118" t="s">
        <v>112</v>
      </c>
      <c r="AS482" s="118" t="s">
        <v>68</v>
      </c>
      <c r="AW482" s="14" t="s">
        <v>118</v>
      </c>
      <c r="BC482" s="119" t="e">
        <f>IF(L482="základní",#REF!,0)</f>
        <v>#REF!</v>
      </c>
      <c r="BD482" s="119">
        <f>IF(L482="snížená",#REF!,0)</f>
        <v>0</v>
      </c>
      <c r="BE482" s="119">
        <f>IF(L482="zákl. přenesená",#REF!,0)</f>
        <v>0</v>
      </c>
      <c r="BF482" s="119">
        <f>IF(L482="sníž. přenesená",#REF!,0)</f>
        <v>0</v>
      </c>
      <c r="BG482" s="119">
        <f>IF(L482="nulová",#REF!,0)</f>
        <v>0</v>
      </c>
      <c r="BH482" s="14" t="s">
        <v>75</v>
      </c>
      <c r="BI482" s="119" t="e">
        <f>ROUND(H482*#REF!,2)</f>
        <v>#REF!</v>
      </c>
      <c r="BJ482" s="14" t="s">
        <v>117</v>
      </c>
      <c r="BK482" s="118" t="s">
        <v>815</v>
      </c>
    </row>
    <row r="483" spans="1:63" s="2" customFormat="1" ht="19.2" x14ac:dyDescent="0.2">
      <c r="A483" s="25"/>
      <c r="B483" s="26"/>
      <c r="C483" s="25"/>
      <c r="D483" s="120" t="s">
        <v>119</v>
      </c>
      <c r="E483" s="25"/>
      <c r="F483" s="121" t="s">
        <v>814</v>
      </c>
      <c r="G483" s="25"/>
      <c r="H483" s="25"/>
      <c r="I483" s="25"/>
      <c r="J483" s="26"/>
      <c r="K483" s="122"/>
      <c r="L483" s="123"/>
      <c r="M483" s="45"/>
      <c r="N483" s="45"/>
      <c r="O483" s="45"/>
      <c r="P483" s="45"/>
      <c r="Q483" s="45"/>
      <c r="R483" s="46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R483" s="14" t="s">
        <v>119</v>
      </c>
      <c r="AS483" s="14" t="s">
        <v>68</v>
      </c>
    </row>
    <row r="484" spans="1:63" s="2" customFormat="1" ht="24.15" customHeight="1" x14ac:dyDescent="0.2">
      <c r="A484" s="25"/>
      <c r="B484" s="109"/>
      <c r="C484" s="110" t="s">
        <v>816</v>
      </c>
      <c r="D484" s="110" t="s">
        <v>112</v>
      </c>
      <c r="E484" s="111" t="s">
        <v>817</v>
      </c>
      <c r="F484" s="112" t="s">
        <v>818</v>
      </c>
      <c r="G484" s="113" t="s">
        <v>115</v>
      </c>
      <c r="H484" s="153"/>
      <c r="I484" s="112" t="s">
        <v>116</v>
      </c>
      <c r="J484" s="26"/>
      <c r="K484" s="114" t="s">
        <v>3</v>
      </c>
      <c r="L484" s="115" t="s">
        <v>39</v>
      </c>
      <c r="M484" s="116">
        <v>0</v>
      </c>
      <c r="N484" s="116" t="e">
        <f>M484*#REF!</f>
        <v>#REF!</v>
      </c>
      <c r="O484" s="116">
        <v>0</v>
      </c>
      <c r="P484" s="116" t="e">
        <f>O484*#REF!</f>
        <v>#REF!</v>
      </c>
      <c r="Q484" s="116">
        <v>0</v>
      </c>
      <c r="R484" s="117" t="e">
        <f>Q484*#REF!</f>
        <v>#REF!</v>
      </c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P484" s="118" t="s">
        <v>117</v>
      </c>
      <c r="AR484" s="118" t="s">
        <v>112</v>
      </c>
      <c r="AS484" s="118" t="s">
        <v>68</v>
      </c>
      <c r="AW484" s="14" t="s">
        <v>118</v>
      </c>
      <c r="BC484" s="119" t="e">
        <f>IF(L484="základní",#REF!,0)</f>
        <v>#REF!</v>
      </c>
      <c r="BD484" s="119">
        <f>IF(L484="snížená",#REF!,0)</f>
        <v>0</v>
      </c>
      <c r="BE484" s="119">
        <f>IF(L484="zákl. přenesená",#REF!,0)</f>
        <v>0</v>
      </c>
      <c r="BF484" s="119">
        <f>IF(L484="sníž. přenesená",#REF!,0)</f>
        <v>0</v>
      </c>
      <c r="BG484" s="119">
        <f>IF(L484="nulová",#REF!,0)</f>
        <v>0</v>
      </c>
      <c r="BH484" s="14" t="s">
        <v>75</v>
      </c>
      <c r="BI484" s="119" t="e">
        <f>ROUND(H484*#REF!,2)</f>
        <v>#REF!</v>
      </c>
      <c r="BJ484" s="14" t="s">
        <v>117</v>
      </c>
      <c r="BK484" s="118" t="s">
        <v>819</v>
      </c>
    </row>
    <row r="485" spans="1:63" s="2" customFormat="1" ht="19.2" x14ac:dyDescent="0.2">
      <c r="A485" s="25"/>
      <c r="B485" s="26"/>
      <c r="C485" s="25"/>
      <c r="D485" s="120" t="s">
        <v>119</v>
      </c>
      <c r="E485" s="25"/>
      <c r="F485" s="121" t="s">
        <v>818</v>
      </c>
      <c r="G485" s="25"/>
      <c r="H485" s="25"/>
      <c r="I485" s="25"/>
      <c r="J485" s="26"/>
      <c r="K485" s="122"/>
      <c r="L485" s="123"/>
      <c r="M485" s="45"/>
      <c r="N485" s="45"/>
      <c r="O485" s="45"/>
      <c r="P485" s="45"/>
      <c r="Q485" s="45"/>
      <c r="R485" s="46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R485" s="14" t="s">
        <v>119</v>
      </c>
      <c r="AS485" s="14" t="s">
        <v>68</v>
      </c>
    </row>
    <row r="486" spans="1:63" s="2" customFormat="1" ht="24.15" customHeight="1" x14ac:dyDescent="0.2">
      <c r="A486" s="25"/>
      <c r="B486" s="109"/>
      <c r="C486" s="110" t="s">
        <v>472</v>
      </c>
      <c r="D486" s="110" t="s">
        <v>112</v>
      </c>
      <c r="E486" s="111" t="s">
        <v>820</v>
      </c>
      <c r="F486" s="112" t="s">
        <v>821</v>
      </c>
      <c r="G486" s="113" t="s">
        <v>115</v>
      </c>
      <c r="H486" s="153"/>
      <c r="I486" s="112" t="s">
        <v>116</v>
      </c>
      <c r="J486" s="26"/>
      <c r="K486" s="114" t="s">
        <v>3</v>
      </c>
      <c r="L486" s="115" t="s">
        <v>39</v>
      </c>
      <c r="M486" s="116">
        <v>0</v>
      </c>
      <c r="N486" s="116" t="e">
        <f>M486*#REF!</f>
        <v>#REF!</v>
      </c>
      <c r="O486" s="116">
        <v>0</v>
      </c>
      <c r="P486" s="116" t="e">
        <f>O486*#REF!</f>
        <v>#REF!</v>
      </c>
      <c r="Q486" s="116">
        <v>0</v>
      </c>
      <c r="R486" s="117" t="e">
        <f>Q486*#REF!</f>
        <v>#REF!</v>
      </c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P486" s="118" t="s">
        <v>117</v>
      </c>
      <c r="AR486" s="118" t="s">
        <v>112</v>
      </c>
      <c r="AS486" s="118" t="s">
        <v>68</v>
      </c>
      <c r="AW486" s="14" t="s">
        <v>118</v>
      </c>
      <c r="BC486" s="119" t="e">
        <f>IF(L486="základní",#REF!,0)</f>
        <v>#REF!</v>
      </c>
      <c r="BD486" s="119">
        <f>IF(L486="snížená",#REF!,0)</f>
        <v>0</v>
      </c>
      <c r="BE486" s="119">
        <f>IF(L486="zákl. přenesená",#REF!,0)</f>
        <v>0</v>
      </c>
      <c r="BF486" s="119">
        <f>IF(L486="sníž. přenesená",#REF!,0)</f>
        <v>0</v>
      </c>
      <c r="BG486" s="119">
        <f>IF(L486="nulová",#REF!,0)</f>
        <v>0</v>
      </c>
      <c r="BH486" s="14" t="s">
        <v>75</v>
      </c>
      <c r="BI486" s="119" t="e">
        <f>ROUND(H486*#REF!,2)</f>
        <v>#REF!</v>
      </c>
      <c r="BJ486" s="14" t="s">
        <v>117</v>
      </c>
      <c r="BK486" s="118" t="s">
        <v>822</v>
      </c>
    </row>
    <row r="487" spans="1:63" s="2" customFormat="1" ht="19.2" x14ac:dyDescent="0.2">
      <c r="A487" s="25"/>
      <c r="B487" s="26"/>
      <c r="C487" s="25"/>
      <c r="D487" s="120" t="s">
        <v>119</v>
      </c>
      <c r="E487" s="25"/>
      <c r="F487" s="121" t="s">
        <v>821</v>
      </c>
      <c r="G487" s="25"/>
      <c r="H487" s="25"/>
      <c r="I487" s="25"/>
      <c r="J487" s="26"/>
      <c r="K487" s="122"/>
      <c r="L487" s="123"/>
      <c r="M487" s="45"/>
      <c r="N487" s="45"/>
      <c r="O487" s="45"/>
      <c r="P487" s="45"/>
      <c r="Q487" s="45"/>
      <c r="R487" s="46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R487" s="14" t="s">
        <v>119</v>
      </c>
      <c r="AS487" s="14" t="s">
        <v>68</v>
      </c>
    </row>
    <row r="488" spans="1:63" s="2" customFormat="1" ht="24.15" customHeight="1" x14ac:dyDescent="0.2">
      <c r="A488" s="25"/>
      <c r="B488" s="109"/>
      <c r="C488" s="110" t="s">
        <v>823</v>
      </c>
      <c r="D488" s="110" t="s">
        <v>112</v>
      </c>
      <c r="E488" s="111" t="s">
        <v>824</v>
      </c>
      <c r="F488" s="112" t="s">
        <v>825</v>
      </c>
      <c r="G488" s="113" t="s">
        <v>115</v>
      </c>
      <c r="H488" s="153"/>
      <c r="I488" s="112" t="s">
        <v>116</v>
      </c>
      <c r="J488" s="26"/>
      <c r="K488" s="114" t="s">
        <v>3</v>
      </c>
      <c r="L488" s="115" t="s">
        <v>39</v>
      </c>
      <c r="M488" s="116">
        <v>0</v>
      </c>
      <c r="N488" s="116" t="e">
        <f>M488*#REF!</f>
        <v>#REF!</v>
      </c>
      <c r="O488" s="116">
        <v>0</v>
      </c>
      <c r="P488" s="116" t="e">
        <f>O488*#REF!</f>
        <v>#REF!</v>
      </c>
      <c r="Q488" s="116">
        <v>0</v>
      </c>
      <c r="R488" s="117" t="e">
        <f>Q488*#REF!</f>
        <v>#REF!</v>
      </c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P488" s="118" t="s">
        <v>117</v>
      </c>
      <c r="AR488" s="118" t="s">
        <v>112</v>
      </c>
      <c r="AS488" s="118" t="s">
        <v>68</v>
      </c>
      <c r="AW488" s="14" t="s">
        <v>118</v>
      </c>
      <c r="BC488" s="119" t="e">
        <f>IF(L488="základní",#REF!,0)</f>
        <v>#REF!</v>
      </c>
      <c r="BD488" s="119">
        <f>IF(L488="snížená",#REF!,0)</f>
        <v>0</v>
      </c>
      <c r="BE488" s="119">
        <f>IF(L488="zákl. přenesená",#REF!,0)</f>
        <v>0</v>
      </c>
      <c r="BF488" s="119">
        <f>IF(L488="sníž. přenesená",#REF!,0)</f>
        <v>0</v>
      </c>
      <c r="BG488" s="119">
        <f>IF(L488="nulová",#REF!,0)</f>
        <v>0</v>
      </c>
      <c r="BH488" s="14" t="s">
        <v>75</v>
      </c>
      <c r="BI488" s="119" t="e">
        <f>ROUND(H488*#REF!,2)</f>
        <v>#REF!</v>
      </c>
      <c r="BJ488" s="14" t="s">
        <v>117</v>
      </c>
      <c r="BK488" s="118" t="s">
        <v>826</v>
      </c>
    </row>
    <row r="489" spans="1:63" s="2" customFormat="1" ht="19.2" x14ac:dyDescent="0.2">
      <c r="A489" s="25"/>
      <c r="B489" s="26"/>
      <c r="C489" s="25"/>
      <c r="D489" s="120" t="s">
        <v>119</v>
      </c>
      <c r="E489" s="25"/>
      <c r="F489" s="121" t="s">
        <v>825</v>
      </c>
      <c r="G489" s="25"/>
      <c r="H489" s="25"/>
      <c r="I489" s="25"/>
      <c r="J489" s="26"/>
      <c r="K489" s="122"/>
      <c r="L489" s="123"/>
      <c r="M489" s="45"/>
      <c r="N489" s="45"/>
      <c r="O489" s="45"/>
      <c r="P489" s="45"/>
      <c r="Q489" s="45"/>
      <c r="R489" s="46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R489" s="14" t="s">
        <v>119</v>
      </c>
      <c r="AS489" s="14" t="s">
        <v>68</v>
      </c>
    </row>
    <row r="490" spans="1:63" s="2" customFormat="1" ht="24.15" customHeight="1" x14ac:dyDescent="0.2">
      <c r="A490" s="25"/>
      <c r="B490" s="109"/>
      <c r="C490" s="110" t="s">
        <v>475</v>
      </c>
      <c r="D490" s="110" t="s">
        <v>112</v>
      </c>
      <c r="E490" s="111" t="s">
        <v>827</v>
      </c>
      <c r="F490" s="112" t="s">
        <v>828</v>
      </c>
      <c r="G490" s="113" t="s">
        <v>115</v>
      </c>
      <c r="H490" s="153"/>
      <c r="I490" s="112" t="s">
        <v>116</v>
      </c>
      <c r="J490" s="26"/>
      <c r="K490" s="114" t="s">
        <v>3</v>
      </c>
      <c r="L490" s="115" t="s">
        <v>39</v>
      </c>
      <c r="M490" s="116">
        <v>0</v>
      </c>
      <c r="N490" s="116" t="e">
        <f>M490*#REF!</f>
        <v>#REF!</v>
      </c>
      <c r="O490" s="116">
        <v>0</v>
      </c>
      <c r="P490" s="116" t="e">
        <f>O490*#REF!</f>
        <v>#REF!</v>
      </c>
      <c r="Q490" s="116">
        <v>0</v>
      </c>
      <c r="R490" s="117" t="e">
        <f>Q490*#REF!</f>
        <v>#REF!</v>
      </c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P490" s="118" t="s">
        <v>117</v>
      </c>
      <c r="AR490" s="118" t="s">
        <v>112</v>
      </c>
      <c r="AS490" s="118" t="s">
        <v>68</v>
      </c>
      <c r="AW490" s="14" t="s">
        <v>118</v>
      </c>
      <c r="BC490" s="119" t="e">
        <f>IF(L490="základní",#REF!,0)</f>
        <v>#REF!</v>
      </c>
      <c r="BD490" s="119">
        <f>IF(L490="snížená",#REF!,0)</f>
        <v>0</v>
      </c>
      <c r="BE490" s="119">
        <f>IF(L490="zákl. přenesená",#REF!,0)</f>
        <v>0</v>
      </c>
      <c r="BF490" s="119">
        <f>IF(L490="sníž. přenesená",#REF!,0)</f>
        <v>0</v>
      </c>
      <c r="BG490" s="119">
        <f>IF(L490="nulová",#REF!,0)</f>
        <v>0</v>
      </c>
      <c r="BH490" s="14" t="s">
        <v>75</v>
      </c>
      <c r="BI490" s="119" t="e">
        <f>ROUND(H490*#REF!,2)</f>
        <v>#REF!</v>
      </c>
      <c r="BJ490" s="14" t="s">
        <v>117</v>
      </c>
      <c r="BK490" s="118" t="s">
        <v>829</v>
      </c>
    </row>
    <row r="491" spans="1:63" s="2" customFormat="1" ht="19.2" x14ac:dyDescent="0.2">
      <c r="A491" s="25"/>
      <c r="B491" s="26"/>
      <c r="C491" s="25"/>
      <c r="D491" s="120" t="s">
        <v>119</v>
      </c>
      <c r="E491" s="25"/>
      <c r="F491" s="121" t="s">
        <v>828</v>
      </c>
      <c r="G491" s="25"/>
      <c r="H491" s="25"/>
      <c r="I491" s="25"/>
      <c r="J491" s="26"/>
      <c r="K491" s="122"/>
      <c r="L491" s="123"/>
      <c r="M491" s="45"/>
      <c r="N491" s="45"/>
      <c r="O491" s="45"/>
      <c r="P491" s="45"/>
      <c r="Q491" s="45"/>
      <c r="R491" s="46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R491" s="14" t="s">
        <v>119</v>
      </c>
      <c r="AS491" s="14" t="s">
        <v>68</v>
      </c>
    </row>
    <row r="492" spans="1:63" s="2" customFormat="1" ht="24.15" customHeight="1" x14ac:dyDescent="0.2">
      <c r="A492" s="25"/>
      <c r="B492" s="109"/>
      <c r="C492" s="110" t="s">
        <v>830</v>
      </c>
      <c r="D492" s="110" t="s">
        <v>112</v>
      </c>
      <c r="E492" s="111" t="s">
        <v>831</v>
      </c>
      <c r="F492" s="112" t="s">
        <v>832</v>
      </c>
      <c r="G492" s="113" t="s">
        <v>115</v>
      </c>
      <c r="H492" s="153"/>
      <c r="I492" s="112" t="s">
        <v>116</v>
      </c>
      <c r="J492" s="26"/>
      <c r="K492" s="114" t="s">
        <v>3</v>
      </c>
      <c r="L492" s="115" t="s">
        <v>39</v>
      </c>
      <c r="M492" s="116">
        <v>0</v>
      </c>
      <c r="N492" s="116" t="e">
        <f>M492*#REF!</f>
        <v>#REF!</v>
      </c>
      <c r="O492" s="116">
        <v>0</v>
      </c>
      <c r="P492" s="116" t="e">
        <f>O492*#REF!</f>
        <v>#REF!</v>
      </c>
      <c r="Q492" s="116">
        <v>0</v>
      </c>
      <c r="R492" s="117" t="e">
        <f>Q492*#REF!</f>
        <v>#REF!</v>
      </c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P492" s="118" t="s">
        <v>117</v>
      </c>
      <c r="AR492" s="118" t="s">
        <v>112</v>
      </c>
      <c r="AS492" s="118" t="s">
        <v>68</v>
      </c>
      <c r="AW492" s="14" t="s">
        <v>118</v>
      </c>
      <c r="BC492" s="119" t="e">
        <f>IF(L492="základní",#REF!,0)</f>
        <v>#REF!</v>
      </c>
      <c r="BD492" s="119">
        <f>IF(L492="snížená",#REF!,0)</f>
        <v>0</v>
      </c>
      <c r="BE492" s="119">
        <f>IF(L492="zákl. přenesená",#REF!,0)</f>
        <v>0</v>
      </c>
      <c r="BF492" s="119">
        <f>IF(L492="sníž. přenesená",#REF!,0)</f>
        <v>0</v>
      </c>
      <c r="BG492" s="119">
        <f>IF(L492="nulová",#REF!,0)</f>
        <v>0</v>
      </c>
      <c r="BH492" s="14" t="s">
        <v>75</v>
      </c>
      <c r="BI492" s="119" t="e">
        <f>ROUND(H492*#REF!,2)</f>
        <v>#REF!</v>
      </c>
      <c r="BJ492" s="14" t="s">
        <v>117</v>
      </c>
      <c r="BK492" s="118" t="s">
        <v>833</v>
      </c>
    </row>
    <row r="493" spans="1:63" s="2" customFormat="1" ht="19.2" x14ac:dyDescent="0.2">
      <c r="A493" s="25"/>
      <c r="B493" s="26"/>
      <c r="C493" s="25"/>
      <c r="D493" s="120" t="s">
        <v>119</v>
      </c>
      <c r="E493" s="25"/>
      <c r="F493" s="121" t="s">
        <v>832</v>
      </c>
      <c r="G493" s="25"/>
      <c r="H493" s="25"/>
      <c r="I493" s="25"/>
      <c r="J493" s="26"/>
      <c r="K493" s="122"/>
      <c r="L493" s="123"/>
      <c r="M493" s="45"/>
      <c r="N493" s="45"/>
      <c r="O493" s="45"/>
      <c r="P493" s="45"/>
      <c r="Q493" s="45"/>
      <c r="R493" s="46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R493" s="14" t="s">
        <v>119</v>
      </c>
      <c r="AS493" s="14" t="s">
        <v>68</v>
      </c>
    </row>
    <row r="494" spans="1:63" s="2" customFormat="1" ht="24.15" customHeight="1" x14ac:dyDescent="0.2">
      <c r="A494" s="25"/>
      <c r="B494" s="109"/>
      <c r="C494" s="110" t="s">
        <v>479</v>
      </c>
      <c r="D494" s="110" t="s">
        <v>112</v>
      </c>
      <c r="E494" s="111" t="s">
        <v>834</v>
      </c>
      <c r="F494" s="112" t="s">
        <v>835</v>
      </c>
      <c r="G494" s="113" t="s">
        <v>115</v>
      </c>
      <c r="H494" s="153"/>
      <c r="I494" s="112" t="s">
        <v>116</v>
      </c>
      <c r="J494" s="26"/>
      <c r="K494" s="114" t="s">
        <v>3</v>
      </c>
      <c r="L494" s="115" t="s">
        <v>39</v>
      </c>
      <c r="M494" s="116">
        <v>0</v>
      </c>
      <c r="N494" s="116" t="e">
        <f>M494*#REF!</f>
        <v>#REF!</v>
      </c>
      <c r="O494" s="116">
        <v>0</v>
      </c>
      <c r="P494" s="116" t="e">
        <f>O494*#REF!</f>
        <v>#REF!</v>
      </c>
      <c r="Q494" s="116">
        <v>0</v>
      </c>
      <c r="R494" s="117" t="e">
        <f>Q494*#REF!</f>
        <v>#REF!</v>
      </c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P494" s="118" t="s">
        <v>117</v>
      </c>
      <c r="AR494" s="118" t="s">
        <v>112</v>
      </c>
      <c r="AS494" s="118" t="s">
        <v>68</v>
      </c>
      <c r="AW494" s="14" t="s">
        <v>118</v>
      </c>
      <c r="BC494" s="119" t="e">
        <f>IF(L494="základní",#REF!,0)</f>
        <v>#REF!</v>
      </c>
      <c r="BD494" s="119">
        <f>IF(L494="snížená",#REF!,0)</f>
        <v>0</v>
      </c>
      <c r="BE494" s="119">
        <f>IF(L494="zákl. přenesená",#REF!,0)</f>
        <v>0</v>
      </c>
      <c r="BF494" s="119">
        <f>IF(L494="sníž. přenesená",#REF!,0)</f>
        <v>0</v>
      </c>
      <c r="BG494" s="119">
        <f>IF(L494="nulová",#REF!,0)</f>
        <v>0</v>
      </c>
      <c r="BH494" s="14" t="s">
        <v>75</v>
      </c>
      <c r="BI494" s="119" t="e">
        <f>ROUND(H494*#REF!,2)</f>
        <v>#REF!</v>
      </c>
      <c r="BJ494" s="14" t="s">
        <v>117</v>
      </c>
      <c r="BK494" s="118" t="s">
        <v>836</v>
      </c>
    </row>
    <row r="495" spans="1:63" s="2" customFormat="1" ht="19.2" x14ac:dyDescent="0.2">
      <c r="A495" s="25"/>
      <c r="B495" s="26"/>
      <c r="C495" s="25"/>
      <c r="D495" s="120" t="s">
        <v>119</v>
      </c>
      <c r="E495" s="25"/>
      <c r="F495" s="121" t="s">
        <v>835</v>
      </c>
      <c r="G495" s="25"/>
      <c r="H495" s="25"/>
      <c r="I495" s="25"/>
      <c r="J495" s="26"/>
      <c r="K495" s="122"/>
      <c r="L495" s="123"/>
      <c r="M495" s="45"/>
      <c r="N495" s="45"/>
      <c r="O495" s="45"/>
      <c r="P495" s="45"/>
      <c r="Q495" s="45"/>
      <c r="R495" s="46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R495" s="14" t="s">
        <v>119</v>
      </c>
      <c r="AS495" s="14" t="s">
        <v>68</v>
      </c>
    </row>
    <row r="496" spans="1:63" s="2" customFormat="1" ht="24.15" customHeight="1" x14ac:dyDescent="0.2">
      <c r="A496" s="25"/>
      <c r="B496" s="109"/>
      <c r="C496" s="110" t="s">
        <v>837</v>
      </c>
      <c r="D496" s="110" t="s">
        <v>112</v>
      </c>
      <c r="E496" s="111" t="s">
        <v>838</v>
      </c>
      <c r="F496" s="112" t="s">
        <v>839</v>
      </c>
      <c r="G496" s="113" t="s">
        <v>115</v>
      </c>
      <c r="H496" s="153"/>
      <c r="I496" s="112" t="s">
        <v>116</v>
      </c>
      <c r="J496" s="26"/>
      <c r="K496" s="114" t="s">
        <v>3</v>
      </c>
      <c r="L496" s="115" t="s">
        <v>39</v>
      </c>
      <c r="M496" s="116">
        <v>0</v>
      </c>
      <c r="N496" s="116" t="e">
        <f>M496*#REF!</f>
        <v>#REF!</v>
      </c>
      <c r="O496" s="116">
        <v>0</v>
      </c>
      <c r="P496" s="116" t="e">
        <f>O496*#REF!</f>
        <v>#REF!</v>
      </c>
      <c r="Q496" s="116">
        <v>0</v>
      </c>
      <c r="R496" s="117" t="e">
        <f>Q496*#REF!</f>
        <v>#REF!</v>
      </c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P496" s="118" t="s">
        <v>117</v>
      </c>
      <c r="AR496" s="118" t="s">
        <v>112</v>
      </c>
      <c r="AS496" s="118" t="s">
        <v>68</v>
      </c>
      <c r="AW496" s="14" t="s">
        <v>118</v>
      </c>
      <c r="BC496" s="119" t="e">
        <f>IF(L496="základní",#REF!,0)</f>
        <v>#REF!</v>
      </c>
      <c r="BD496" s="119">
        <f>IF(L496="snížená",#REF!,0)</f>
        <v>0</v>
      </c>
      <c r="BE496" s="119">
        <f>IF(L496="zákl. přenesená",#REF!,0)</f>
        <v>0</v>
      </c>
      <c r="BF496" s="119">
        <f>IF(L496="sníž. přenesená",#REF!,0)</f>
        <v>0</v>
      </c>
      <c r="BG496" s="119">
        <f>IF(L496="nulová",#REF!,0)</f>
        <v>0</v>
      </c>
      <c r="BH496" s="14" t="s">
        <v>75</v>
      </c>
      <c r="BI496" s="119" t="e">
        <f>ROUND(H496*#REF!,2)</f>
        <v>#REF!</v>
      </c>
      <c r="BJ496" s="14" t="s">
        <v>117</v>
      </c>
      <c r="BK496" s="118" t="s">
        <v>840</v>
      </c>
    </row>
    <row r="497" spans="1:63" s="2" customFormat="1" ht="19.2" x14ac:dyDescent="0.2">
      <c r="A497" s="25"/>
      <c r="B497" s="26"/>
      <c r="C497" s="25"/>
      <c r="D497" s="120" t="s">
        <v>119</v>
      </c>
      <c r="E497" s="25"/>
      <c r="F497" s="121" t="s">
        <v>839</v>
      </c>
      <c r="G497" s="25"/>
      <c r="H497" s="25"/>
      <c r="I497" s="25"/>
      <c r="J497" s="26"/>
      <c r="K497" s="122"/>
      <c r="L497" s="123"/>
      <c r="M497" s="45"/>
      <c r="N497" s="45"/>
      <c r="O497" s="45"/>
      <c r="P497" s="45"/>
      <c r="Q497" s="45"/>
      <c r="R497" s="46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R497" s="14" t="s">
        <v>119</v>
      </c>
      <c r="AS497" s="14" t="s">
        <v>68</v>
      </c>
    </row>
    <row r="498" spans="1:63" s="2" customFormat="1" ht="24.15" customHeight="1" x14ac:dyDescent="0.2">
      <c r="A498" s="25"/>
      <c r="B498" s="109"/>
      <c r="C498" s="110" t="s">
        <v>482</v>
      </c>
      <c r="D498" s="110" t="s">
        <v>112</v>
      </c>
      <c r="E498" s="111" t="s">
        <v>841</v>
      </c>
      <c r="F498" s="112" t="s">
        <v>842</v>
      </c>
      <c r="G498" s="113" t="s">
        <v>115</v>
      </c>
      <c r="H498" s="153"/>
      <c r="I498" s="112" t="s">
        <v>116</v>
      </c>
      <c r="J498" s="26"/>
      <c r="K498" s="114" t="s">
        <v>3</v>
      </c>
      <c r="L498" s="115" t="s">
        <v>39</v>
      </c>
      <c r="M498" s="116">
        <v>0</v>
      </c>
      <c r="N498" s="116" t="e">
        <f>M498*#REF!</f>
        <v>#REF!</v>
      </c>
      <c r="O498" s="116">
        <v>0</v>
      </c>
      <c r="P498" s="116" t="e">
        <f>O498*#REF!</f>
        <v>#REF!</v>
      </c>
      <c r="Q498" s="116">
        <v>0</v>
      </c>
      <c r="R498" s="117" t="e">
        <f>Q498*#REF!</f>
        <v>#REF!</v>
      </c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P498" s="118" t="s">
        <v>117</v>
      </c>
      <c r="AR498" s="118" t="s">
        <v>112</v>
      </c>
      <c r="AS498" s="118" t="s">
        <v>68</v>
      </c>
      <c r="AW498" s="14" t="s">
        <v>118</v>
      </c>
      <c r="BC498" s="119" t="e">
        <f>IF(L498="základní",#REF!,0)</f>
        <v>#REF!</v>
      </c>
      <c r="BD498" s="119">
        <f>IF(L498="snížená",#REF!,0)</f>
        <v>0</v>
      </c>
      <c r="BE498" s="119">
        <f>IF(L498="zákl. přenesená",#REF!,0)</f>
        <v>0</v>
      </c>
      <c r="BF498" s="119">
        <f>IF(L498="sníž. přenesená",#REF!,0)</f>
        <v>0</v>
      </c>
      <c r="BG498" s="119">
        <f>IF(L498="nulová",#REF!,0)</f>
        <v>0</v>
      </c>
      <c r="BH498" s="14" t="s">
        <v>75</v>
      </c>
      <c r="BI498" s="119" t="e">
        <f>ROUND(H498*#REF!,2)</f>
        <v>#REF!</v>
      </c>
      <c r="BJ498" s="14" t="s">
        <v>117</v>
      </c>
      <c r="BK498" s="118" t="s">
        <v>843</v>
      </c>
    </row>
    <row r="499" spans="1:63" s="2" customFormat="1" ht="19.2" x14ac:dyDescent="0.2">
      <c r="A499" s="25"/>
      <c r="B499" s="26"/>
      <c r="C499" s="25"/>
      <c r="D499" s="120" t="s">
        <v>119</v>
      </c>
      <c r="E499" s="25"/>
      <c r="F499" s="121" t="s">
        <v>842</v>
      </c>
      <c r="G499" s="25"/>
      <c r="H499" s="25"/>
      <c r="I499" s="25"/>
      <c r="J499" s="26"/>
      <c r="K499" s="122"/>
      <c r="L499" s="123"/>
      <c r="M499" s="45"/>
      <c r="N499" s="45"/>
      <c r="O499" s="45"/>
      <c r="P499" s="45"/>
      <c r="Q499" s="45"/>
      <c r="R499" s="46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R499" s="14" t="s">
        <v>119</v>
      </c>
      <c r="AS499" s="14" t="s">
        <v>68</v>
      </c>
    </row>
    <row r="500" spans="1:63" s="2" customFormat="1" ht="24.15" customHeight="1" x14ac:dyDescent="0.2">
      <c r="A500" s="25"/>
      <c r="B500" s="109"/>
      <c r="C500" s="110" t="s">
        <v>844</v>
      </c>
      <c r="D500" s="110" t="s">
        <v>112</v>
      </c>
      <c r="E500" s="111" t="s">
        <v>845</v>
      </c>
      <c r="F500" s="112" t="s">
        <v>846</v>
      </c>
      <c r="G500" s="113" t="s">
        <v>115</v>
      </c>
      <c r="H500" s="153"/>
      <c r="I500" s="112" t="s">
        <v>116</v>
      </c>
      <c r="J500" s="26"/>
      <c r="K500" s="114" t="s">
        <v>3</v>
      </c>
      <c r="L500" s="115" t="s">
        <v>39</v>
      </c>
      <c r="M500" s="116">
        <v>0</v>
      </c>
      <c r="N500" s="116" t="e">
        <f>M500*#REF!</f>
        <v>#REF!</v>
      </c>
      <c r="O500" s="116">
        <v>0</v>
      </c>
      <c r="P500" s="116" t="e">
        <f>O500*#REF!</f>
        <v>#REF!</v>
      </c>
      <c r="Q500" s="116">
        <v>0</v>
      </c>
      <c r="R500" s="117" t="e">
        <f>Q500*#REF!</f>
        <v>#REF!</v>
      </c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P500" s="118" t="s">
        <v>117</v>
      </c>
      <c r="AR500" s="118" t="s">
        <v>112</v>
      </c>
      <c r="AS500" s="118" t="s">
        <v>68</v>
      </c>
      <c r="AW500" s="14" t="s">
        <v>118</v>
      </c>
      <c r="BC500" s="119" t="e">
        <f>IF(L500="základní",#REF!,0)</f>
        <v>#REF!</v>
      </c>
      <c r="BD500" s="119">
        <f>IF(L500="snížená",#REF!,0)</f>
        <v>0</v>
      </c>
      <c r="BE500" s="119">
        <f>IF(L500="zákl. přenesená",#REF!,0)</f>
        <v>0</v>
      </c>
      <c r="BF500" s="119">
        <f>IF(L500="sníž. přenesená",#REF!,0)</f>
        <v>0</v>
      </c>
      <c r="BG500" s="119">
        <f>IF(L500="nulová",#REF!,0)</f>
        <v>0</v>
      </c>
      <c r="BH500" s="14" t="s">
        <v>75</v>
      </c>
      <c r="BI500" s="119" t="e">
        <f>ROUND(H500*#REF!,2)</f>
        <v>#REF!</v>
      </c>
      <c r="BJ500" s="14" t="s">
        <v>117</v>
      </c>
      <c r="BK500" s="118" t="s">
        <v>847</v>
      </c>
    </row>
    <row r="501" spans="1:63" s="2" customFormat="1" ht="19.2" x14ac:dyDescent="0.2">
      <c r="A501" s="25"/>
      <c r="B501" s="26"/>
      <c r="C501" s="25"/>
      <c r="D501" s="120" t="s">
        <v>119</v>
      </c>
      <c r="E501" s="25"/>
      <c r="F501" s="121" t="s">
        <v>846</v>
      </c>
      <c r="G501" s="25"/>
      <c r="H501" s="25"/>
      <c r="I501" s="25"/>
      <c r="J501" s="26"/>
      <c r="K501" s="122"/>
      <c r="L501" s="123"/>
      <c r="M501" s="45"/>
      <c r="N501" s="45"/>
      <c r="O501" s="45"/>
      <c r="P501" s="45"/>
      <c r="Q501" s="45"/>
      <c r="R501" s="46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R501" s="14" t="s">
        <v>119</v>
      </c>
      <c r="AS501" s="14" t="s">
        <v>68</v>
      </c>
    </row>
    <row r="502" spans="1:63" s="2" customFormat="1" ht="24.15" customHeight="1" x14ac:dyDescent="0.2">
      <c r="A502" s="25"/>
      <c r="B502" s="109"/>
      <c r="C502" s="110" t="s">
        <v>486</v>
      </c>
      <c r="D502" s="110" t="s">
        <v>112</v>
      </c>
      <c r="E502" s="111" t="s">
        <v>848</v>
      </c>
      <c r="F502" s="112" t="s">
        <v>849</v>
      </c>
      <c r="G502" s="113" t="s">
        <v>115</v>
      </c>
      <c r="H502" s="153"/>
      <c r="I502" s="112" t="s">
        <v>116</v>
      </c>
      <c r="J502" s="26"/>
      <c r="K502" s="114" t="s">
        <v>3</v>
      </c>
      <c r="L502" s="115" t="s">
        <v>39</v>
      </c>
      <c r="M502" s="116">
        <v>0</v>
      </c>
      <c r="N502" s="116" t="e">
        <f>M502*#REF!</f>
        <v>#REF!</v>
      </c>
      <c r="O502" s="116">
        <v>0</v>
      </c>
      <c r="P502" s="116" t="e">
        <f>O502*#REF!</f>
        <v>#REF!</v>
      </c>
      <c r="Q502" s="116">
        <v>0</v>
      </c>
      <c r="R502" s="117" t="e">
        <f>Q502*#REF!</f>
        <v>#REF!</v>
      </c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P502" s="118" t="s">
        <v>117</v>
      </c>
      <c r="AR502" s="118" t="s">
        <v>112</v>
      </c>
      <c r="AS502" s="118" t="s">
        <v>68</v>
      </c>
      <c r="AW502" s="14" t="s">
        <v>118</v>
      </c>
      <c r="BC502" s="119" t="e">
        <f>IF(L502="základní",#REF!,0)</f>
        <v>#REF!</v>
      </c>
      <c r="BD502" s="119">
        <f>IF(L502="snížená",#REF!,0)</f>
        <v>0</v>
      </c>
      <c r="BE502" s="119">
        <f>IF(L502="zákl. přenesená",#REF!,0)</f>
        <v>0</v>
      </c>
      <c r="BF502" s="119">
        <f>IF(L502="sníž. přenesená",#REF!,0)</f>
        <v>0</v>
      </c>
      <c r="BG502" s="119">
        <f>IF(L502="nulová",#REF!,0)</f>
        <v>0</v>
      </c>
      <c r="BH502" s="14" t="s">
        <v>75</v>
      </c>
      <c r="BI502" s="119" t="e">
        <f>ROUND(H502*#REF!,2)</f>
        <v>#REF!</v>
      </c>
      <c r="BJ502" s="14" t="s">
        <v>117</v>
      </c>
      <c r="BK502" s="118" t="s">
        <v>850</v>
      </c>
    </row>
    <row r="503" spans="1:63" s="2" customFormat="1" ht="19.2" x14ac:dyDescent="0.2">
      <c r="A503" s="25"/>
      <c r="B503" s="26"/>
      <c r="C503" s="25"/>
      <c r="D503" s="120" t="s">
        <v>119</v>
      </c>
      <c r="E503" s="25"/>
      <c r="F503" s="121" t="s">
        <v>849</v>
      </c>
      <c r="G503" s="25"/>
      <c r="H503" s="25"/>
      <c r="I503" s="25"/>
      <c r="J503" s="26"/>
      <c r="K503" s="122"/>
      <c r="L503" s="123"/>
      <c r="M503" s="45"/>
      <c r="N503" s="45"/>
      <c r="O503" s="45"/>
      <c r="P503" s="45"/>
      <c r="Q503" s="45"/>
      <c r="R503" s="46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R503" s="14" t="s">
        <v>119</v>
      </c>
      <c r="AS503" s="14" t="s">
        <v>68</v>
      </c>
    </row>
    <row r="504" spans="1:63" s="2" customFormat="1" ht="24.15" customHeight="1" x14ac:dyDescent="0.2">
      <c r="A504" s="25"/>
      <c r="B504" s="109"/>
      <c r="C504" s="110" t="s">
        <v>851</v>
      </c>
      <c r="D504" s="110" t="s">
        <v>112</v>
      </c>
      <c r="E504" s="111" t="s">
        <v>852</v>
      </c>
      <c r="F504" s="112" t="s">
        <v>853</v>
      </c>
      <c r="G504" s="113" t="s">
        <v>115</v>
      </c>
      <c r="H504" s="153"/>
      <c r="I504" s="112" t="s">
        <v>116</v>
      </c>
      <c r="J504" s="26"/>
      <c r="K504" s="114" t="s">
        <v>3</v>
      </c>
      <c r="L504" s="115" t="s">
        <v>39</v>
      </c>
      <c r="M504" s="116">
        <v>0</v>
      </c>
      <c r="N504" s="116" t="e">
        <f>M504*#REF!</f>
        <v>#REF!</v>
      </c>
      <c r="O504" s="116">
        <v>0</v>
      </c>
      <c r="P504" s="116" t="e">
        <f>O504*#REF!</f>
        <v>#REF!</v>
      </c>
      <c r="Q504" s="116">
        <v>0</v>
      </c>
      <c r="R504" s="117" t="e">
        <f>Q504*#REF!</f>
        <v>#REF!</v>
      </c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P504" s="118" t="s">
        <v>117</v>
      </c>
      <c r="AR504" s="118" t="s">
        <v>112</v>
      </c>
      <c r="AS504" s="118" t="s">
        <v>68</v>
      </c>
      <c r="AW504" s="14" t="s">
        <v>118</v>
      </c>
      <c r="BC504" s="119" t="e">
        <f>IF(L504="základní",#REF!,0)</f>
        <v>#REF!</v>
      </c>
      <c r="BD504" s="119">
        <f>IF(L504="snížená",#REF!,0)</f>
        <v>0</v>
      </c>
      <c r="BE504" s="119">
        <f>IF(L504="zákl. přenesená",#REF!,0)</f>
        <v>0</v>
      </c>
      <c r="BF504" s="119">
        <f>IF(L504="sníž. přenesená",#REF!,0)</f>
        <v>0</v>
      </c>
      <c r="BG504" s="119">
        <f>IF(L504="nulová",#REF!,0)</f>
        <v>0</v>
      </c>
      <c r="BH504" s="14" t="s">
        <v>75</v>
      </c>
      <c r="BI504" s="119" t="e">
        <f>ROUND(H504*#REF!,2)</f>
        <v>#REF!</v>
      </c>
      <c r="BJ504" s="14" t="s">
        <v>117</v>
      </c>
      <c r="BK504" s="118" t="s">
        <v>854</v>
      </c>
    </row>
    <row r="505" spans="1:63" s="2" customFormat="1" ht="19.2" x14ac:dyDescent="0.2">
      <c r="A505" s="25"/>
      <c r="B505" s="26"/>
      <c r="C505" s="25"/>
      <c r="D505" s="120" t="s">
        <v>119</v>
      </c>
      <c r="E505" s="25"/>
      <c r="F505" s="121" t="s">
        <v>853</v>
      </c>
      <c r="G505" s="25"/>
      <c r="H505" s="25"/>
      <c r="I505" s="25"/>
      <c r="J505" s="26"/>
      <c r="K505" s="122"/>
      <c r="L505" s="123"/>
      <c r="M505" s="45"/>
      <c r="N505" s="45"/>
      <c r="O505" s="45"/>
      <c r="P505" s="45"/>
      <c r="Q505" s="45"/>
      <c r="R505" s="46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R505" s="14" t="s">
        <v>119</v>
      </c>
      <c r="AS505" s="14" t="s">
        <v>68</v>
      </c>
    </row>
    <row r="506" spans="1:63" s="2" customFormat="1" ht="24.15" customHeight="1" x14ac:dyDescent="0.2">
      <c r="A506" s="25"/>
      <c r="B506" s="109"/>
      <c r="C506" s="110" t="s">
        <v>489</v>
      </c>
      <c r="D506" s="110" t="s">
        <v>112</v>
      </c>
      <c r="E506" s="111" t="s">
        <v>855</v>
      </c>
      <c r="F506" s="112" t="s">
        <v>856</v>
      </c>
      <c r="G506" s="113" t="s">
        <v>115</v>
      </c>
      <c r="H506" s="153"/>
      <c r="I506" s="112" t="s">
        <v>116</v>
      </c>
      <c r="J506" s="26"/>
      <c r="K506" s="114" t="s">
        <v>3</v>
      </c>
      <c r="L506" s="115" t="s">
        <v>39</v>
      </c>
      <c r="M506" s="116">
        <v>0</v>
      </c>
      <c r="N506" s="116" t="e">
        <f>M506*#REF!</f>
        <v>#REF!</v>
      </c>
      <c r="O506" s="116">
        <v>0</v>
      </c>
      <c r="P506" s="116" t="e">
        <f>O506*#REF!</f>
        <v>#REF!</v>
      </c>
      <c r="Q506" s="116">
        <v>0</v>
      </c>
      <c r="R506" s="117" t="e">
        <f>Q506*#REF!</f>
        <v>#REF!</v>
      </c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P506" s="118" t="s">
        <v>117</v>
      </c>
      <c r="AR506" s="118" t="s">
        <v>112</v>
      </c>
      <c r="AS506" s="118" t="s">
        <v>68</v>
      </c>
      <c r="AW506" s="14" t="s">
        <v>118</v>
      </c>
      <c r="BC506" s="119" t="e">
        <f>IF(L506="základní",#REF!,0)</f>
        <v>#REF!</v>
      </c>
      <c r="BD506" s="119">
        <f>IF(L506="snížená",#REF!,0)</f>
        <v>0</v>
      </c>
      <c r="BE506" s="119">
        <f>IF(L506="zákl. přenesená",#REF!,0)</f>
        <v>0</v>
      </c>
      <c r="BF506" s="119">
        <f>IF(L506="sníž. přenesená",#REF!,0)</f>
        <v>0</v>
      </c>
      <c r="BG506" s="119">
        <f>IF(L506="nulová",#REF!,0)</f>
        <v>0</v>
      </c>
      <c r="BH506" s="14" t="s">
        <v>75</v>
      </c>
      <c r="BI506" s="119" t="e">
        <f>ROUND(H506*#REF!,2)</f>
        <v>#REF!</v>
      </c>
      <c r="BJ506" s="14" t="s">
        <v>117</v>
      </c>
      <c r="BK506" s="118" t="s">
        <v>857</v>
      </c>
    </row>
    <row r="507" spans="1:63" s="2" customFormat="1" ht="19.2" x14ac:dyDescent="0.2">
      <c r="A507" s="25"/>
      <c r="B507" s="26"/>
      <c r="C507" s="25"/>
      <c r="D507" s="120" t="s">
        <v>119</v>
      </c>
      <c r="E507" s="25"/>
      <c r="F507" s="121" t="s">
        <v>856</v>
      </c>
      <c r="G507" s="25"/>
      <c r="H507" s="25"/>
      <c r="I507" s="25"/>
      <c r="J507" s="26"/>
      <c r="K507" s="122"/>
      <c r="L507" s="123"/>
      <c r="M507" s="45"/>
      <c r="N507" s="45"/>
      <c r="O507" s="45"/>
      <c r="P507" s="45"/>
      <c r="Q507" s="45"/>
      <c r="R507" s="46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R507" s="14" t="s">
        <v>119</v>
      </c>
      <c r="AS507" s="14" t="s">
        <v>68</v>
      </c>
    </row>
    <row r="508" spans="1:63" s="2" customFormat="1" ht="24.15" customHeight="1" x14ac:dyDescent="0.2">
      <c r="A508" s="25"/>
      <c r="B508" s="109"/>
      <c r="C508" s="110" t="s">
        <v>858</v>
      </c>
      <c r="D508" s="110" t="s">
        <v>112</v>
      </c>
      <c r="E508" s="111" t="s">
        <v>859</v>
      </c>
      <c r="F508" s="112" t="s">
        <v>860</v>
      </c>
      <c r="G508" s="113" t="s">
        <v>115</v>
      </c>
      <c r="H508" s="153"/>
      <c r="I508" s="112" t="s">
        <v>116</v>
      </c>
      <c r="J508" s="26"/>
      <c r="K508" s="114" t="s">
        <v>3</v>
      </c>
      <c r="L508" s="115" t="s">
        <v>39</v>
      </c>
      <c r="M508" s="116">
        <v>0</v>
      </c>
      <c r="N508" s="116" t="e">
        <f>M508*#REF!</f>
        <v>#REF!</v>
      </c>
      <c r="O508" s="116">
        <v>0</v>
      </c>
      <c r="P508" s="116" t="e">
        <f>O508*#REF!</f>
        <v>#REF!</v>
      </c>
      <c r="Q508" s="116">
        <v>0</v>
      </c>
      <c r="R508" s="117" t="e">
        <f>Q508*#REF!</f>
        <v>#REF!</v>
      </c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P508" s="118" t="s">
        <v>117</v>
      </c>
      <c r="AR508" s="118" t="s">
        <v>112</v>
      </c>
      <c r="AS508" s="118" t="s">
        <v>68</v>
      </c>
      <c r="AW508" s="14" t="s">
        <v>118</v>
      </c>
      <c r="BC508" s="119" t="e">
        <f>IF(L508="základní",#REF!,0)</f>
        <v>#REF!</v>
      </c>
      <c r="BD508" s="119">
        <f>IF(L508="snížená",#REF!,0)</f>
        <v>0</v>
      </c>
      <c r="BE508" s="119">
        <f>IF(L508="zákl. přenesená",#REF!,0)</f>
        <v>0</v>
      </c>
      <c r="BF508" s="119">
        <f>IF(L508="sníž. přenesená",#REF!,0)</f>
        <v>0</v>
      </c>
      <c r="BG508" s="119">
        <f>IF(L508="nulová",#REF!,0)</f>
        <v>0</v>
      </c>
      <c r="BH508" s="14" t="s">
        <v>75</v>
      </c>
      <c r="BI508" s="119" t="e">
        <f>ROUND(H508*#REF!,2)</f>
        <v>#REF!</v>
      </c>
      <c r="BJ508" s="14" t="s">
        <v>117</v>
      </c>
      <c r="BK508" s="118" t="s">
        <v>861</v>
      </c>
    </row>
    <row r="509" spans="1:63" s="2" customFormat="1" ht="19.2" x14ac:dyDescent="0.2">
      <c r="A509" s="25"/>
      <c r="B509" s="26"/>
      <c r="C509" s="25"/>
      <c r="D509" s="120" t="s">
        <v>119</v>
      </c>
      <c r="E509" s="25"/>
      <c r="F509" s="121" t="s">
        <v>860</v>
      </c>
      <c r="G509" s="25"/>
      <c r="H509" s="25"/>
      <c r="I509" s="25"/>
      <c r="J509" s="26"/>
      <c r="K509" s="122"/>
      <c r="L509" s="123"/>
      <c r="M509" s="45"/>
      <c r="N509" s="45"/>
      <c r="O509" s="45"/>
      <c r="P509" s="45"/>
      <c r="Q509" s="45"/>
      <c r="R509" s="46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R509" s="14" t="s">
        <v>119</v>
      </c>
      <c r="AS509" s="14" t="s">
        <v>68</v>
      </c>
    </row>
    <row r="510" spans="1:63" s="2" customFormat="1" ht="24.15" customHeight="1" x14ac:dyDescent="0.2">
      <c r="A510" s="25"/>
      <c r="B510" s="109"/>
      <c r="C510" s="110" t="s">
        <v>493</v>
      </c>
      <c r="D510" s="110" t="s">
        <v>112</v>
      </c>
      <c r="E510" s="111" t="s">
        <v>862</v>
      </c>
      <c r="F510" s="112" t="s">
        <v>863</v>
      </c>
      <c r="G510" s="113" t="s">
        <v>115</v>
      </c>
      <c r="H510" s="153"/>
      <c r="I510" s="112" t="s">
        <v>116</v>
      </c>
      <c r="J510" s="26"/>
      <c r="K510" s="114" t="s">
        <v>3</v>
      </c>
      <c r="L510" s="115" t="s">
        <v>39</v>
      </c>
      <c r="M510" s="116">
        <v>0</v>
      </c>
      <c r="N510" s="116" t="e">
        <f>M510*#REF!</f>
        <v>#REF!</v>
      </c>
      <c r="O510" s="116">
        <v>0</v>
      </c>
      <c r="P510" s="116" t="e">
        <f>O510*#REF!</f>
        <v>#REF!</v>
      </c>
      <c r="Q510" s="116">
        <v>0</v>
      </c>
      <c r="R510" s="117" t="e">
        <f>Q510*#REF!</f>
        <v>#REF!</v>
      </c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P510" s="118" t="s">
        <v>117</v>
      </c>
      <c r="AR510" s="118" t="s">
        <v>112</v>
      </c>
      <c r="AS510" s="118" t="s">
        <v>68</v>
      </c>
      <c r="AW510" s="14" t="s">
        <v>118</v>
      </c>
      <c r="BC510" s="119" t="e">
        <f>IF(L510="základní",#REF!,0)</f>
        <v>#REF!</v>
      </c>
      <c r="BD510" s="119">
        <f>IF(L510="snížená",#REF!,0)</f>
        <v>0</v>
      </c>
      <c r="BE510" s="119">
        <f>IF(L510="zákl. přenesená",#REF!,0)</f>
        <v>0</v>
      </c>
      <c r="BF510" s="119">
        <f>IF(L510="sníž. přenesená",#REF!,0)</f>
        <v>0</v>
      </c>
      <c r="BG510" s="119">
        <f>IF(L510="nulová",#REF!,0)</f>
        <v>0</v>
      </c>
      <c r="BH510" s="14" t="s">
        <v>75</v>
      </c>
      <c r="BI510" s="119" t="e">
        <f>ROUND(H510*#REF!,2)</f>
        <v>#REF!</v>
      </c>
      <c r="BJ510" s="14" t="s">
        <v>117</v>
      </c>
      <c r="BK510" s="118" t="s">
        <v>864</v>
      </c>
    </row>
    <row r="511" spans="1:63" s="2" customFormat="1" ht="19.2" x14ac:dyDescent="0.2">
      <c r="A511" s="25"/>
      <c r="B511" s="26"/>
      <c r="C511" s="25"/>
      <c r="D511" s="120" t="s">
        <v>119</v>
      </c>
      <c r="E511" s="25"/>
      <c r="F511" s="121" t="s">
        <v>863</v>
      </c>
      <c r="G511" s="25"/>
      <c r="H511" s="25"/>
      <c r="I511" s="25"/>
      <c r="J511" s="26"/>
      <c r="K511" s="122"/>
      <c r="L511" s="123"/>
      <c r="M511" s="45"/>
      <c r="N511" s="45"/>
      <c r="O511" s="45"/>
      <c r="P511" s="45"/>
      <c r="Q511" s="45"/>
      <c r="R511" s="46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R511" s="14" t="s">
        <v>119</v>
      </c>
      <c r="AS511" s="14" t="s">
        <v>68</v>
      </c>
    </row>
    <row r="512" spans="1:63" s="2" customFormat="1" ht="24.15" customHeight="1" x14ac:dyDescent="0.2">
      <c r="A512" s="25"/>
      <c r="B512" s="109"/>
      <c r="C512" s="110" t="s">
        <v>865</v>
      </c>
      <c r="D512" s="110" t="s">
        <v>112</v>
      </c>
      <c r="E512" s="111" t="s">
        <v>866</v>
      </c>
      <c r="F512" s="112" t="s">
        <v>867</v>
      </c>
      <c r="G512" s="113" t="s">
        <v>115</v>
      </c>
      <c r="H512" s="153"/>
      <c r="I512" s="112" t="s">
        <v>116</v>
      </c>
      <c r="J512" s="26"/>
      <c r="K512" s="114" t="s">
        <v>3</v>
      </c>
      <c r="L512" s="115" t="s">
        <v>39</v>
      </c>
      <c r="M512" s="116">
        <v>0</v>
      </c>
      <c r="N512" s="116" t="e">
        <f>M512*#REF!</f>
        <v>#REF!</v>
      </c>
      <c r="O512" s="116">
        <v>0</v>
      </c>
      <c r="P512" s="116" t="e">
        <f>O512*#REF!</f>
        <v>#REF!</v>
      </c>
      <c r="Q512" s="116">
        <v>0</v>
      </c>
      <c r="R512" s="117" t="e">
        <f>Q512*#REF!</f>
        <v>#REF!</v>
      </c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P512" s="118" t="s">
        <v>117</v>
      </c>
      <c r="AR512" s="118" t="s">
        <v>112</v>
      </c>
      <c r="AS512" s="118" t="s">
        <v>68</v>
      </c>
      <c r="AW512" s="14" t="s">
        <v>118</v>
      </c>
      <c r="BC512" s="119" t="e">
        <f>IF(L512="základní",#REF!,0)</f>
        <v>#REF!</v>
      </c>
      <c r="BD512" s="119">
        <f>IF(L512="snížená",#REF!,0)</f>
        <v>0</v>
      </c>
      <c r="BE512" s="119">
        <f>IF(L512="zákl. přenesená",#REF!,0)</f>
        <v>0</v>
      </c>
      <c r="BF512" s="119">
        <f>IF(L512="sníž. přenesená",#REF!,0)</f>
        <v>0</v>
      </c>
      <c r="BG512" s="119">
        <f>IF(L512="nulová",#REF!,0)</f>
        <v>0</v>
      </c>
      <c r="BH512" s="14" t="s">
        <v>75</v>
      </c>
      <c r="BI512" s="119" t="e">
        <f>ROUND(H512*#REF!,2)</f>
        <v>#REF!</v>
      </c>
      <c r="BJ512" s="14" t="s">
        <v>117</v>
      </c>
      <c r="BK512" s="118" t="s">
        <v>868</v>
      </c>
    </row>
    <row r="513" spans="1:63" s="2" customFormat="1" ht="19.2" x14ac:dyDescent="0.2">
      <c r="A513" s="25"/>
      <c r="B513" s="26"/>
      <c r="C513" s="25"/>
      <c r="D513" s="120" t="s">
        <v>119</v>
      </c>
      <c r="E513" s="25"/>
      <c r="F513" s="121" t="s">
        <v>867</v>
      </c>
      <c r="G513" s="25"/>
      <c r="H513" s="25"/>
      <c r="I513" s="25"/>
      <c r="J513" s="26"/>
      <c r="K513" s="122"/>
      <c r="L513" s="123"/>
      <c r="M513" s="45"/>
      <c r="N513" s="45"/>
      <c r="O513" s="45"/>
      <c r="P513" s="45"/>
      <c r="Q513" s="45"/>
      <c r="R513" s="46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R513" s="14" t="s">
        <v>119</v>
      </c>
      <c r="AS513" s="14" t="s">
        <v>68</v>
      </c>
    </row>
    <row r="514" spans="1:63" s="2" customFormat="1" ht="24.15" customHeight="1" x14ac:dyDescent="0.2">
      <c r="A514" s="25"/>
      <c r="B514" s="109"/>
      <c r="C514" s="110" t="s">
        <v>496</v>
      </c>
      <c r="D514" s="110" t="s">
        <v>112</v>
      </c>
      <c r="E514" s="111" t="s">
        <v>869</v>
      </c>
      <c r="F514" s="112" t="s">
        <v>870</v>
      </c>
      <c r="G514" s="113" t="s">
        <v>115</v>
      </c>
      <c r="H514" s="153"/>
      <c r="I514" s="112" t="s">
        <v>116</v>
      </c>
      <c r="J514" s="26"/>
      <c r="K514" s="114" t="s">
        <v>3</v>
      </c>
      <c r="L514" s="115" t="s">
        <v>39</v>
      </c>
      <c r="M514" s="116">
        <v>0</v>
      </c>
      <c r="N514" s="116" t="e">
        <f>M514*#REF!</f>
        <v>#REF!</v>
      </c>
      <c r="O514" s="116">
        <v>0</v>
      </c>
      <c r="P514" s="116" t="e">
        <f>O514*#REF!</f>
        <v>#REF!</v>
      </c>
      <c r="Q514" s="116">
        <v>0</v>
      </c>
      <c r="R514" s="117" t="e">
        <f>Q514*#REF!</f>
        <v>#REF!</v>
      </c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P514" s="118" t="s">
        <v>117</v>
      </c>
      <c r="AR514" s="118" t="s">
        <v>112</v>
      </c>
      <c r="AS514" s="118" t="s">
        <v>68</v>
      </c>
      <c r="AW514" s="14" t="s">
        <v>118</v>
      </c>
      <c r="BC514" s="119" t="e">
        <f>IF(L514="základní",#REF!,0)</f>
        <v>#REF!</v>
      </c>
      <c r="BD514" s="119">
        <f>IF(L514="snížená",#REF!,0)</f>
        <v>0</v>
      </c>
      <c r="BE514" s="119">
        <f>IF(L514="zákl. přenesená",#REF!,0)</f>
        <v>0</v>
      </c>
      <c r="BF514" s="119">
        <f>IF(L514="sníž. přenesená",#REF!,0)</f>
        <v>0</v>
      </c>
      <c r="BG514" s="119">
        <f>IF(L514="nulová",#REF!,0)</f>
        <v>0</v>
      </c>
      <c r="BH514" s="14" t="s">
        <v>75</v>
      </c>
      <c r="BI514" s="119" t="e">
        <f>ROUND(H514*#REF!,2)</f>
        <v>#REF!</v>
      </c>
      <c r="BJ514" s="14" t="s">
        <v>117</v>
      </c>
      <c r="BK514" s="118" t="s">
        <v>871</v>
      </c>
    </row>
    <row r="515" spans="1:63" s="2" customFormat="1" ht="19.2" x14ac:dyDescent="0.2">
      <c r="A515" s="25"/>
      <c r="B515" s="26"/>
      <c r="C515" s="25"/>
      <c r="D515" s="120" t="s">
        <v>119</v>
      </c>
      <c r="E515" s="25"/>
      <c r="F515" s="121" t="s">
        <v>870</v>
      </c>
      <c r="G515" s="25"/>
      <c r="H515" s="25"/>
      <c r="I515" s="25"/>
      <c r="J515" s="26"/>
      <c r="K515" s="122"/>
      <c r="L515" s="123"/>
      <c r="M515" s="45"/>
      <c r="N515" s="45"/>
      <c r="O515" s="45"/>
      <c r="P515" s="45"/>
      <c r="Q515" s="45"/>
      <c r="R515" s="46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R515" s="14" t="s">
        <v>119</v>
      </c>
      <c r="AS515" s="14" t="s">
        <v>68</v>
      </c>
    </row>
    <row r="516" spans="1:63" s="2" customFormat="1" ht="24.15" customHeight="1" x14ac:dyDescent="0.2">
      <c r="A516" s="25"/>
      <c r="B516" s="109"/>
      <c r="C516" s="110" t="s">
        <v>872</v>
      </c>
      <c r="D516" s="110" t="s">
        <v>112</v>
      </c>
      <c r="E516" s="111" t="s">
        <v>873</v>
      </c>
      <c r="F516" s="112" t="s">
        <v>874</v>
      </c>
      <c r="G516" s="113" t="s">
        <v>115</v>
      </c>
      <c r="H516" s="153"/>
      <c r="I516" s="112" t="s">
        <v>116</v>
      </c>
      <c r="J516" s="26"/>
      <c r="K516" s="114" t="s">
        <v>3</v>
      </c>
      <c r="L516" s="115" t="s">
        <v>39</v>
      </c>
      <c r="M516" s="116">
        <v>0</v>
      </c>
      <c r="N516" s="116" t="e">
        <f>M516*#REF!</f>
        <v>#REF!</v>
      </c>
      <c r="O516" s="116">
        <v>0</v>
      </c>
      <c r="P516" s="116" t="e">
        <f>O516*#REF!</f>
        <v>#REF!</v>
      </c>
      <c r="Q516" s="116">
        <v>0</v>
      </c>
      <c r="R516" s="117" t="e">
        <f>Q516*#REF!</f>
        <v>#REF!</v>
      </c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P516" s="118" t="s">
        <v>117</v>
      </c>
      <c r="AR516" s="118" t="s">
        <v>112</v>
      </c>
      <c r="AS516" s="118" t="s">
        <v>68</v>
      </c>
      <c r="AW516" s="14" t="s">
        <v>118</v>
      </c>
      <c r="BC516" s="119" t="e">
        <f>IF(L516="základní",#REF!,0)</f>
        <v>#REF!</v>
      </c>
      <c r="BD516" s="119">
        <f>IF(L516="snížená",#REF!,0)</f>
        <v>0</v>
      </c>
      <c r="BE516" s="119">
        <f>IF(L516="zákl. přenesená",#REF!,0)</f>
        <v>0</v>
      </c>
      <c r="BF516" s="119">
        <f>IF(L516="sníž. přenesená",#REF!,0)</f>
        <v>0</v>
      </c>
      <c r="BG516" s="119">
        <f>IF(L516="nulová",#REF!,0)</f>
        <v>0</v>
      </c>
      <c r="BH516" s="14" t="s">
        <v>75</v>
      </c>
      <c r="BI516" s="119" t="e">
        <f>ROUND(H516*#REF!,2)</f>
        <v>#REF!</v>
      </c>
      <c r="BJ516" s="14" t="s">
        <v>117</v>
      </c>
      <c r="BK516" s="118" t="s">
        <v>875</v>
      </c>
    </row>
    <row r="517" spans="1:63" s="2" customFormat="1" ht="19.2" x14ac:dyDescent="0.2">
      <c r="A517" s="25"/>
      <c r="B517" s="26"/>
      <c r="C517" s="25"/>
      <c r="D517" s="120" t="s">
        <v>119</v>
      </c>
      <c r="E517" s="25"/>
      <c r="F517" s="121" t="s">
        <v>874</v>
      </c>
      <c r="G517" s="25"/>
      <c r="H517" s="25"/>
      <c r="I517" s="25"/>
      <c r="J517" s="26"/>
      <c r="K517" s="122"/>
      <c r="L517" s="123"/>
      <c r="M517" s="45"/>
      <c r="N517" s="45"/>
      <c r="O517" s="45"/>
      <c r="P517" s="45"/>
      <c r="Q517" s="45"/>
      <c r="R517" s="46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R517" s="14" t="s">
        <v>119</v>
      </c>
      <c r="AS517" s="14" t="s">
        <v>68</v>
      </c>
    </row>
    <row r="518" spans="1:63" s="2" customFormat="1" ht="24.15" customHeight="1" x14ac:dyDescent="0.2">
      <c r="A518" s="25"/>
      <c r="B518" s="109"/>
      <c r="C518" s="110" t="s">
        <v>500</v>
      </c>
      <c r="D518" s="110" t="s">
        <v>112</v>
      </c>
      <c r="E518" s="111" t="s">
        <v>876</v>
      </c>
      <c r="F518" s="112" t="s">
        <v>877</v>
      </c>
      <c r="G518" s="113" t="s">
        <v>115</v>
      </c>
      <c r="H518" s="153"/>
      <c r="I518" s="112" t="s">
        <v>116</v>
      </c>
      <c r="J518" s="26"/>
      <c r="K518" s="114" t="s">
        <v>3</v>
      </c>
      <c r="L518" s="115" t="s">
        <v>39</v>
      </c>
      <c r="M518" s="116">
        <v>0</v>
      </c>
      <c r="N518" s="116" t="e">
        <f>M518*#REF!</f>
        <v>#REF!</v>
      </c>
      <c r="O518" s="116">
        <v>0</v>
      </c>
      <c r="P518" s="116" t="e">
        <f>O518*#REF!</f>
        <v>#REF!</v>
      </c>
      <c r="Q518" s="116">
        <v>0</v>
      </c>
      <c r="R518" s="117" t="e">
        <f>Q518*#REF!</f>
        <v>#REF!</v>
      </c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P518" s="118" t="s">
        <v>117</v>
      </c>
      <c r="AR518" s="118" t="s">
        <v>112</v>
      </c>
      <c r="AS518" s="118" t="s">
        <v>68</v>
      </c>
      <c r="AW518" s="14" t="s">
        <v>118</v>
      </c>
      <c r="BC518" s="119" t="e">
        <f>IF(L518="základní",#REF!,0)</f>
        <v>#REF!</v>
      </c>
      <c r="BD518" s="119">
        <f>IF(L518="snížená",#REF!,0)</f>
        <v>0</v>
      </c>
      <c r="BE518" s="119">
        <f>IF(L518="zákl. přenesená",#REF!,0)</f>
        <v>0</v>
      </c>
      <c r="BF518" s="119">
        <f>IF(L518="sníž. přenesená",#REF!,0)</f>
        <v>0</v>
      </c>
      <c r="BG518" s="119">
        <f>IF(L518="nulová",#REF!,0)</f>
        <v>0</v>
      </c>
      <c r="BH518" s="14" t="s">
        <v>75</v>
      </c>
      <c r="BI518" s="119" t="e">
        <f>ROUND(H518*#REF!,2)</f>
        <v>#REF!</v>
      </c>
      <c r="BJ518" s="14" t="s">
        <v>117</v>
      </c>
      <c r="BK518" s="118" t="s">
        <v>878</v>
      </c>
    </row>
    <row r="519" spans="1:63" s="2" customFormat="1" ht="19.2" x14ac:dyDescent="0.2">
      <c r="A519" s="25"/>
      <c r="B519" s="26"/>
      <c r="C519" s="25"/>
      <c r="D519" s="120" t="s">
        <v>119</v>
      </c>
      <c r="E519" s="25"/>
      <c r="F519" s="121" t="s">
        <v>877</v>
      </c>
      <c r="G519" s="25"/>
      <c r="H519" s="25"/>
      <c r="I519" s="25"/>
      <c r="J519" s="26"/>
      <c r="K519" s="122"/>
      <c r="L519" s="123"/>
      <c r="M519" s="45"/>
      <c r="N519" s="45"/>
      <c r="O519" s="45"/>
      <c r="P519" s="45"/>
      <c r="Q519" s="45"/>
      <c r="R519" s="46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R519" s="14" t="s">
        <v>119</v>
      </c>
      <c r="AS519" s="14" t="s">
        <v>68</v>
      </c>
    </row>
    <row r="520" spans="1:63" s="2" customFormat="1" ht="24.15" customHeight="1" x14ac:dyDescent="0.2">
      <c r="A520" s="25"/>
      <c r="B520" s="109"/>
      <c r="C520" s="110" t="s">
        <v>879</v>
      </c>
      <c r="D520" s="110" t="s">
        <v>112</v>
      </c>
      <c r="E520" s="111" t="s">
        <v>880</v>
      </c>
      <c r="F520" s="112" t="s">
        <v>881</v>
      </c>
      <c r="G520" s="113" t="s">
        <v>115</v>
      </c>
      <c r="H520" s="153"/>
      <c r="I520" s="112" t="s">
        <v>116</v>
      </c>
      <c r="J520" s="26"/>
      <c r="K520" s="114" t="s">
        <v>3</v>
      </c>
      <c r="L520" s="115" t="s">
        <v>39</v>
      </c>
      <c r="M520" s="116">
        <v>0</v>
      </c>
      <c r="N520" s="116" t="e">
        <f>M520*#REF!</f>
        <v>#REF!</v>
      </c>
      <c r="O520" s="116">
        <v>0</v>
      </c>
      <c r="P520" s="116" t="e">
        <f>O520*#REF!</f>
        <v>#REF!</v>
      </c>
      <c r="Q520" s="116">
        <v>0</v>
      </c>
      <c r="R520" s="117" t="e">
        <f>Q520*#REF!</f>
        <v>#REF!</v>
      </c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P520" s="118" t="s">
        <v>117</v>
      </c>
      <c r="AR520" s="118" t="s">
        <v>112</v>
      </c>
      <c r="AS520" s="118" t="s">
        <v>68</v>
      </c>
      <c r="AW520" s="14" t="s">
        <v>118</v>
      </c>
      <c r="BC520" s="119" t="e">
        <f>IF(L520="základní",#REF!,0)</f>
        <v>#REF!</v>
      </c>
      <c r="BD520" s="119">
        <f>IF(L520="snížená",#REF!,0)</f>
        <v>0</v>
      </c>
      <c r="BE520" s="119">
        <f>IF(L520="zákl. přenesená",#REF!,0)</f>
        <v>0</v>
      </c>
      <c r="BF520" s="119">
        <f>IF(L520="sníž. přenesená",#REF!,0)</f>
        <v>0</v>
      </c>
      <c r="BG520" s="119">
        <f>IF(L520="nulová",#REF!,0)</f>
        <v>0</v>
      </c>
      <c r="BH520" s="14" t="s">
        <v>75</v>
      </c>
      <c r="BI520" s="119" t="e">
        <f>ROUND(H520*#REF!,2)</f>
        <v>#REF!</v>
      </c>
      <c r="BJ520" s="14" t="s">
        <v>117</v>
      </c>
      <c r="BK520" s="118" t="s">
        <v>882</v>
      </c>
    </row>
    <row r="521" spans="1:63" s="2" customFormat="1" ht="19.2" x14ac:dyDescent="0.2">
      <c r="A521" s="25"/>
      <c r="B521" s="26"/>
      <c r="C521" s="25"/>
      <c r="D521" s="120" t="s">
        <v>119</v>
      </c>
      <c r="E521" s="25"/>
      <c r="F521" s="121" t="s">
        <v>881</v>
      </c>
      <c r="G521" s="25"/>
      <c r="H521" s="25"/>
      <c r="I521" s="25"/>
      <c r="J521" s="26"/>
      <c r="K521" s="122"/>
      <c r="L521" s="123"/>
      <c r="M521" s="45"/>
      <c r="N521" s="45"/>
      <c r="O521" s="45"/>
      <c r="P521" s="45"/>
      <c r="Q521" s="45"/>
      <c r="R521" s="46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R521" s="14" t="s">
        <v>119</v>
      </c>
      <c r="AS521" s="14" t="s">
        <v>68</v>
      </c>
    </row>
    <row r="522" spans="1:63" s="2" customFormat="1" ht="24.15" customHeight="1" x14ac:dyDescent="0.2">
      <c r="A522" s="25"/>
      <c r="B522" s="109"/>
      <c r="C522" s="110" t="s">
        <v>503</v>
      </c>
      <c r="D522" s="110" t="s">
        <v>112</v>
      </c>
      <c r="E522" s="111" t="s">
        <v>883</v>
      </c>
      <c r="F522" s="112" t="s">
        <v>884</v>
      </c>
      <c r="G522" s="113" t="s">
        <v>115</v>
      </c>
      <c r="H522" s="153"/>
      <c r="I522" s="112" t="s">
        <v>116</v>
      </c>
      <c r="J522" s="26"/>
      <c r="K522" s="114" t="s">
        <v>3</v>
      </c>
      <c r="L522" s="115" t="s">
        <v>39</v>
      </c>
      <c r="M522" s="116">
        <v>0</v>
      </c>
      <c r="N522" s="116" t="e">
        <f>M522*#REF!</f>
        <v>#REF!</v>
      </c>
      <c r="O522" s="116">
        <v>0</v>
      </c>
      <c r="P522" s="116" t="e">
        <f>O522*#REF!</f>
        <v>#REF!</v>
      </c>
      <c r="Q522" s="116">
        <v>0</v>
      </c>
      <c r="R522" s="117" t="e">
        <f>Q522*#REF!</f>
        <v>#REF!</v>
      </c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P522" s="118" t="s">
        <v>117</v>
      </c>
      <c r="AR522" s="118" t="s">
        <v>112</v>
      </c>
      <c r="AS522" s="118" t="s">
        <v>68</v>
      </c>
      <c r="AW522" s="14" t="s">
        <v>118</v>
      </c>
      <c r="BC522" s="119" t="e">
        <f>IF(L522="základní",#REF!,0)</f>
        <v>#REF!</v>
      </c>
      <c r="BD522" s="119">
        <f>IF(L522="snížená",#REF!,0)</f>
        <v>0</v>
      </c>
      <c r="BE522" s="119">
        <f>IF(L522="zákl. přenesená",#REF!,0)</f>
        <v>0</v>
      </c>
      <c r="BF522" s="119">
        <f>IF(L522="sníž. přenesená",#REF!,0)</f>
        <v>0</v>
      </c>
      <c r="BG522" s="119">
        <f>IF(L522="nulová",#REF!,0)</f>
        <v>0</v>
      </c>
      <c r="BH522" s="14" t="s">
        <v>75</v>
      </c>
      <c r="BI522" s="119" t="e">
        <f>ROUND(H522*#REF!,2)</f>
        <v>#REF!</v>
      </c>
      <c r="BJ522" s="14" t="s">
        <v>117</v>
      </c>
      <c r="BK522" s="118" t="s">
        <v>885</v>
      </c>
    </row>
    <row r="523" spans="1:63" s="2" customFormat="1" ht="19.2" x14ac:dyDescent="0.2">
      <c r="A523" s="25"/>
      <c r="B523" s="26"/>
      <c r="C523" s="25"/>
      <c r="D523" s="120" t="s">
        <v>119</v>
      </c>
      <c r="E523" s="25"/>
      <c r="F523" s="121" t="s">
        <v>884</v>
      </c>
      <c r="G523" s="25"/>
      <c r="H523" s="25"/>
      <c r="I523" s="25"/>
      <c r="J523" s="26"/>
      <c r="K523" s="122"/>
      <c r="L523" s="123"/>
      <c r="M523" s="45"/>
      <c r="N523" s="45"/>
      <c r="O523" s="45"/>
      <c r="P523" s="45"/>
      <c r="Q523" s="45"/>
      <c r="R523" s="46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R523" s="14" t="s">
        <v>119</v>
      </c>
      <c r="AS523" s="14" t="s">
        <v>68</v>
      </c>
    </row>
    <row r="524" spans="1:63" s="2" customFormat="1" ht="24.15" customHeight="1" x14ac:dyDescent="0.2">
      <c r="A524" s="25"/>
      <c r="B524" s="109"/>
      <c r="C524" s="110" t="s">
        <v>886</v>
      </c>
      <c r="D524" s="110" t="s">
        <v>112</v>
      </c>
      <c r="E524" s="111" t="s">
        <v>887</v>
      </c>
      <c r="F524" s="112" t="s">
        <v>888</v>
      </c>
      <c r="G524" s="113" t="s">
        <v>115</v>
      </c>
      <c r="H524" s="153"/>
      <c r="I524" s="112" t="s">
        <v>116</v>
      </c>
      <c r="J524" s="26"/>
      <c r="K524" s="114" t="s">
        <v>3</v>
      </c>
      <c r="L524" s="115" t="s">
        <v>39</v>
      </c>
      <c r="M524" s="116">
        <v>0</v>
      </c>
      <c r="N524" s="116" t="e">
        <f>M524*#REF!</f>
        <v>#REF!</v>
      </c>
      <c r="O524" s="116">
        <v>0</v>
      </c>
      <c r="P524" s="116" t="e">
        <f>O524*#REF!</f>
        <v>#REF!</v>
      </c>
      <c r="Q524" s="116">
        <v>0</v>
      </c>
      <c r="R524" s="117" t="e">
        <f>Q524*#REF!</f>
        <v>#REF!</v>
      </c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P524" s="118" t="s">
        <v>117</v>
      </c>
      <c r="AR524" s="118" t="s">
        <v>112</v>
      </c>
      <c r="AS524" s="118" t="s">
        <v>68</v>
      </c>
      <c r="AW524" s="14" t="s">
        <v>118</v>
      </c>
      <c r="BC524" s="119" t="e">
        <f>IF(L524="základní",#REF!,0)</f>
        <v>#REF!</v>
      </c>
      <c r="BD524" s="119">
        <f>IF(L524="snížená",#REF!,0)</f>
        <v>0</v>
      </c>
      <c r="BE524" s="119">
        <f>IF(L524="zákl. přenesená",#REF!,0)</f>
        <v>0</v>
      </c>
      <c r="BF524" s="119">
        <f>IF(L524="sníž. přenesená",#REF!,0)</f>
        <v>0</v>
      </c>
      <c r="BG524" s="119">
        <f>IF(L524="nulová",#REF!,0)</f>
        <v>0</v>
      </c>
      <c r="BH524" s="14" t="s">
        <v>75</v>
      </c>
      <c r="BI524" s="119" t="e">
        <f>ROUND(H524*#REF!,2)</f>
        <v>#REF!</v>
      </c>
      <c r="BJ524" s="14" t="s">
        <v>117</v>
      </c>
      <c r="BK524" s="118" t="s">
        <v>889</v>
      </c>
    </row>
    <row r="525" spans="1:63" s="2" customFormat="1" ht="19.2" x14ac:dyDescent="0.2">
      <c r="A525" s="25"/>
      <c r="B525" s="26"/>
      <c r="C525" s="25"/>
      <c r="D525" s="120" t="s">
        <v>119</v>
      </c>
      <c r="E525" s="25"/>
      <c r="F525" s="121" t="s">
        <v>888</v>
      </c>
      <c r="G525" s="25"/>
      <c r="H525" s="25"/>
      <c r="I525" s="25"/>
      <c r="J525" s="26"/>
      <c r="K525" s="122"/>
      <c r="L525" s="123"/>
      <c r="M525" s="45"/>
      <c r="N525" s="45"/>
      <c r="O525" s="45"/>
      <c r="P525" s="45"/>
      <c r="Q525" s="45"/>
      <c r="R525" s="46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R525" s="14" t="s">
        <v>119</v>
      </c>
      <c r="AS525" s="14" t="s">
        <v>68</v>
      </c>
    </row>
    <row r="526" spans="1:63" s="2" customFormat="1" ht="24.15" customHeight="1" x14ac:dyDescent="0.2">
      <c r="A526" s="25"/>
      <c r="B526" s="109"/>
      <c r="C526" s="110" t="s">
        <v>507</v>
      </c>
      <c r="D526" s="110" t="s">
        <v>112</v>
      </c>
      <c r="E526" s="111" t="s">
        <v>890</v>
      </c>
      <c r="F526" s="112" t="s">
        <v>891</v>
      </c>
      <c r="G526" s="113" t="s">
        <v>115</v>
      </c>
      <c r="H526" s="153"/>
      <c r="I526" s="112" t="s">
        <v>116</v>
      </c>
      <c r="J526" s="26"/>
      <c r="K526" s="114" t="s">
        <v>3</v>
      </c>
      <c r="L526" s="115" t="s">
        <v>39</v>
      </c>
      <c r="M526" s="116">
        <v>0</v>
      </c>
      <c r="N526" s="116" t="e">
        <f>M526*#REF!</f>
        <v>#REF!</v>
      </c>
      <c r="O526" s="116">
        <v>0</v>
      </c>
      <c r="P526" s="116" t="e">
        <f>O526*#REF!</f>
        <v>#REF!</v>
      </c>
      <c r="Q526" s="116">
        <v>0</v>
      </c>
      <c r="R526" s="117" t="e">
        <f>Q526*#REF!</f>
        <v>#REF!</v>
      </c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P526" s="118" t="s">
        <v>117</v>
      </c>
      <c r="AR526" s="118" t="s">
        <v>112</v>
      </c>
      <c r="AS526" s="118" t="s">
        <v>68</v>
      </c>
      <c r="AW526" s="14" t="s">
        <v>118</v>
      </c>
      <c r="BC526" s="119" t="e">
        <f>IF(L526="základní",#REF!,0)</f>
        <v>#REF!</v>
      </c>
      <c r="BD526" s="119">
        <f>IF(L526="snížená",#REF!,0)</f>
        <v>0</v>
      </c>
      <c r="BE526" s="119">
        <f>IF(L526="zákl. přenesená",#REF!,0)</f>
        <v>0</v>
      </c>
      <c r="BF526" s="119">
        <f>IF(L526="sníž. přenesená",#REF!,0)</f>
        <v>0</v>
      </c>
      <c r="BG526" s="119">
        <f>IF(L526="nulová",#REF!,0)</f>
        <v>0</v>
      </c>
      <c r="BH526" s="14" t="s">
        <v>75</v>
      </c>
      <c r="BI526" s="119" t="e">
        <f>ROUND(H526*#REF!,2)</f>
        <v>#REF!</v>
      </c>
      <c r="BJ526" s="14" t="s">
        <v>117</v>
      </c>
      <c r="BK526" s="118" t="s">
        <v>892</v>
      </c>
    </row>
    <row r="527" spans="1:63" s="2" customFormat="1" ht="19.2" x14ac:dyDescent="0.2">
      <c r="A527" s="25"/>
      <c r="B527" s="26"/>
      <c r="C527" s="25"/>
      <c r="D527" s="120" t="s">
        <v>119</v>
      </c>
      <c r="E527" s="25"/>
      <c r="F527" s="121" t="s">
        <v>891</v>
      </c>
      <c r="G527" s="25"/>
      <c r="H527" s="25"/>
      <c r="I527" s="25"/>
      <c r="J527" s="26"/>
      <c r="K527" s="122"/>
      <c r="L527" s="123"/>
      <c r="M527" s="45"/>
      <c r="N527" s="45"/>
      <c r="O527" s="45"/>
      <c r="P527" s="45"/>
      <c r="Q527" s="45"/>
      <c r="R527" s="46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R527" s="14" t="s">
        <v>119</v>
      </c>
      <c r="AS527" s="14" t="s">
        <v>68</v>
      </c>
    </row>
    <row r="528" spans="1:63" s="2" customFormat="1" ht="24.15" customHeight="1" x14ac:dyDescent="0.2">
      <c r="A528" s="25"/>
      <c r="B528" s="109"/>
      <c r="C528" s="110" t="s">
        <v>893</v>
      </c>
      <c r="D528" s="110" t="s">
        <v>112</v>
      </c>
      <c r="E528" s="111" t="s">
        <v>894</v>
      </c>
      <c r="F528" s="112" t="s">
        <v>895</v>
      </c>
      <c r="G528" s="113" t="s">
        <v>115</v>
      </c>
      <c r="H528" s="153"/>
      <c r="I528" s="112" t="s">
        <v>116</v>
      </c>
      <c r="J528" s="26"/>
      <c r="K528" s="114" t="s">
        <v>3</v>
      </c>
      <c r="L528" s="115" t="s">
        <v>39</v>
      </c>
      <c r="M528" s="116">
        <v>0</v>
      </c>
      <c r="N528" s="116" t="e">
        <f>M528*#REF!</f>
        <v>#REF!</v>
      </c>
      <c r="O528" s="116">
        <v>0</v>
      </c>
      <c r="P528" s="116" t="e">
        <f>O528*#REF!</f>
        <v>#REF!</v>
      </c>
      <c r="Q528" s="116">
        <v>0</v>
      </c>
      <c r="R528" s="117" t="e">
        <f>Q528*#REF!</f>
        <v>#REF!</v>
      </c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P528" s="118" t="s">
        <v>117</v>
      </c>
      <c r="AR528" s="118" t="s">
        <v>112</v>
      </c>
      <c r="AS528" s="118" t="s">
        <v>68</v>
      </c>
      <c r="AW528" s="14" t="s">
        <v>118</v>
      </c>
      <c r="BC528" s="119" t="e">
        <f>IF(L528="základní",#REF!,0)</f>
        <v>#REF!</v>
      </c>
      <c r="BD528" s="119">
        <f>IF(L528="snížená",#REF!,0)</f>
        <v>0</v>
      </c>
      <c r="BE528" s="119">
        <f>IF(L528="zákl. přenesená",#REF!,0)</f>
        <v>0</v>
      </c>
      <c r="BF528" s="119">
        <f>IF(L528="sníž. přenesená",#REF!,0)</f>
        <v>0</v>
      </c>
      <c r="BG528" s="119">
        <f>IF(L528="nulová",#REF!,0)</f>
        <v>0</v>
      </c>
      <c r="BH528" s="14" t="s">
        <v>75</v>
      </c>
      <c r="BI528" s="119" t="e">
        <f>ROUND(H528*#REF!,2)</f>
        <v>#REF!</v>
      </c>
      <c r="BJ528" s="14" t="s">
        <v>117</v>
      </c>
      <c r="BK528" s="118" t="s">
        <v>896</v>
      </c>
    </row>
    <row r="529" spans="1:63" s="2" customFormat="1" ht="19.2" x14ac:dyDescent="0.2">
      <c r="A529" s="25"/>
      <c r="B529" s="26"/>
      <c r="C529" s="25"/>
      <c r="D529" s="120" t="s">
        <v>119</v>
      </c>
      <c r="E529" s="25"/>
      <c r="F529" s="121" t="s">
        <v>895</v>
      </c>
      <c r="G529" s="25"/>
      <c r="H529" s="25"/>
      <c r="I529" s="25"/>
      <c r="J529" s="26"/>
      <c r="K529" s="122"/>
      <c r="L529" s="123"/>
      <c r="M529" s="45"/>
      <c r="N529" s="45"/>
      <c r="O529" s="45"/>
      <c r="P529" s="45"/>
      <c r="Q529" s="45"/>
      <c r="R529" s="46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R529" s="14" t="s">
        <v>119</v>
      </c>
      <c r="AS529" s="14" t="s">
        <v>68</v>
      </c>
    </row>
    <row r="530" spans="1:63" s="2" customFormat="1" ht="24.15" customHeight="1" x14ac:dyDescent="0.2">
      <c r="A530" s="25"/>
      <c r="B530" s="109"/>
      <c r="C530" s="110" t="s">
        <v>510</v>
      </c>
      <c r="D530" s="110" t="s">
        <v>112</v>
      </c>
      <c r="E530" s="111" t="s">
        <v>897</v>
      </c>
      <c r="F530" s="112" t="s">
        <v>898</v>
      </c>
      <c r="G530" s="113" t="s">
        <v>115</v>
      </c>
      <c r="H530" s="153"/>
      <c r="I530" s="112" t="s">
        <v>116</v>
      </c>
      <c r="J530" s="26"/>
      <c r="K530" s="114" t="s">
        <v>3</v>
      </c>
      <c r="L530" s="115" t="s">
        <v>39</v>
      </c>
      <c r="M530" s="116">
        <v>0</v>
      </c>
      <c r="N530" s="116" t="e">
        <f>M530*#REF!</f>
        <v>#REF!</v>
      </c>
      <c r="O530" s="116">
        <v>0</v>
      </c>
      <c r="P530" s="116" t="e">
        <f>O530*#REF!</f>
        <v>#REF!</v>
      </c>
      <c r="Q530" s="116">
        <v>0</v>
      </c>
      <c r="R530" s="117" t="e">
        <f>Q530*#REF!</f>
        <v>#REF!</v>
      </c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P530" s="118" t="s">
        <v>117</v>
      </c>
      <c r="AR530" s="118" t="s">
        <v>112</v>
      </c>
      <c r="AS530" s="118" t="s">
        <v>68</v>
      </c>
      <c r="AW530" s="14" t="s">
        <v>118</v>
      </c>
      <c r="BC530" s="119" t="e">
        <f>IF(L530="základní",#REF!,0)</f>
        <v>#REF!</v>
      </c>
      <c r="BD530" s="119">
        <f>IF(L530="snížená",#REF!,0)</f>
        <v>0</v>
      </c>
      <c r="BE530" s="119">
        <f>IF(L530="zákl. přenesená",#REF!,0)</f>
        <v>0</v>
      </c>
      <c r="BF530" s="119">
        <f>IF(L530="sníž. přenesená",#REF!,0)</f>
        <v>0</v>
      </c>
      <c r="BG530" s="119">
        <f>IF(L530="nulová",#REF!,0)</f>
        <v>0</v>
      </c>
      <c r="BH530" s="14" t="s">
        <v>75</v>
      </c>
      <c r="BI530" s="119" t="e">
        <f>ROUND(H530*#REF!,2)</f>
        <v>#REF!</v>
      </c>
      <c r="BJ530" s="14" t="s">
        <v>117</v>
      </c>
      <c r="BK530" s="118" t="s">
        <v>899</v>
      </c>
    </row>
    <row r="531" spans="1:63" s="2" customFormat="1" ht="19.2" x14ac:dyDescent="0.2">
      <c r="A531" s="25"/>
      <c r="B531" s="26"/>
      <c r="C531" s="25"/>
      <c r="D531" s="120" t="s">
        <v>119</v>
      </c>
      <c r="E531" s="25"/>
      <c r="F531" s="121" t="s">
        <v>898</v>
      </c>
      <c r="G531" s="25"/>
      <c r="H531" s="25"/>
      <c r="I531" s="25"/>
      <c r="J531" s="26"/>
      <c r="K531" s="122"/>
      <c r="L531" s="123"/>
      <c r="M531" s="45"/>
      <c r="N531" s="45"/>
      <c r="O531" s="45"/>
      <c r="P531" s="45"/>
      <c r="Q531" s="45"/>
      <c r="R531" s="46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R531" s="14" t="s">
        <v>119</v>
      </c>
      <c r="AS531" s="14" t="s">
        <v>68</v>
      </c>
    </row>
    <row r="532" spans="1:63" s="2" customFormat="1" ht="24.15" customHeight="1" x14ac:dyDescent="0.2">
      <c r="A532" s="25"/>
      <c r="B532" s="109"/>
      <c r="C532" s="110" t="s">
        <v>900</v>
      </c>
      <c r="D532" s="110" t="s">
        <v>112</v>
      </c>
      <c r="E532" s="111" t="s">
        <v>901</v>
      </c>
      <c r="F532" s="112" t="s">
        <v>902</v>
      </c>
      <c r="G532" s="113" t="s">
        <v>115</v>
      </c>
      <c r="H532" s="153"/>
      <c r="I532" s="112" t="s">
        <v>116</v>
      </c>
      <c r="J532" s="26"/>
      <c r="K532" s="114" t="s">
        <v>3</v>
      </c>
      <c r="L532" s="115" t="s">
        <v>39</v>
      </c>
      <c r="M532" s="116">
        <v>0</v>
      </c>
      <c r="N532" s="116" t="e">
        <f>M532*#REF!</f>
        <v>#REF!</v>
      </c>
      <c r="O532" s="116">
        <v>0</v>
      </c>
      <c r="P532" s="116" t="e">
        <f>O532*#REF!</f>
        <v>#REF!</v>
      </c>
      <c r="Q532" s="116">
        <v>0</v>
      </c>
      <c r="R532" s="117" t="e">
        <f>Q532*#REF!</f>
        <v>#REF!</v>
      </c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P532" s="118" t="s">
        <v>117</v>
      </c>
      <c r="AR532" s="118" t="s">
        <v>112</v>
      </c>
      <c r="AS532" s="118" t="s">
        <v>68</v>
      </c>
      <c r="AW532" s="14" t="s">
        <v>118</v>
      </c>
      <c r="BC532" s="119" t="e">
        <f>IF(L532="základní",#REF!,0)</f>
        <v>#REF!</v>
      </c>
      <c r="BD532" s="119">
        <f>IF(L532="snížená",#REF!,0)</f>
        <v>0</v>
      </c>
      <c r="BE532" s="119">
        <f>IF(L532="zákl. přenesená",#REF!,0)</f>
        <v>0</v>
      </c>
      <c r="BF532" s="119">
        <f>IF(L532="sníž. přenesená",#REF!,0)</f>
        <v>0</v>
      </c>
      <c r="BG532" s="119">
        <f>IF(L532="nulová",#REF!,0)</f>
        <v>0</v>
      </c>
      <c r="BH532" s="14" t="s">
        <v>75</v>
      </c>
      <c r="BI532" s="119" t="e">
        <f>ROUND(H532*#REF!,2)</f>
        <v>#REF!</v>
      </c>
      <c r="BJ532" s="14" t="s">
        <v>117</v>
      </c>
      <c r="BK532" s="118" t="s">
        <v>903</v>
      </c>
    </row>
    <row r="533" spans="1:63" s="2" customFormat="1" ht="19.2" x14ac:dyDescent="0.2">
      <c r="A533" s="25"/>
      <c r="B533" s="26"/>
      <c r="C533" s="25"/>
      <c r="D533" s="120" t="s">
        <v>119</v>
      </c>
      <c r="E533" s="25"/>
      <c r="F533" s="121" t="s">
        <v>902</v>
      </c>
      <c r="G533" s="25"/>
      <c r="H533" s="25"/>
      <c r="I533" s="25"/>
      <c r="J533" s="26"/>
      <c r="K533" s="122"/>
      <c r="L533" s="123"/>
      <c r="M533" s="45"/>
      <c r="N533" s="45"/>
      <c r="O533" s="45"/>
      <c r="P533" s="45"/>
      <c r="Q533" s="45"/>
      <c r="R533" s="46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R533" s="14" t="s">
        <v>119</v>
      </c>
      <c r="AS533" s="14" t="s">
        <v>68</v>
      </c>
    </row>
    <row r="534" spans="1:63" s="2" customFormat="1" ht="24.15" customHeight="1" x14ac:dyDescent="0.2">
      <c r="A534" s="25"/>
      <c r="B534" s="109"/>
      <c r="C534" s="110" t="s">
        <v>514</v>
      </c>
      <c r="D534" s="110" t="s">
        <v>112</v>
      </c>
      <c r="E534" s="111" t="s">
        <v>904</v>
      </c>
      <c r="F534" s="112" t="s">
        <v>905</v>
      </c>
      <c r="G534" s="113" t="s">
        <v>115</v>
      </c>
      <c r="H534" s="153"/>
      <c r="I534" s="112" t="s">
        <v>116</v>
      </c>
      <c r="J534" s="26"/>
      <c r="K534" s="114" t="s">
        <v>3</v>
      </c>
      <c r="L534" s="115" t="s">
        <v>39</v>
      </c>
      <c r="M534" s="116">
        <v>0</v>
      </c>
      <c r="N534" s="116" t="e">
        <f>M534*#REF!</f>
        <v>#REF!</v>
      </c>
      <c r="O534" s="116">
        <v>0</v>
      </c>
      <c r="P534" s="116" t="e">
        <f>O534*#REF!</f>
        <v>#REF!</v>
      </c>
      <c r="Q534" s="116">
        <v>0</v>
      </c>
      <c r="R534" s="117" t="e">
        <f>Q534*#REF!</f>
        <v>#REF!</v>
      </c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P534" s="118" t="s">
        <v>117</v>
      </c>
      <c r="AR534" s="118" t="s">
        <v>112</v>
      </c>
      <c r="AS534" s="118" t="s">
        <v>68</v>
      </c>
      <c r="AW534" s="14" t="s">
        <v>118</v>
      </c>
      <c r="BC534" s="119" t="e">
        <f>IF(L534="základní",#REF!,0)</f>
        <v>#REF!</v>
      </c>
      <c r="BD534" s="119">
        <f>IF(L534="snížená",#REF!,0)</f>
        <v>0</v>
      </c>
      <c r="BE534" s="119">
        <f>IF(L534="zákl. přenesená",#REF!,0)</f>
        <v>0</v>
      </c>
      <c r="BF534" s="119">
        <f>IF(L534="sníž. přenesená",#REF!,0)</f>
        <v>0</v>
      </c>
      <c r="BG534" s="119">
        <f>IF(L534="nulová",#REF!,0)</f>
        <v>0</v>
      </c>
      <c r="BH534" s="14" t="s">
        <v>75</v>
      </c>
      <c r="BI534" s="119" t="e">
        <f>ROUND(H534*#REF!,2)</f>
        <v>#REF!</v>
      </c>
      <c r="BJ534" s="14" t="s">
        <v>117</v>
      </c>
      <c r="BK534" s="118" t="s">
        <v>906</v>
      </c>
    </row>
    <row r="535" spans="1:63" s="2" customFormat="1" ht="19.2" x14ac:dyDescent="0.2">
      <c r="A535" s="25"/>
      <c r="B535" s="26"/>
      <c r="C535" s="25"/>
      <c r="D535" s="120" t="s">
        <v>119</v>
      </c>
      <c r="E535" s="25"/>
      <c r="F535" s="121" t="s">
        <v>905</v>
      </c>
      <c r="G535" s="25"/>
      <c r="H535" s="25"/>
      <c r="I535" s="25"/>
      <c r="J535" s="26"/>
      <c r="K535" s="122"/>
      <c r="L535" s="123"/>
      <c r="M535" s="45"/>
      <c r="N535" s="45"/>
      <c r="O535" s="45"/>
      <c r="P535" s="45"/>
      <c r="Q535" s="45"/>
      <c r="R535" s="46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R535" s="14" t="s">
        <v>119</v>
      </c>
      <c r="AS535" s="14" t="s">
        <v>68</v>
      </c>
    </row>
    <row r="536" spans="1:63" s="2" customFormat="1" ht="24.15" customHeight="1" x14ac:dyDescent="0.2">
      <c r="A536" s="25"/>
      <c r="B536" s="109"/>
      <c r="C536" s="110" t="s">
        <v>907</v>
      </c>
      <c r="D536" s="110" t="s">
        <v>112</v>
      </c>
      <c r="E536" s="111" t="s">
        <v>908</v>
      </c>
      <c r="F536" s="112" t="s">
        <v>909</v>
      </c>
      <c r="G536" s="113" t="s">
        <v>115</v>
      </c>
      <c r="H536" s="153"/>
      <c r="I536" s="112" t="s">
        <v>116</v>
      </c>
      <c r="J536" s="26"/>
      <c r="K536" s="114" t="s">
        <v>3</v>
      </c>
      <c r="L536" s="115" t="s">
        <v>39</v>
      </c>
      <c r="M536" s="116">
        <v>0</v>
      </c>
      <c r="N536" s="116" t="e">
        <f>M536*#REF!</f>
        <v>#REF!</v>
      </c>
      <c r="O536" s="116">
        <v>0</v>
      </c>
      <c r="P536" s="116" t="e">
        <f>O536*#REF!</f>
        <v>#REF!</v>
      </c>
      <c r="Q536" s="116">
        <v>0</v>
      </c>
      <c r="R536" s="117" t="e">
        <f>Q536*#REF!</f>
        <v>#REF!</v>
      </c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P536" s="118" t="s">
        <v>117</v>
      </c>
      <c r="AR536" s="118" t="s">
        <v>112</v>
      </c>
      <c r="AS536" s="118" t="s">
        <v>68</v>
      </c>
      <c r="AW536" s="14" t="s">
        <v>118</v>
      </c>
      <c r="BC536" s="119" t="e">
        <f>IF(L536="základní",#REF!,0)</f>
        <v>#REF!</v>
      </c>
      <c r="BD536" s="119">
        <f>IF(L536="snížená",#REF!,0)</f>
        <v>0</v>
      </c>
      <c r="BE536" s="119">
        <f>IF(L536="zákl. přenesená",#REF!,0)</f>
        <v>0</v>
      </c>
      <c r="BF536" s="119">
        <f>IF(L536="sníž. přenesená",#REF!,0)</f>
        <v>0</v>
      </c>
      <c r="BG536" s="119">
        <f>IF(L536="nulová",#REF!,0)</f>
        <v>0</v>
      </c>
      <c r="BH536" s="14" t="s">
        <v>75</v>
      </c>
      <c r="BI536" s="119" t="e">
        <f>ROUND(H536*#REF!,2)</f>
        <v>#REF!</v>
      </c>
      <c r="BJ536" s="14" t="s">
        <v>117</v>
      </c>
      <c r="BK536" s="118" t="s">
        <v>910</v>
      </c>
    </row>
    <row r="537" spans="1:63" s="2" customFormat="1" ht="19.2" x14ac:dyDescent="0.2">
      <c r="A537" s="25"/>
      <c r="B537" s="26"/>
      <c r="C537" s="25"/>
      <c r="D537" s="120" t="s">
        <v>119</v>
      </c>
      <c r="E537" s="25"/>
      <c r="F537" s="121" t="s">
        <v>909</v>
      </c>
      <c r="G537" s="25"/>
      <c r="H537" s="25"/>
      <c r="I537" s="25"/>
      <c r="J537" s="26"/>
      <c r="K537" s="122"/>
      <c r="L537" s="123"/>
      <c r="M537" s="45"/>
      <c r="N537" s="45"/>
      <c r="O537" s="45"/>
      <c r="P537" s="45"/>
      <c r="Q537" s="45"/>
      <c r="R537" s="46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R537" s="14" t="s">
        <v>119</v>
      </c>
      <c r="AS537" s="14" t="s">
        <v>68</v>
      </c>
    </row>
    <row r="538" spans="1:63" s="2" customFormat="1" ht="24.15" customHeight="1" x14ac:dyDescent="0.2">
      <c r="A538" s="25"/>
      <c r="B538" s="109"/>
      <c r="C538" s="110" t="s">
        <v>517</v>
      </c>
      <c r="D538" s="110" t="s">
        <v>112</v>
      </c>
      <c r="E538" s="111" t="s">
        <v>911</v>
      </c>
      <c r="F538" s="112" t="s">
        <v>912</v>
      </c>
      <c r="G538" s="113" t="s">
        <v>115</v>
      </c>
      <c r="H538" s="153"/>
      <c r="I538" s="112" t="s">
        <v>116</v>
      </c>
      <c r="J538" s="26"/>
      <c r="K538" s="114" t="s">
        <v>3</v>
      </c>
      <c r="L538" s="115" t="s">
        <v>39</v>
      </c>
      <c r="M538" s="116">
        <v>0</v>
      </c>
      <c r="N538" s="116" t="e">
        <f>M538*#REF!</f>
        <v>#REF!</v>
      </c>
      <c r="O538" s="116">
        <v>0</v>
      </c>
      <c r="P538" s="116" t="e">
        <f>O538*#REF!</f>
        <v>#REF!</v>
      </c>
      <c r="Q538" s="116">
        <v>0</v>
      </c>
      <c r="R538" s="117" t="e">
        <f>Q538*#REF!</f>
        <v>#REF!</v>
      </c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P538" s="118" t="s">
        <v>117</v>
      </c>
      <c r="AR538" s="118" t="s">
        <v>112</v>
      </c>
      <c r="AS538" s="118" t="s">
        <v>68</v>
      </c>
      <c r="AW538" s="14" t="s">
        <v>118</v>
      </c>
      <c r="BC538" s="119" t="e">
        <f>IF(L538="základní",#REF!,0)</f>
        <v>#REF!</v>
      </c>
      <c r="BD538" s="119">
        <f>IF(L538="snížená",#REF!,0)</f>
        <v>0</v>
      </c>
      <c r="BE538" s="119">
        <f>IF(L538="zákl. přenesená",#REF!,0)</f>
        <v>0</v>
      </c>
      <c r="BF538" s="119">
        <f>IF(L538="sníž. přenesená",#REF!,0)</f>
        <v>0</v>
      </c>
      <c r="BG538" s="119">
        <f>IF(L538="nulová",#REF!,0)</f>
        <v>0</v>
      </c>
      <c r="BH538" s="14" t="s">
        <v>75</v>
      </c>
      <c r="BI538" s="119" t="e">
        <f>ROUND(H538*#REF!,2)</f>
        <v>#REF!</v>
      </c>
      <c r="BJ538" s="14" t="s">
        <v>117</v>
      </c>
      <c r="BK538" s="118" t="s">
        <v>913</v>
      </c>
    </row>
    <row r="539" spans="1:63" s="2" customFormat="1" ht="19.2" x14ac:dyDescent="0.2">
      <c r="A539" s="25"/>
      <c r="B539" s="26"/>
      <c r="C539" s="25"/>
      <c r="D539" s="120" t="s">
        <v>119</v>
      </c>
      <c r="E539" s="25"/>
      <c r="F539" s="121" t="s">
        <v>912</v>
      </c>
      <c r="G539" s="25"/>
      <c r="H539" s="25"/>
      <c r="I539" s="25"/>
      <c r="J539" s="26"/>
      <c r="K539" s="122"/>
      <c r="L539" s="123"/>
      <c r="M539" s="45"/>
      <c r="N539" s="45"/>
      <c r="O539" s="45"/>
      <c r="P539" s="45"/>
      <c r="Q539" s="45"/>
      <c r="R539" s="46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R539" s="14" t="s">
        <v>119</v>
      </c>
      <c r="AS539" s="14" t="s">
        <v>68</v>
      </c>
    </row>
    <row r="540" spans="1:63" s="2" customFormat="1" ht="24.15" customHeight="1" x14ac:dyDescent="0.2">
      <c r="A540" s="25"/>
      <c r="B540" s="109"/>
      <c r="C540" s="110" t="s">
        <v>914</v>
      </c>
      <c r="D540" s="110" t="s">
        <v>112</v>
      </c>
      <c r="E540" s="111" t="s">
        <v>915</v>
      </c>
      <c r="F540" s="112" t="s">
        <v>916</v>
      </c>
      <c r="G540" s="113" t="s">
        <v>115</v>
      </c>
      <c r="H540" s="153"/>
      <c r="I540" s="112" t="s">
        <v>116</v>
      </c>
      <c r="J540" s="26"/>
      <c r="K540" s="114" t="s">
        <v>3</v>
      </c>
      <c r="L540" s="115" t="s">
        <v>39</v>
      </c>
      <c r="M540" s="116">
        <v>0</v>
      </c>
      <c r="N540" s="116" t="e">
        <f>M540*#REF!</f>
        <v>#REF!</v>
      </c>
      <c r="O540" s="116">
        <v>0</v>
      </c>
      <c r="P540" s="116" t="e">
        <f>O540*#REF!</f>
        <v>#REF!</v>
      </c>
      <c r="Q540" s="116">
        <v>0</v>
      </c>
      <c r="R540" s="117" t="e">
        <f>Q540*#REF!</f>
        <v>#REF!</v>
      </c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P540" s="118" t="s">
        <v>117</v>
      </c>
      <c r="AR540" s="118" t="s">
        <v>112</v>
      </c>
      <c r="AS540" s="118" t="s">
        <v>68</v>
      </c>
      <c r="AW540" s="14" t="s">
        <v>118</v>
      </c>
      <c r="BC540" s="119" t="e">
        <f>IF(L540="základní",#REF!,0)</f>
        <v>#REF!</v>
      </c>
      <c r="BD540" s="119">
        <f>IF(L540="snížená",#REF!,0)</f>
        <v>0</v>
      </c>
      <c r="BE540" s="119">
        <f>IF(L540="zákl. přenesená",#REF!,0)</f>
        <v>0</v>
      </c>
      <c r="BF540" s="119">
        <f>IF(L540="sníž. přenesená",#REF!,0)</f>
        <v>0</v>
      </c>
      <c r="BG540" s="119">
        <f>IF(L540="nulová",#REF!,0)</f>
        <v>0</v>
      </c>
      <c r="BH540" s="14" t="s">
        <v>75</v>
      </c>
      <c r="BI540" s="119" t="e">
        <f>ROUND(H540*#REF!,2)</f>
        <v>#REF!</v>
      </c>
      <c r="BJ540" s="14" t="s">
        <v>117</v>
      </c>
      <c r="BK540" s="118" t="s">
        <v>917</v>
      </c>
    </row>
    <row r="541" spans="1:63" s="2" customFormat="1" ht="19.2" x14ac:dyDescent="0.2">
      <c r="A541" s="25"/>
      <c r="B541" s="26"/>
      <c r="C541" s="25"/>
      <c r="D541" s="120" t="s">
        <v>119</v>
      </c>
      <c r="E541" s="25"/>
      <c r="F541" s="121" t="s">
        <v>916</v>
      </c>
      <c r="G541" s="25"/>
      <c r="H541" s="25"/>
      <c r="I541" s="25"/>
      <c r="J541" s="26"/>
      <c r="K541" s="122"/>
      <c r="L541" s="123"/>
      <c r="M541" s="45"/>
      <c r="N541" s="45"/>
      <c r="O541" s="45"/>
      <c r="P541" s="45"/>
      <c r="Q541" s="45"/>
      <c r="R541" s="46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R541" s="14" t="s">
        <v>119</v>
      </c>
      <c r="AS541" s="14" t="s">
        <v>68</v>
      </c>
    </row>
    <row r="542" spans="1:63" s="2" customFormat="1" ht="24.15" customHeight="1" x14ac:dyDescent="0.2">
      <c r="A542" s="25"/>
      <c r="B542" s="109"/>
      <c r="C542" s="110" t="s">
        <v>521</v>
      </c>
      <c r="D542" s="110" t="s">
        <v>112</v>
      </c>
      <c r="E542" s="111" t="s">
        <v>918</v>
      </c>
      <c r="F542" s="112" t="s">
        <v>919</v>
      </c>
      <c r="G542" s="113" t="s">
        <v>115</v>
      </c>
      <c r="H542" s="153"/>
      <c r="I542" s="112" t="s">
        <v>116</v>
      </c>
      <c r="J542" s="26"/>
      <c r="K542" s="114" t="s">
        <v>3</v>
      </c>
      <c r="L542" s="115" t="s">
        <v>39</v>
      </c>
      <c r="M542" s="116">
        <v>0</v>
      </c>
      <c r="N542" s="116" t="e">
        <f>M542*#REF!</f>
        <v>#REF!</v>
      </c>
      <c r="O542" s="116">
        <v>0</v>
      </c>
      <c r="P542" s="116" t="e">
        <f>O542*#REF!</f>
        <v>#REF!</v>
      </c>
      <c r="Q542" s="116">
        <v>0</v>
      </c>
      <c r="R542" s="117" t="e">
        <f>Q542*#REF!</f>
        <v>#REF!</v>
      </c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P542" s="118" t="s">
        <v>117</v>
      </c>
      <c r="AR542" s="118" t="s">
        <v>112</v>
      </c>
      <c r="AS542" s="118" t="s">
        <v>68</v>
      </c>
      <c r="AW542" s="14" t="s">
        <v>118</v>
      </c>
      <c r="BC542" s="119" t="e">
        <f>IF(L542="základní",#REF!,0)</f>
        <v>#REF!</v>
      </c>
      <c r="BD542" s="119">
        <f>IF(L542="snížená",#REF!,0)</f>
        <v>0</v>
      </c>
      <c r="BE542" s="119">
        <f>IF(L542="zákl. přenesená",#REF!,0)</f>
        <v>0</v>
      </c>
      <c r="BF542" s="119">
        <f>IF(L542="sníž. přenesená",#REF!,0)</f>
        <v>0</v>
      </c>
      <c r="BG542" s="119">
        <f>IF(L542="nulová",#REF!,0)</f>
        <v>0</v>
      </c>
      <c r="BH542" s="14" t="s">
        <v>75</v>
      </c>
      <c r="BI542" s="119" t="e">
        <f>ROUND(H542*#REF!,2)</f>
        <v>#REF!</v>
      </c>
      <c r="BJ542" s="14" t="s">
        <v>117</v>
      </c>
      <c r="BK542" s="118" t="s">
        <v>920</v>
      </c>
    </row>
    <row r="543" spans="1:63" s="2" customFormat="1" ht="19.2" x14ac:dyDescent="0.2">
      <c r="A543" s="25"/>
      <c r="B543" s="26"/>
      <c r="C543" s="25"/>
      <c r="D543" s="120" t="s">
        <v>119</v>
      </c>
      <c r="E543" s="25"/>
      <c r="F543" s="121" t="s">
        <v>919</v>
      </c>
      <c r="G543" s="25"/>
      <c r="H543" s="25"/>
      <c r="I543" s="25"/>
      <c r="J543" s="26"/>
      <c r="K543" s="122"/>
      <c r="L543" s="123"/>
      <c r="M543" s="45"/>
      <c r="N543" s="45"/>
      <c r="O543" s="45"/>
      <c r="P543" s="45"/>
      <c r="Q543" s="45"/>
      <c r="R543" s="46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R543" s="14" t="s">
        <v>119</v>
      </c>
      <c r="AS543" s="14" t="s">
        <v>68</v>
      </c>
    </row>
    <row r="544" spans="1:63" s="2" customFormat="1" ht="24.15" customHeight="1" x14ac:dyDescent="0.2">
      <c r="A544" s="25"/>
      <c r="B544" s="109"/>
      <c r="C544" s="110" t="s">
        <v>921</v>
      </c>
      <c r="D544" s="110" t="s">
        <v>112</v>
      </c>
      <c r="E544" s="111" t="s">
        <v>922</v>
      </c>
      <c r="F544" s="112" t="s">
        <v>923</v>
      </c>
      <c r="G544" s="113" t="s">
        <v>115</v>
      </c>
      <c r="H544" s="153"/>
      <c r="I544" s="112" t="s">
        <v>116</v>
      </c>
      <c r="J544" s="26"/>
      <c r="K544" s="114" t="s">
        <v>3</v>
      </c>
      <c r="L544" s="115" t="s">
        <v>39</v>
      </c>
      <c r="M544" s="116">
        <v>0</v>
      </c>
      <c r="N544" s="116" t="e">
        <f>M544*#REF!</f>
        <v>#REF!</v>
      </c>
      <c r="O544" s="116">
        <v>0</v>
      </c>
      <c r="P544" s="116" t="e">
        <f>O544*#REF!</f>
        <v>#REF!</v>
      </c>
      <c r="Q544" s="116">
        <v>0</v>
      </c>
      <c r="R544" s="117" t="e">
        <f>Q544*#REF!</f>
        <v>#REF!</v>
      </c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P544" s="118" t="s">
        <v>117</v>
      </c>
      <c r="AR544" s="118" t="s">
        <v>112</v>
      </c>
      <c r="AS544" s="118" t="s">
        <v>68</v>
      </c>
      <c r="AW544" s="14" t="s">
        <v>118</v>
      </c>
      <c r="BC544" s="119" t="e">
        <f>IF(L544="základní",#REF!,0)</f>
        <v>#REF!</v>
      </c>
      <c r="BD544" s="119">
        <f>IF(L544="snížená",#REF!,0)</f>
        <v>0</v>
      </c>
      <c r="BE544" s="119">
        <f>IF(L544="zákl. přenesená",#REF!,0)</f>
        <v>0</v>
      </c>
      <c r="BF544" s="119">
        <f>IF(L544="sníž. přenesená",#REF!,0)</f>
        <v>0</v>
      </c>
      <c r="BG544" s="119">
        <f>IF(L544="nulová",#REF!,0)</f>
        <v>0</v>
      </c>
      <c r="BH544" s="14" t="s">
        <v>75</v>
      </c>
      <c r="BI544" s="119" t="e">
        <f>ROUND(H544*#REF!,2)</f>
        <v>#REF!</v>
      </c>
      <c r="BJ544" s="14" t="s">
        <v>117</v>
      </c>
      <c r="BK544" s="118" t="s">
        <v>924</v>
      </c>
    </row>
    <row r="545" spans="1:63" s="2" customFormat="1" ht="19.2" x14ac:dyDescent="0.2">
      <c r="A545" s="25"/>
      <c r="B545" s="26"/>
      <c r="C545" s="25"/>
      <c r="D545" s="120" t="s">
        <v>119</v>
      </c>
      <c r="E545" s="25"/>
      <c r="F545" s="121" t="s">
        <v>923</v>
      </c>
      <c r="G545" s="25"/>
      <c r="H545" s="25"/>
      <c r="I545" s="25"/>
      <c r="J545" s="26"/>
      <c r="K545" s="122"/>
      <c r="L545" s="123"/>
      <c r="M545" s="45"/>
      <c r="N545" s="45"/>
      <c r="O545" s="45"/>
      <c r="P545" s="45"/>
      <c r="Q545" s="45"/>
      <c r="R545" s="46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R545" s="14" t="s">
        <v>119</v>
      </c>
      <c r="AS545" s="14" t="s">
        <v>68</v>
      </c>
    </row>
    <row r="546" spans="1:63" s="2" customFormat="1" ht="24.15" customHeight="1" x14ac:dyDescent="0.2">
      <c r="A546" s="25"/>
      <c r="B546" s="109"/>
      <c r="C546" s="110" t="s">
        <v>524</v>
      </c>
      <c r="D546" s="110" t="s">
        <v>112</v>
      </c>
      <c r="E546" s="111" t="s">
        <v>925</v>
      </c>
      <c r="F546" s="112" t="s">
        <v>926</v>
      </c>
      <c r="G546" s="113" t="s">
        <v>115</v>
      </c>
      <c r="H546" s="153"/>
      <c r="I546" s="112" t="s">
        <v>116</v>
      </c>
      <c r="J546" s="26"/>
      <c r="K546" s="114" t="s">
        <v>3</v>
      </c>
      <c r="L546" s="115" t="s">
        <v>39</v>
      </c>
      <c r="M546" s="116">
        <v>0</v>
      </c>
      <c r="N546" s="116" t="e">
        <f>M546*#REF!</f>
        <v>#REF!</v>
      </c>
      <c r="O546" s="116">
        <v>0</v>
      </c>
      <c r="P546" s="116" t="e">
        <f>O546*#REF!</f>
        <v>#REF!</v>
      </c>
      <c r="Q546" s="116">
        <v>0</v>
      </c>
      <c r="R546" s="117" t="e">
        <f>Q546*#REF!</f>
        <v>#REF!</v>
      </c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P546" s="118" t="s">
        <v>117</v>
      </c>
      <c r="AR546" s="118" t="s">
        <v>112</v>
      </c>
      <c r="AS546" s="118" t="s">
        <v>68</v>
      </c>
      <c r="AW546" s="14" t="s">
        <v>118</v>
      </c>
      <c r="BC546" s="119" t="e">
        <f>IF(L546="základní",#REF!,0)</f>
        <v>#REF!</v>
      </c>
      <c r="BD546" s="119">
        <f>IF(L546="snížená",#REF!,0)</f>
        <v>0</v>
      </c>
      <c r="BE546" s="119">
        <f>IF(L546="zákl. přenesená",#REF!,0)</f>
        <v>0</v>
      </c>
      <c r="BF546" s="119">
        <f>IF(L546="sníž. přenesená",#REF!,0)</f>
        <v>0</v>
      </c>
      <c r="BG546" s="119">
        <f>IF(L546="nulová",#REF!,0)</f>
        <v>0</v>
      </c>
      <c r="BH546" s="14" t="s">
        <v>75</v>
      </c>
      <c r="BI546" s="119" t="e">
        <f>ROUND(H546*#REF!,2)</f>
        <v>#REF!</v>
      </c>
      <c r="BJ546" s="14" t="s">
        <v>117</v>
      </c>
      <c r="BK546" s="118" t="s">
        <v>927</v>
      </c>
    </row>
    <row r="547" spans="1:63" s="2" customFormat="1" ht="19.2" x14ac:dyDescent="0.2">
      <c r="A547" s="25"/>
      <c r="B547" s="26"/>
      <c r="C547" s="25"/>
      <c r="D547" s="120" t="s">
        <v>119</v>
      </c>
      <c r="E547" s="25"/>
      <c r="F547" s="121" t="s">
        <v>926</v>
      </c>
      <c r="G547" s="25"/>
      <c r="H547" s="25"/>
      <c r="I547" s="25"/>
      <c r="J547" s="26"/>
      <c r="K547" s="122"/>
      <c r="L547" s="123"/>
      <c r="M547" s="45"/>
      <c r="N547" s="45"/>
      <c r="O547" s="45"/>
      <c r="P547" s="45"/>
      <c r="Q547" s="45"/>
      <c r="R547" s="46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R547" s="14" t="s">
        <v>119</v>
      </c>
      <c r="AS547" s="14" t="s">
        <v>68</v>
      </c>
    </row>
    <row r="548" spans="1:63" s="2" customFormat="1" ht="24.15" customHeight="1" x14ac:dyDescent="0.2">
      <c r="A548" s="25"/>
      <c r="B548" s="109"/>
      <c r="C548" s="110" t="s">
        <v>928</v>
      </c>
      <c r="D548" s="110" t="s">
        <v>112</v>
      </c>
      <c r="E548" s="111" t="s">
        <v>929</v>
      </c>
      <c r="F548" s="112" t="s">
        <v>930</v>
      </c>
      <c r="G548" s="113" t="s">
        <v>115</v>
      </c>
      <c r="H548" s="153"/>
      <c r="I548" s="112" t="s">
        <v>116</v>
      </c>
      <c r="J548" s="26"/>
      <c r="K548" s="114" t="s">
        <v>3</v>
      </c>
      <c r="L548" s="115" t="s">
        <v>39</v>
      </c>
      <c r="M548" s="116">
        <v>0</v>
      </c>
      <c r="N548" s="116" t="e">
        <f>M548*#REF!</f>
        <v>#REF!</v>
      </c>
      <c r="O548" s="116">
        <v>0</v>
      </c>
      <c r="P548" s="116" t="e">
        <f>O548*#REF!</f>
        <v>#REF!</v>
      </c>
      <c r="Q548" s="116">
        <v>0</v>
      </c>
      <c r="R548" s="117" t="e">
        <f>Q548*#REF!</f>
        <v>#REF!</v>
      </c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P548" s="118" t="s">
        <v>117</v>
      </c>
      <c r="AR548" s="118" t="s">
        <v>112</v>
      </c>
      <c r="AS548" s="118" t="s">
        <v>68</v>
      </c>
      <c r="AW548" s="14" t="s">
        <v>118</v>
      </c>
      <c r="BC548" s="119" t="e">
        <f>IF(L548="základní",#REF!,0)</f>
        <v>#REF!</v>
      </c>
      <c r="BD548" s="119">
        <f>IF(L548="snížená",#REF!,0)</f>
        <v>0</v>
      </c>
      <c r="BE548" s="119">
        <f>IF(L548="zákl. přenesená",#REF!,0)</f>
        <v>0</v>
      </c>
      <c r="BF548" s="119">
        <f>IF(L548="sníž. přenesená",#REF!,0)</f>
        <v>0</v>
      </c>
      <c r="BG548" s="119">
        <f>IF(L548="nulová",#REF!,0)</f>
        <v>0</v>
      </c>
      <c r="BH548" s="14" t="s">
        <v>75</v>
      </c>
      <c r="BI548" s="119" t="e">
        <f>ROUND(H548*#REF!,2)</f>
        <v>#REF!</v>
      </c>
      <c r="BJ548" s="14" t="s">
        <v>117</v>
      </c>
      <c r="BK548" s="118" t="s">
        <v>931</v>
      </c>
    </row>
    <row r="549" spans="1:63" s="2" customFormat="1" ht="19.2" x14ac:dyDescent="0.2">
      <c r="A549" s="25"/>
      <c r="B549" s="26"/>
      <c r="C549" s="25"/>
      <c r="D549" s="120" t="s">
        <v>119</v>
      </c>
      <c r="E549" s="25"/>
      <c r="F549" s="121" t="s">
        <v>930</v>
      </c>
      <c r="G549" s="25"/>
      <c r="H549" s="25"/>
      <c r="I549" s="25"/>
      <c r="J549" s="26"/>
      <c r="K549" s="122"/>
      <c r="L549" s="123"/>
      <c r="M549" s="45"/>
      <c r="N549" s="45"/>
      <c r="O549" s="45"/>
      <c r="P549" s="45"/>
      <c r="Q549" s="45"/>
      <c r="R549" s="46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R549" s="14" t="s">
        <v>119</v>
      </c>
      <c r="AS549" s="14" t="s">
        <v>68</v>
      </c>
    </row>
    <row r="550" spans="1:63" s="2" customFormat="1" ht="24.15" customHeight="1" x14ac:dyDescent="0.2">
      <c r="A550" s="25"/>
      <c r="B550" s="109"/>
      <c r="C550" s="110" t="s">
        <v>528</v>
      </c>
      <c r="D550" s="110" t="s">
        <v>112</v>
      </c>
      <c r="E550" s="111" t="s">
        <v>932</v>
      </c>
      <c r="F550" s="112" t="s">
        <v>933</v>
      </c>
      <c r="G550" s="113" t="s">
        <v>115</v>
      </c>
      <c r="H550" s="153"/>
      <c r="I550" s="112" t="s">
        <v>116</v>
      </c>
      <c r="J550" s="26"/>
      <c r="K550" s="114" t="s">
        <v>3</v>
      </c>
      <c r="L550" s="115" t="s">
        <v>39</v>
      </c>
      <c r="M550" s="116">
        <v>0</v>
      </c>
      <c r="N550" s="116" t="e">
        <f>M550*#REF!</f>
        <v>#REF!</v>
      </c>
      <c r="O550" s="116">
        <v>0</v>
      </c>
      <c r="P550" s="116" t="e">
        <f>O550*#REF!</f>
        <v>#REF!</v>
      </c>
      <c r="Q550" s="116">
        <v>0</v>
      </c>
      <c r="R550" s="117" t="e">
        <f>Q550*#REF!</f>
        <v>#REF!</v>
      </c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P550" s="118" t="s">
        <v>117</v>
      </c>
      <c r="AR550" s="118" t="s">
        <v>112</v>
      </c>
      <c r="AS550" s="118" t="s">
        <v>68</v>
      </c>
      <c r="AW550" s="14" t="s">
        <v>118</v>
      </c>
      <c r="BC550" s="119" t="e">
        <f>IF(L550="základní",#REF!,0)</f>
        <v>#REF!</v>
      </c>
      <c r="BD550" s="119">
        <f>IF(L550="snížená",#REF!,0)</f>
        <v>0</v>
      </c>
      <c r="BE550" s="119">
        <f>IF(L550="zákl. přenesená",#REF!,0)</f>
        <v>0</v>
      </c>
      <c r="BF550" s="119">
        <f>IF(L550="sníž. přenesená",#REF!,0)</f>
        <v>0</v>
      </c>
      <c r="BG550" s="119">
        <f>IF(L550="nulová",#REF!,0)</f>
        <v>0</v>
      </c>
      <c r="BH550" s="14" t="s">
        <v>75</v>
      </c>
      <c r="BI550" s="119" t="e">
        <f>ROUND(H550*#REF!,2)</f>
        <v>#REF!</v>
      </c>
      <c r="BJ550" s="14" t="s">
        <v>117</v>
      </c>
      <c r="BK550" s="118" t="s">
        <v>934</v>
      </c>
    </row>
    <row r="551" spans="1:63" s="2" customFormat="1" ht="19.2" x14ac:dyDescent="0.2">
      <c r="A551" s="25"/>
      <c r="B551" s="26"/>
      <c r="C551" s="25"/>
      <c r="D551" s="120" t="s">
        <v>119</v>
      </c>
      <c r="E551" s="25"/>
      <c r="F551" s="121" t="s">
        <v>933</v>
      </c>
      <c r="G551" s="25"/>
      <c r="H551" s="25"/>
      <c r="I551" s="25"/>
      <c r="J551" s="26"/>
      <c r="K551" s="122"/>
      <c r="L551" s="123"/>
      <c r="M551" s="45"/>
      <c r="N551" s="45"/>
      <c r="O551" s="45"/>
      <c r="P551" s="45"/>
      <c r="Q551" s="45"/>
      <c r="R551" s="46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R551" s="14" t="s">
        <v>119</v>
      </c>
      <c r="AS551" s="14" t="s">
        <v>68</v>
      </c>
    </row>
    <row r="552" spans="1:63" s="2" customFormat="1" ht="24.15" customHeight="1" x14ac:dyDescent="0.2">
      <c r="A552" s="25"/>
      <c r="B552" s="109"/>
      <c r="C552" s="110" t="s">
        <v>935</v>
      </c>
      <c r="D552" s="110" t="s">
        <v>112</v>
      </c>
      <c r="E552" s="111" t="s">
        <v>936</v>
      </c>
      <c r="F552" s="112" t="s">
        <v>937</v>
      </c>
      <c r="G552" s="113" t="s">
        <v>115</v>
      </c>
      <c r="H552" s="153"/>
      <c r="I552" s="112" t="s">
        <v>116</v>
      </c>
      <c r="J552" s="26"/>
      <c r="K552" s="114" t="s">
        <v>3</v>
      </c>
      <c r="L552" s="115" t="s">
        <v>39</v>
      </c>
      <c r="M552" s="116">
        <v>0</v>
      </c>
      <c r="N552" s="116" t="e">
        <f>M552*#REF!</f>
        <v>#REF!</v>
      </c>
      <c r="O552" s="116">
        <v>0</v>
      </c>
      <c r="P552" s="116" t="e">
        <f>O552*#REF!</f>
        <v>#REF!</v>
      </c>
      <c r="Q552" s="116">
        <v>0</v>
      </c>
      <c r="R552" s="117" t="e">
        <f>Q552*#REF!</f>
        <v>#REF!</v>
      </c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P552" s="118" t="s">
        <v>117</v>
      </c>
      <c r="AR552" s="118" t="s">
        <v>112</v>
      </c>
      <c r="AS552" s="118" t="s">
        <v>68</v>
      </c>
      <c r="AW552" s="14" t="s">
        <v>118</v>
      </c>
      <c r="BC552" s="119" t="e">
        <f>IF(L552="základní",#REF!,0)</f>
        <v>#REF!</v>
      </c>
      <c r="BD552" s="119">
        <f>IF(L552="snížená",#REF!,0)</f>
        <v>0</v>
      </c>
      <c r="BE552" s="119">
        <f>IF(L552="zákl. přenesená",#REF!,0)</f>
        <v>0</v>
      </c>
      <c r="BF552" s="119">
        <f>IF(L552="sníž. přenesená",#REF!,0)</f>
        <v>0</v>
      </c>
      <c r="BG552" s="119">
        <f>IF(L552="nulová",#REF!,0)</f>
        <v>0</v>
      </c>
      <c r="BH552" s="14" t="s">
        <v>75</v>
      </c>
      <c r="BI552" s="119" t="e">
        <f>ROUND(H552*#REF!,2)</f>
        <v>#REF!</v>
      </c>
      <c r="BJ552" s="14" t="s">
        <v>117</v>
      </c>
      <c r="BK552" s="118" t="s">
        <v>938</v>
      </c>
    </row>
    <row r="553" spans="1:63" s="2" customFormat="1" ht="19.2" x14ac:dyDescent="0.2">
      <c r="A553" s="25"/>
      <c r="B553" s="26"/>
      <c r="C553" s="25"/>
      <c r="D553" s="120" t="s">
        <v>119</v>
      </c>
      <c r="E553" s="25"/>
      <c r="F553" s="121" t="s">
        <v>937</v>
      </c>
      <c r="G553" s="25"/>
      <c r="H553" s="25"/>
      <c r="I553" s="25"/>
      <c r="J553" s="26"/>
      <c r="K553" s="122"/>
      <c r="L553" s="123"/>
      <c r="M553" s="45"/>
      <c r="N553" s="45"/>
      <c r="O553" s="45"/>
      <c r="P553" s="45"/>
      <c r="Q553" s="45"/>
      <c r="R553" s="46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R553" s="14" t="s">
        <v>119</v>
      </c>
      <c r="AS553" s="14" t="s">
        <v>68</v>
      </c>
    </row>
    <row r="554" spans="1:63" s="2" customFormat="1" ht="24.15" customHeight="1" x14ac:dyDescent="0.2">
      <c r="A554" s="25"/>
      <c r="B554" s="109"/>
      <c r="C554" s="110" t="s">
        <v>531</v>
      </c>
      <c r="D554" s="110" t="s">
        <v>112</v>
      </c>
      <c r="E554" s="111" t="s">
        <v>939</v>
      </c>
      <c r="F554" s="112" t="s">
        <v>940</v>
      </c>
      <c r="G554" s="113" t="s">
        <v>115</v>
      </c>
      <c r="H554" s="153"/>
      <c r="I554" s="112" t="s">
        <v>116</v>
      </c>
      <c r="J554" s="26"/>
      <c r="K554" s="114" t="s">
        <v>3</v>
      </c>
      <c r="L554" s="115" t="s">
        <v>39</v>
      </c>
      <c r="M554" s="116">
        <v>0</v>
      </c>
      <c r="N554" s="116" t="e">
        <f>M554*#REF!</f>
        <v>#REF!</v>
      </c>
      <c r="O554" s="116">
        <v>0</v>
      </c>
      <c r="P554" s="116" t="e">
        <f>O554*#REF!</f>
        <v>#REF!</v>
      </c>
      <c r="Q554" s="116">
        <v>0</v>
      </c>
      <c r="R554" s="117" t="e">
        <f>Q554*#REF!</f>
        <v>#REF!</v>
      </c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P554" s="118" t="s">
        <v>117</v>
      </c>
      <c r="AR554" s="118" t="s">
        <v>112</v>
      </c>
      <c r="AS554" s="118" t="s">
        <v>68</v>
      </c>
      <c r="AW554" s="14" t="s">
        <v>118</v>
      </c>
      <c r="BC554" s="119" t="e">
        <f>IF(L554="základní",#REF!,0)</f>
        <v>#REF!</v>
      </c>
      <c r="BD554" s="119">
        <f>IF(L554="snížená",#REF!,0)</f>
        <v>0</v>
      </c>
      <c r="BE554" s="119">
        <f>IF(L554="zákl. přenesená",#REF!,0)</f>
        <v>0</v>
      </c>
      <c r="BF554" s="119">
        <f>IF(L554="sníž. přenesená",#REF!,0)</f>
        <v>0</v>
      </c>
      <c r="BG554" s="119">
        <f>IF(L554="nulová",#REF!,0)</f>
        <v>0</v>
      </c>
      <c r="BH554" s="14" t="s">
        <v>75</v>
      </c>
      <c r="BI554" s="119" t="e">
        <f>ROUND(H554*#REF!,2)</f>
        <v>#REF!</v>
      </c>
      <c r="BJ554" s="14" t="s">
        <v>117</v>
      </c>
      <c r="BK554" s="118" t="s">
        <v>941</v>
      </c>
    </row>
    <row r="555" spans="1:63" s="2" customFormat="1" ht="19.2" x14ac:dyDescent="0.2">
      <c r="A555" s="25"/>
      <c r="B555" s="26"/>
      <c r="C555" s="25"/>
      <c r="D555" s="120" t="s">
        <v>119</v>
      </c>
      <c r="E555" s="25"/>
      <c r="F555" s="121" t="s">
        <v>940</v>
      </c>
      <c r="G555" s="25"/>
      <c r="H555" s="25"/>
      <c r="I555" s="25"/>
      <c r="J555" s="26"/>
      <c r="K555" s="122"/>
      <c r="L555" s="123"/>
      <c r="M555" s="45"/>
      <c r="N555" s="45"/>
      <c r="O555" s="45"/>
      <c r="P555" s="45"/>
      <c r="Q555" s="45"/>
      <c r="R555" s="46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R555" s="14" t="s">
        <v>119</v>
      </c>
      <c r="AS555" s="14" t="s">
        <v>68</v>
      </c>
    </row>
    <row r="556" spans="1:63" s="2" customFormat="1" ht="24.15" customHeight="1" x14ac:dyDescent="0.2">
      <c r="A556" s="25"/>
      <c r="B556" s="109"/>
      <c r="C556" s="110" t="s">
        <v>942</v>
      </c>
      <c r="D556" s="110" t="s">
        <v>112</v>
      </c>
      <c r="E556" s="111" t="s">
        <v>943</v>
      </c>
      <c r="F556" s="112" t="s">
        <v>944</v>
      </c>
      <c r="G556" s="113" t="s">
        <v>115</v>
      </c>
      <c r="H556" s="153"/>
      <c r="I556" s="112" t="s">
        <v>116</v>
      </c>
      <c r="J556" s="26"/>
      <c r="K556" s="114" t="s">
        <v>3</v>
      </c>
      <c r="L556" s="115" t="s">
        <v>39</v>
      </c>
      <c r="M556" s="116">
        <v>0</v>
      </c>
      <c r="N556" s="116" t="e">
        <f>M556*#REF!</f>
        <v>#REF!</v>
      </c>
      <c r="O556" s="116">
        <v>0</v>
      </c>
      <c r="P556" s="116" t="e">
        <f>O556*#REF!</f>
        <v>#REF!</v>
      </c>
      <c r="Q556" s="116">
        <v>0</v>
      </c>
      <c r="R556" s="117" t="e">
        <f>Q556*#REF!</f>
        <v>#REF!</v>
      </c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P556" s="118" t="s">
        <v>117</v>
      </c>
      <c r="AR556" s="118" t="s">
        <v>112</v>
      </c>
      <c r="AS556" s="118" t="s">
        <v>68</v>
      </c>
      <c r="AW556" s="14" t="s">
        <v>118</v>
      </c>
      <c r="BC556" s="119" t="e">
        <f>IF(L556="základní",#REF!,0)</f>
        <v>#REF!</v>
      </c>
      <c r="BD556" s="119">
        <f>IF(L556="snížená",#REF!,0)</f>
        <v>0</v>
      </c>
      <c r="BE556" s="119">
        <f>IF(L556="zákl. přenesená",#REF!,0)</f>
        <v>0</v>
      </c>
      <c r="BF556" s="119">
        <f>IF(L556="sníž. přenesená",#REF!,0)</f>
        <v>0</v>
      </c>
      <c r="BG556" s="119">
        <f>IF(L556="nulová",#REF!,0)</f>
        <v>0</v>
      </c>
      <c r="BH556" s="14" t="s">
        <v>75</v>
      </c>
      <c r="BI556" s="119" t="e">
        <f>ROUND(H556*#REF!,2)</f>
        <v>#REF!</v>
      </c>
      <c r="BJ556" s="14" t="s">
        <v>117</v>
      </c>
      <c r="BK556" s="118" t="s">
        <v>945</v>
      </c>
    </row>
    <row r="557" spans="1:63" s="2" customFormat="1" ht="19.2" x14ac:dyDescent="0.2">
      <c r="A557" s="25"/>
      <c r="B557" s="26"/>
      <c r="C557" s="25"/>
      <c r="D557" s="120" t="s">
        <v>119</v>
      </c>
      <c r="E557" s="25"/>
      <c r="F557" s="121" t="s">
        <v>944</v>
      </c>
      <c r="G557" s="25"/>
      <c r="H557" s="25"/>
      <c r="I557" s="25"/>
      <c r="J557" s="26"/>
      <c r="K557" s="122"/>
      <c r="L557" s="123"/>
      <c r="M557" s="45"/>
      <c r="N557" s="45"/>
      <c r="O557" s="45"/>
      <c r="P557" s="45"/>
      <c r="Q557" s="45"/>
      <c r="R557" s="46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R557" s="14" t="s">
        <v>119</v>
      </c>
      <c r="AS557" s="14" t="s">
        <v>68</v>
      </c>
    </row>
    <row r="558" spans="1:63" s="2" customFormat="1" ht="24.15" customHeight="1" x14ac:dyDescent="0.2">
      <c r="A558" s="25"/>
      <c r="B558" s="109"/>
      <c r="C558" s="110" t="s">
        <v>535</v>
      </c>
      <c r="D558" s="110" t="s">
        <v>112</v>
      </c>
      <c r="E558" s="111" t="s">
        <v>946</v>
      </c>
      <c r="F558" s="112" t="s">
        <v>947</v>
      </c>
      <c r="G558" s="113" t="s">
        <v>115</v>
      </c>
      <c r="H558" s="153"/>
      <c r="I558" s="112" t="s">
        <v>116</v>
      </c>
      <c r="J558" s="26"/>
      <c r="K558" s="114" t="s">
        <v>3</v>
      </c>
      <c r="L558" s="115" t="s">
        <v>39</v>
      </c>
      <c r="M558" s="116">
        <v>0</v>
      </c>
      <c r="N558" s="116" t="e">
        <f>M558*#REF!</f>
        <v>#REF!</v>
      </c>
      <c r="O558" s="116">
        <v>0</v>
      </c>
      <c r="P558" s="116" t="e">
        <f>O558*#REF!</f>
        <v>#REF!</v>
      </c>
      <c r="Q558" s="116">
        <v>0</v>
      </c>
      <c r="R558" s="117" t="e">
        <f>Q558*#REF!</f>
        <v>#REF!</v>
      </c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P558" s="118" t="s">
        <v>117</v>
      </c>
      <c r="AR558" s="118" t="s">
        <v>112</v>
      </c>
      <c r="AS558" s="118" t="s">
        <v>68</v>
      </c>
      <c r="AW558" s="14" t="s">
        <v>118</v>
      </c>
      <c r="BC558" s="119" t="e">
        <f>IF(L558="základní",#REF!,0)</f>
        <v>#REF!</v>
      </c>
      <c r="BD558" s="119">
        <f>IF(L558="snížená",#REF!,0)</f>
        <v>0</v>
      </c>
      <c r="BE558" s="119">
        <f>IF(L558="zákl. přenesená",#REF!,0)</f>
        <v>0</v>
      </c>
      <c r="BF558" s="119">
        <f>IF(L558="sníž. přenesená",#REF!,0)</f>
        <v>0</v>
      </c>
      <c r="BG558" s="119">
        <f>IF(L558="nulová",#REF!,0)</f>
        <v>0</v>
      </c>
      <c r="BH558" s="14" t="s">
        <v>75</v>
      </c>
      <c r="BI558" s="119" t="e">
        <f>ROUND(H558*#REF!,2)</f>
        <v>#REF!</v>
      </c>
      <c r="BJ558" s="14" t="s">
        <v>117</v>
      </c>
      <c r="BK558" s="118" t="s">
        <v>948</v>
      </c>
    </row>
    <row r="559" spans="1:63" s="2" customFormat="1" ht="19.2" x14ac:dyDescent="0.2">
      <c r="A559" s="25"/>
      <c r="B559" s="26"/>
      <c r="C559" s="25"/>
      <c r="D559" s="120" t="s">
        <v>119</v>
      </c>
      <c r="E559" s="25"/>
      <c r="F559" s="121" t="s">
        <v>947</v>
      </c>
      <c r="G559" s="25"/>
      <c r="H559" s="25"/>
      <c r="I559" s="25"/>
      <c r="J559" s="26"/>
      <c r="K559" s="122"/>
      <c r="L559" s="123"/>
      <c r="M559" s="45"/>
      <c r="N559" s="45"/>
      <c r="O559" s="45"/>
      <c r="P559" s="45"/>
      <c r="Q559" s="45"/>
      <c r="R559" s="46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R559" s="14" t="s">
        <v>119</v>
      </c>
      <c r="AS559" s="14" t="s">
        <v>68</v>
      </c>
    </row>
    <row r="560" spans="1:63" s="2" customFormat="1" ht="24.15" customHeight="1" x14ac:dyDescent="0.2">
      <c r="A560" s="25"/>
      <c r="B560" s="109"/>
      <c r="C560" s="110" t="s">
        <v>949</v>
      </c>
      <c r="D560" s="110" t="s">
        <v>112</v>
      </c>
      <c r="E560" s="111" t="s">
        <v>950</v>
      </c>
      <c r="F560" s="112" t="s">
        <v>951</v>
      </c>
      <c r="G560" s="113" t="s">
        <v>115</v>
      </c>
      <c r="H560" s="153"/>
      <c r="I560" s="112" t="s">
        <v>116</v>
      </c>
      <c r="J560" s="26"/>
      <c r="K560" s="114" t="s">
        <v>3</v>
      </c>
      <c r="L560" s="115" t="s">
        <v>39</v>
      </c>
      <c r="M560" s="116">
        <v>0</v>
      </c>
      <c r="N560" s="116" t="e">
        <f>M560*#REF!</f>
        <v>#REF!</v>
      </c>
      <c r="O560" s="116">
        <v>0</v>
      </c>
      <c r="P560" s="116" t="e">
        <f>O560*#REF!</f>
        <v>#REF!</v>
      </c>
      <c r="Q560" s="116">
        <v>0</v>
      </c>
      <c r="R560" s="117" t="e">
        <f>Q560*#REF!</f>
        <v>#REF!</v>
      </c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P560" s="118" t="s">
        <v>117</v>
      </c>
      <c r="AR560" s="118" t="s">
        <v>112</v>
      </c>
      <c r="AS560" s="118" t="s">
        <v>68</v>
      </c>
      <c r="AW560" s="14" t="s">
        <v>118</v>
      </c>
      <c r="BC560" s="119" t="e">
        <f>IF(L560="základní",#REF!,0)</f>
        <v>#REF!</v>
      </c>
      <c r="BD560" s="119">
        <f>IF(L560="snížená",#REF!,0)</f>
        <v>0</v>
      </c>
      <c r="BE560" s="119">
        <f>IF(L560="zákl. přenesená",#REF!,0)</f>
        <v>0</v>
      </c>
      <c r="BF560" s="119">
        <f>IF(L560="sníž. přenesená",#REF!,0)</f>
        <v>0</v>
      </c>
      <c r="BG560" s="119">
        <f>IF(L560="nulová",#REF!,0)</f>
        <v>0</v>
      </c>
      <c r="BH560" s="14" t="s">
        <v>75</v>
      </c>
      <c r="BI560" s="119" t="e">
        <f>ROUND(H560*#REF!,2)</f>
        <v>#REF!</v>
      </c>
      <c r="BJ560" s="14" t="s">
        <v>117</v>
      </c>
      <c r="BK560" s="118" t="s">
        <v>952</v>
      </c>
    </row>
    <row r="561" spans="1:63" s="2" customFormat="1" ht="19.2" x14ac:dyDescent="0.2">
      <c r="A561" s="25"/>
      <c r="B561" s="26"/>
      <c r="C561" s="25"/>
      <c r="D561" s="120" t="s">
        <v>119</v>
      </c>
      <c r="E561" s="25"/>
      <c r="F561" s="121" t="s">
        <v>951</v>
      </c>
      <c r="G561" s="25"/>
      <c r="H561" s="25"/>
      <c r="I561" s="25"/>
      <c r="J561" s="26"/>
      <c r="K561" s="122"/>
      <c r="L561" s="123"/>
      <c r="M561" s="45"/>
      <c r="N561" s="45"/>
      <c r="O561" s="45"/>
      <c r="P561" s="45"/>
      <c r="Q561" s="45"/>
      <c r="R561" s="46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R561" s="14" t="s">
        <v>119</v>
      </c>
      <c r="AS561" s="14" t="s">
        <v>68</v>
      </c>
    </row>
    <row r="562" spans="1:63" s="2" customFormat="1" ht="24.15" customHeight="1" x14ac:dyDescent="0.2">
      <c r="A562" s="25"/>
      <c r="B562" s="109"/>
      <c r="C562" s="110" t="s">
        <v>538</v>
      </c>
      <c r="D562" s="110" t="s">
        <v>112</v>
      </c>
      <c r="E562" s="111" t="s">
        <v>953</v>
      </c>
      <c r="F562" s="112" t="s">
        <v>954</v>
      </c>
      <c r="G562" s="113" t="s">
        <v>115</v>
      </c>
      <c r="H562" s="153"/>
      <c r="I562" s="112" t="s">
        <v>116</v>
      </c>
      <c r="J562" s="26"/>
      <c r="K562" s="114" t="s">
        <v>3</v>
      </c>
      <c r="L562" s="115" t="s">
        <v>39</v>
      </c>
      <c r="M562" s="116">
        <v>0</v>
      </c>
      <c r="N562" s="116" t="e">
        <f>M562*#REF!</f>
        <v>#REF!</v>
      </c>
      <c r="O562" s="116">
        <v>0</v>
      </c>
      <c r="P562" s="116" t="e">
        <f>O562*#REF!</f>
        <v>#REF!</v>
      </c>
      <c r="Q562" s="116">
        <v>0</v>
      </c>
      <c r="R562" s="117" t="e">
        <f>Q562*#REF!</f>
        <v>#REF!</v>
      </c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P562" s="118" t="s">
        <v>117</v>
      </c>
      <c r="AR562" s="118" t="s">
        <v>112</v>
      </c>
      <c r="AS562" s="118" t="s">
        <v>68</v>
      </c>
      <c r="AW562" s="14" t="s">
        <v>118</v>
      </c>
      <c r="BC562" s="119" t="e">
        <f>IF(L562="základní",#REF!,0)</f>
        <v>#REF!</v>
      </c>
      <c r="BD562" s="119">
        <f>IF(L562="snížená",#REF!,0)</f>
        <v>0</v>
      </c>
      <c r="BE562" s="119">
        <f>IF(L562="zákl. přenesená",#REF!,0)</f>
        <v>0</v>
      </c>
      <c r="BF562" s="119">
        <f>IF(L562="sníž. přenesená",#REF!,0)</f>
        <v>0</v>
      </c>
      <c r="BG562" s="119">
        <f>IF(L562="nulová",#REF!,0)</f>
        <v>0</v>
      </c>
      <c r="BH562" s="14" t="s">
        <v>75</v>
      </c>
      <c r="BI562" s="119" t="e">
        <f>ROUND(H562*#REF!,2)</f>
        <v>#REF!</v>
      </c>
      <c r="BJ562" s="14" t="s">
        <v>117</v>
      </c>
      <c r="BK562" s="118" t="s">
        <v>955</v>
      </c>
    </row>
    <row r="563" spans="1:63" s="2" customFormat="1" ht="19.2" x14ac:dyDescent="0.2">
      <c r="A563" s="25"/>
      <c r="B563" s="26"/>
      <c r="C563" s="25"/>
      <c r="D563" s="120" t="s">
        <v>119</v>
      </c>
      <c r="E563" s="25"/>
      <c r="F563" s="121" t="s">
        <v>954</v>
      </c>
      <c r="G563" s="25"/>
      <c r="H563" s="25"/>
      <c r="I563" s="25"/>
      <c r="J563" s="26"/>
      <c r="K563" s="122"/>
      <c r="L563" s="123"/>
      <c r="M563" s="45"/>
      <c r="N563" s="45"/>
      <c r="O563" s="45"/>
      <c r="P563" s="45"/>
      <c r="Q563" s="45"/>
      <c r="R563" s="46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R563" s="14" t="s">
        <v>119</v>
      </c>
      <c r="AS563" s="14" t="s">
        <v>68</v>
      </c>
    </row>
    <row r="564" spans="1:63" s="2" customFormat="1" ht="24.15" customHeight="1" x14ac:dyDescent="0.2">
      <c r="A564" s="25"/>
      <c r="B564" s="109"/>
      <c r="C564" s="110" t="s">
        <v>956</v>
      </c>
      <c r="D564" s="110" t="s">
        <v>112</v>
      </c>
      <c r="E564" s="111" t="s">
        <v>957</v>
      </c>
      <c r="F564" s="112" t="s">
        <v>958</v>
      </c>
      <c r="G564" s="113" t="s">
        <v>115</v>
      </c>
      <c r="H564" s="153"/>
      <c r="I564" s="112" t="s">
        <v>116</v>
      </c>
      <c r="J564" s="26"/>
      <c r="K564" s="114" t="s">
        <v>3</v>
      </c>
      <c r="L564" s="115" t="s">
        <v>39</v>
      </c>
      <c r="M564" s="116">
        <v>0</v>
      </c>
      <c r="N564" s="116" t="e">
        <f>M564*#REF!</f>
        <v>#REF!</v>
      </c>
      <c r="O564" s="116">
        <v>0</v>
      </c>
      <c r="P564" s="116" t="e">
        <f>O564*#REF!</f>
        <v>#REF!</v>
      </c>
      <c r="Q564" s="116">
        <v>0</v>
      </c>
      <c r="R564" s="117" t="e">
        <f>Q564*#REF!</f>
        <v>#REF!</v>
      </c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P564" s="118" t="s">
        <v>117</v>
      </c>
      <c r="AR564" s="118" t="s">
        <v>112</v>
      </c>
      <c r="AS564" s="118" t="s">
        <v>68</v>
      </c>
      <c r="AW564" s="14" t="s">
        <v>118</v>
      </c>
      <c r="BC564" s="119" t="e">
        <f>IF(L564="základní",#REF!,0)</f>
        <v>#REF!</v>
      </c>
      <c r="BD564" s="119">
        <f>IF(L564="snížená",#REF!,0)</f>
        <v>0</v>
      </c>
      <c r="BE564" s="119">
        <f>IF(L564="zákl. přenesená",#REF!,0)</f>
        <v>0</v>
      </c>
      <c r="BF564" s="119">
        <f>IF(L564="sníž. přenesená",#REF!,0)</f>
        <v>0</v>
      </c>
      <c r="BG564" s="119">
        <f>IF(L564="nulová",#REF!,0)</f>
        <v>0</v>
      </c>
      <c r="BH564" s="14" t="s">
        <v>75</v>
      </c>
      <c r="BI564" s="119" t="e">
        <f>ROUND(H564*#REF!,2)</f>
        <v>#REF!</v>
      </c>
      <c r="BJ564" s="14" t="s">
        <v>117</v>
      </c>
      <c r="BK564" s="118" t="s">
        <v>959</v>
      </c>
    </row>
    <row r="565" spans="1:63" s="2" customFormat="1" ht="19.2" x14ac:dyDescent="0.2">
      <c r="A565" s="25"/>
      <c r="B565" s="26"/>
      <c r="C565" s="25"/>
      <c r="D565" s="120" t="s">
        <v>119</v>
      </c>
      <c r="E565" s="25"/>
      <c r="F565" s="121" t="s">
        <v>958</v>
      </c>
      <c r="G565" s="25"/>
      <c r="H565" s="25"/>
      <c r="I565" s="25"/>
      <c r="J565" s="26"/>
      <c r="K565" s="122"/>
      <c r="L565" s="123"/>
      <c r="M565" s="45"/>
      <c r="N565" s="45"/>
      <c r="O565" s="45"/>
      <c r="P565" s="45"/>
      <c r="Q565" s="45"/>
      <c r="R565" s="46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R565" s="14" t="s">
        <v>119</v>
      </c>
      <c r="AS565" s="14" t="s">
        <v>68</v>
      </c>
    </row>
    <row r="566" spans="1:63" s="2" customFormat="1" ht="24.15" customHeight="1" x14ac:dyDescent="0.2">
      <c r="A566" s="25"/>
      <c r="B566" s="109"/>
      <c r="C566" s="110" t="s">
        <v>542</v>
      </c>
      <c r="D566" s="110" t="s">
        <v>112</v>
      </c>
      <c r="E566" s="111" t="s">
        <v>960</v>
      </c>
      <c r="F566" s="112" t="s">
        <v>961</v>
      </c>
      <c r="G566" s="113" t="s">
        <v>115</v>
      </c>
      <c r="H566" s="153"/>
      <c r="I566" s="112" t="s">
        <v>116</v>
      </c>
      <c r="J566" s="26"/>
      <c r="K566" s="114" t="s">
        <v>3</v>
      </c>
      <c r="L566" s="115" t="s">
        <v>39</v>
      </c>
      <c r="M566" s="116">
        <v>0</v>
      </c>
      <c r="N566" s="116" t="e">
        <f>M566*#REF!</f>
        <v>#REF!</v>
      </c>
      <c r="O566" s="116">
        <v>0</v>
      </c>
      <c r="P566" s="116" t="e">
        <f>O566*#REF!</f>
        <v>#REF!</v>
      </c>
      <c r="Q566" s="116">
        <v>0</v>
      </c>
      <c r="R566" s="117" t="e">
        <f>Q566*#REF!</f>
        <v>#REF!</v>
      </c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P566" s="118" t="s">
        <v>117</v>
      </c>
      <c r="AR566" s="118" t="s">
        <v>112</v>
      </c>
      <c r="AS566" s="118" t="s">
        <v>68</v>
      </c>
      <c r="AW566" s="14" t="s">
        <v>118</v>
      </c>
      <c r="BC566" s="119" t="e">
        <f>IF(L566="základní",#REF!,0)</f>
        <v>#REF!</v>
      </c>
      <c r="BD566" s="119">
        <f>IF(L566="snížená",#REF!,0)</f>
        <v>0</v>
      </c>
      <c r="BE566" s="119">
        <f>IF(L566="zákl. přenesená",#REF!,0)</f>
        <v>0</v>
      </c>
      <c r="BF566" s="119">
        <f>IF(L566="sníž. přenesená",#REF!,0)</f>
        <v>0</v>
      </c>
      <c r="BG566" s="119">
        <f>IF(L566="nulová",#REF!,0)</f>
        <v>0</v>
      </c>
      <c r="BH566" s="14" t="s">
        <v>75</v>
      </c>
      <c r="BI566" s="119" t="e">
        <f>ROUND(H566*#REF!,2)</f>
        <v>#REF!</v>
      </c>
      <c r="BJ566" s="14" t="s">
        <v>117</v>
      </c>
      <c r="BK566" s="118" t="s">
        <v>962</v>
      </c>
    </row>
    <row r="567" spans="1:63" s="2" customFormat="1" ht="19.2" x14ac:dyDescent="0.2">
      <c r="A567" s="25"/>
      <c r="B567" s="26"/>
      <c r="C567" s="25"/>
      <c r="D567" s="120" t="s">
        <v>119</v>
      </c>
      <c r="E567" s="25"/>
      <c r="F567" s="121" t="s">
        <v>961</v>
      </c>
      <c r="G567" s="25"/>
      <c r="H567" s="25"/>
      <c r="I567" s="25"/>
      <c r="J567" s="26"/>
      <c r="K567" s="122"/>
      <c r="L567" s="123"/>
      <c r="M567" s="45"/>
      <c r="N567" s="45"/>
      <c r="O567" s="45"/>
      <c r="P567" s="45"/>
      <c r="Q567" s="45"/>
      <c r="R567" s="46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R567" s="14" t="s">
        <v>119</v>
      </c>
      <c r="AS567" s="14" t="s">
        <v>68</v>
      </c>
    </row>
    <row r="568" spans="1:63" s="2" customFormat="1" ht="24.15" customHeight="1" x14ac:dyDescent="0.2">
      <c r="A568" s="25"/>
      <c r="B568" s="109"/>
      <c r="C568" s="110" t="s">
        <v>963</v>
      </c>
      <c r="D568" s="110" t="s">
        <v>112</v>
      </c>
      <c r="E568" s="111" t="s">
        <v>964</v>
      </c>
      <c r="F568" s="112" t="s">
        <v>965</v>
      </c>
      <c r="G568" s="113" t="s">
        <v>115</v>
      </c>
      <c r="H568" s="153"/>
      <c r="I568" s="112" t="s">
        <v>116</v>
      </c>
      <c r="J568" s="26"/>
      <c r="K568" s="114" t="s">
        <v>3</v>
      </c>
      <c r="L568" s="115" t="s">
        <v>39</v>
      </c>
      <c r="M568" s="116">
        <v>0</v>
      </c>
      <c r="N568" s="116" t="e">
        <f>M568*#REF!</f>
        <v>#REF!</v>
      </c>
      <c r="O568" s="116">
        <v>0</v>
      </c>
      <c r="P568" s="116" t="e">
        <f>O568*#REF!</f>
        <v>#REF!</v>
      </c>
      <c r="Q568" s="116">
        <v>0</v>
      </c>
      <c r="R568" s="117" t="e">
        <f>Q568*#REF!</f>
        <v>#REF!</v>
      </c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P568" s="118" t="s">
        <v>117</v>
      </c>
      <c r="AR568" s="118" t="s">
        <v>112</v>
      </c>
      <c r="AS568" s="118" t="s">
        <v>68</v>
      </c>
      <c r="AW568" s="14" t="s">
        <v>118</v>
      </c>
      <c r="BC568" s="119" t="e">
        <f>IF(L568="základní",#REF!,0)</f>
        <v>#REF!</v>
      </c>
      <c r="BD568" s="119">
        <f>IF(L568="snížená",#REF!,0)</f>
        <v>0</v>
      </c>
      <c r="BE568" s="119">
        <f>IF(L568="zákl. přenesená",#REF!,0)</f>
        <v>0</v>
      </c>
      <c r="BF568" s="119">
        <f>IF(L568="sníž. přenesená",#REF!,0)</f>
        <v>0</v>
      </c>
      <c r="BG568" s="119">
        <f>IF(L568="nulová",#REF!,0)</f>
        <v>0</v>
      </c>
      <c r="BH568" s="14" t="s">
        <v>75</v>
      </c>
      <c r="BI568" s="119" t="e">
        <f>ROUND(H568*#REF!,2)</f>
        <v>#REF!</v>
      </c>
      <c r="BJ568" s="14" t="s">
        <v>117</v>
      </c>
      <c r="BK568" s="118" t="s">
        <v>966</v>
      </c>
    </row>
    <row r="569" spans="1:63" s="2" customFormat="1" ht="19.2" x14ac:dyDescent="0.2">
      <c r="A569" s="25"/>
      <c r="B569" s="26"/>
      <c r="C569" s="25"/>
      <c r="D569" s="120" t="s">
        <v>119</v>
      </c>
      <c r="E569" s="25"/>
      <c r="F569" s="121" t="s">
        <v>965</v>
      </c>
      <c r="G569" s="25"/>
      <c r="H569" s="25"/>
      <c r="I569" s="25"/>
      <c r="J569" s="26"/>
      <c r="K569" s="122"/>
      <c r="L569" s="123"/>
      <c r="M569" s="45"/>
      <c r="N569" s="45"/>
      <c r="O569" s="45"/>
      <c r="P569" s="45"/>
      <c r="Q569" s="45"/>
      <c r="R569" s="46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R569" s="14" t="s">
        <v>119</v>
      </c>
      <c r="AS569" s="14" t="s">
        <v>68</v>
      </c>
    </row>
    <row r="570" spans="1:63" s="2" customFormat="1" ht="24.15" customHeight="1" x14ac:dyDescent="0.2">
      <c r="A570" s="25"/>
      <c r="B570" s="109"/>
      <c r="C570" s="110" t="s">
        <v>545</v>
      </c>
      <c r="D570" s="110" t="s">
        <v>112</v>
      </c>
      <c r="E570" s="111" t="s">
        <v>967</v>
      </c>
      <c r="F570" s="112" t="s">
        <v>968</v>
      </c>
      <c r="G570" s="113" t="s">
        <v>115</v>
      </c>
      <c r="H570" s="153"/>
      <c r="I570" s="112" t="s">
        <v>116</v>
      </c>
      <c r="J570" s="26"/>
      <c r="K570" s="114" t="s">
        <v>3</v>
      </c>
      <c r="L570" s="115" t="s">
        <v>39</v>
      </c>
      <c r="M570" s="116">
        <v>0</v>
      </c>
      <c r="N570" s="116" t="e">
        <f>M570*#REF!</f>
        <v>#REF!</v>
      </c>
      <c r="O570" s="116">
        <v>0</v>
      </c>
      <c r="P570" s="116" t="e">
        <f>O570*#REF!</f>
        <v>#REF!</v>
      </c>
      <c r="Q570" s="116">
        <v>0</v>
      </c>
      <c r="R570" s="117" t="e">
        <f>Q570*#REF!</f>
        <v>#REF!</v>
      </c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P570" s="118" t="s">
        <v>117</v>
      </c>
      <c r="AR570" s="118" t="s">
        <v>112</v>
      </c>
      <c r="AS570" s="118" t="s">
        <v>68</v>
      </c>
      <c r="AW570" s="14" t="s">
        <v>118</v>
      </c>
      <c r="BC570" s="119" t="e">
        <f>IF(L570="základní",#REF!,0)</f>
        <v>#REF!</v>
      </c>
      <c r="BD570" s="119">
        <f>IF(L570="snížená",#REF!,0)</f>
        <v>0</v>
      </c>
      <c r="BE570" s="119">
        <f>IF(L570="zákl. přenesená",#REF!,0)</f>
        <v>0</v>
      </c>
      <c r="BF570" s="119">
        <f>IF(L570="sníž. přenesená",#REF!,0)</f>
        <v>0</v>
      </c>
      <c r="BG570" s="119">
        <f>IF(L570="nulová",#REF!,0)</f>
        <v>0</v>
      </c>
      <c r="BH570" s="14" t="s">
        <v>75</v>
      </c>
      <c r="BI570" s="119" t="e">
        <f>ROUND(H570*#REF!,2)</f>
        <v>#REF!</v>
      </c>
      <c r="BJ570" s="14" t="s">
        <v>117</v>
      </c>
      <c r="BK570" s="118" t="s">
        <v>969</v>
      </c>
    </row>
    <row r="571" spans="1:63" s="2" customFormat="1" ht="19.2" x14ac:dyDescent="0.2">
      <c r="A571" s="25"/>
      <c r="B571" s="26"/>
      <c r="C571" s="25"/>
      <c r="D571" s="120" t="s">
        <v>119</v>
      </c>
      <c r="E571" s="25"/>
      <c r="F571" s="121" t="s">
        <v>968</v>
      </c>
      <c r="G571" s="25"/>
      <c r="H571" s="25"/>
      <c r="I571" s="25"/>
      <c r="J571" s="26"/>
      <c r="K571" s="122"/>
      <c r="L571" s="123"/>
      <c r="M571" s="45"/>
      <c r="N571" s="45"/>
      <c r="O571" s="45"/>
      <c r="P571" s="45"/>
      <c r="Q571" s="45"/>
      <c r="R571" s="46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R571" s="14" t="s">
        <v>119</v>
      </c>
      <c r="AS571" s="14" t="s">
        <v>68</v>
      </c>
    </row>
    <row r="572" spans="1:63" s="2" customFormat="1" ht="24.15" customHeight="1" x14ac:dyDescent="0.2">
      <c r="A572" s="25"/>
      <c r="B572" s="109"/>
      <c r="C572" s="110" t="s">
        <v>970</v>
      </c>
      <c r="D572" s="110" t="s">
        <v>112</v>
      </c>
      <c r="E572" s="111" t="s">
        <v>971</v>
      </c>
      <c r="F572" s="112" t="s">
        <v>972</v>
      </c>
      <c r="G572" s="113" t="s">
        <v>115</v>
      </c>
      <c r="H572" s="153"/>
      <c r="I572" s="112" t="s">
        <v>116</v>
      </c>
      <c r="J572" s="26"/>
      <c r="K572" s="114" t="s">
        <v>3</v>
      </c>
      <c r="L572" s="115" t="s">
        <v>39</v>
      </c>
      <c r="M572" s="116">
        <v>0</v>
      </c>
      <c r="N572" s="116" t="e">
        <f>M572*#REF!</f>
        <v>#REF!</v>
      </c>
      <c r="O572" s="116">
        <v>0</v>
      </c>
      <c r="P572" s="116" t="e">
        <f>O572*#REF!</f>
        <v>#REF!</v>
      </c>
      <c r="Q572" s="116">
        <v>0</v>
      </c>
      <c r="R572" s="117" t="e">
        <f>Q572*#REF!</f>
        <v>#REF!</v>
      </c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P572" s="118" t="s">
        <v>117</v>
      </c>
      <c r="AR572" s="118" t="s">
        <v>112</v>
      </c>
      <c r="AS572" s="118" t="s">
        <v>68</v>
      </c>
      <c r="AW572" s="14" t="s">
        <v>118</v>
      </c>
      <c r="BC572" s="119" t="e">
        <f>IF(L572="základní",#REF!,0)</f>
        <v>#REF!</v>
      </c>
      <c r="BD572" s="119">
        <f>IF(L572="snížená",#REF!,0)</f>
        <v>0</v>
      </c>
      <c r="BE572" s="119">
        <f>IF(L572="zákl. přenesená",#REF!,0)</f>
        <v>0</v>
      </c>
      <c r="BF572" s="119">
        <f>IF(L572="sníž. přenesená",#REF!,0)</f>
        <v>0</v>
      </c>
      <c r="BG572" s="119">
        <f>IF(L572="nulová",#REF!,0)</f>
        <v>0</v>
      </c>
      <c r="BH572" s="14" t="s">
        <v>75</v>
      </c>
      <c r="BI572" s="119" t="e">
        <f>ROUND(H572*#REF!,2)</f>
        <v>#REF!</v>
      </c>
      <c r="BJ572" s="14" t="s">
        <v>117</v>
      </c>
      <c r="BK572" s="118" t="s">
        <v>973</v>
      </c>
    </row>
    <row r="573" spans="1:63" s="2" customFormat="1" ht="19.2" x14ac:dyDescent="0.2">
      <c r="A573" s="25"/>
      <c r="B573" s="26"/>
      <c r="C573" s="25"/>
      <c r="D573" s="120" t="s">
        <v>119</v>
      </c>
      <c r="E573" s="25"/>
      <c r="F573" s="121" t="s">
        <v>972</v>
      </c>
      <c r="G573" s="25"/>
      <c r="H573" s="25"/>
      <c r="I573" s="25"/>
      <c r="J573" s="26"/>
      <c r="K573" s="122"/>
      <c r="L573" s="123"/>
      <c r="M573" s="45"/>
      <c r="N573" s="45"/>
      <c r="O573" s="45"/>
      <c r="P573" s="45"/>
      <c r="Q573" s="45"/>
      <c r="R573" s="46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R573" s="14" t="s">
        <v>119</v>
      </c>
      <c r="AS573" s="14" t="s">
        <v>68</v>
      </c>
    </row>
    <row r="574" spans="1:63" s="2" customFormat="1" ht="24.15" customHeight="1" x14ac:dyDescent="0.2">
      <c r="A574" s="25"/>
      <c r="B574" s="109"/>
      <c r="C574" s="110" t="s">
        <v>549</v>
      </c>
      <c r="D574" s="110" t="s">
        <v>112</v>
      </c>
      <c r="E574" s="111" t="s">
        <v>974</v>
      </c>
      <c r="F574" s="112" t="s">
        <v>975</v>
      </c>
      <c r="G574" s="113" t="s">
        <v>115</v>
      </c>
      <c r="H574" s="153"/>
      <c r="I574" s="112" t="s">
        <v>116</v>
      </c>
      <c r="J574" s="26"/>
      <c r="K574" s="114" t="s">
        <v>3</v>
      </c>
      <c r="L574" s="115" t="s">
        <v>39</v>
      </c>
      <c r="M574" s="116">
        <v>0</v>
      </c>
      <c r="N574" s="116" t="e">
        <f>M574*#REF!</f>
        <v>#REF!</v>
      </c>
      <c r="O574" s="116">
        <v>0</v>
      </c>
      <c r="P574" s="116" t="e">
        <f>O574*#REF!</f>
        <v>#REF!</v>
      </c>
      <c r="Q574" s="116">
        <v>0</v>
      </c>
      <c r="R574" s="117" t="e">
        <f>Q574*#REF!</f>
        <v>#REF!</v>
      </c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P574" s="118" t="s">
        <v>117</v>
      </c>
      <c r="AR574" s="118" t="s">
        <v>112</v>
      </c>
      <c r="AS574" s="118" t="s">
        <v>68</v>
      </c>
      <c r="AW574" s="14" t="s">
        <v>118</v>
      </c>
      <c r="BC574" s="119" t="e">
        <f>IF(L574="základní",#REF!,0)</f>
        <v>#REF!</v>
      </c>
      <c r="BD574" s="119">
        <f>IF(L574="snížená",#REF!,0)</f>
        <v>0</v>
      </c>
      <c r="BE574" s="119">
        <f>IF(L574="zákl. přenesená",#REF!,0)</f>
        <v>0</v>
      </c>
      <c r="BF574" s="119">
        <f>IF(L574="sníž. přenesená",#REF!,0)</f>
        <v>0</v>
      </c>
      <c r="BG574" s="119">
        <f>IF(L574="nulová",#REF!,0)</f>
        <v>0</v>
      </c>
      <c r="BH574" s="14" t="s">
        <v>75</v>
      </c>
      <c r="BI574" s="119" t="e">
        <f>ROUND(H574*#REF!,2)</f>
        <v>#REF!</v>
      </c>
      <c r="BJ574" s="14" t="s">
        <v>117</v>
      </c>
      <c r="BK574" s="118" t="s">
        <v>976</v>
      </c>
    </row>
    <row r="575" spans="1:63" s="2" customFormat="1" ht="19.2" x14ac:dyDescent="0.2">
      <c r="A575" s="25"/>
      <c r="B575" s="26"/>
      <c r="C575" s="25"/>
      <c r="D575" s="120" t="s">
        <v>119</v>
      </c>
      <c r="E575" s="25"/>
      <c r="F575" s="121" t="s">
        <v>975</v>
      </c>
      <c r="G575" s="25"/>
      <c r="H575" s="25"/>
      <c r="I575" s="25"/>
      <c r="J575" s="26"/>
      <c r="K575" s="122"/>
      <c r="L575" s="123"/>
      <c r="M575" s="45"/>
      <c r="N575" s="45"/>
      <c r="O575" s="45"/>
      <c r="P575" s="45"/>
      <c r="Q575" s="45"/>
      <c r="R575" s="46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R575" s="14" t="s">
        <v>119</v>
      </c>
      <c r="AS575" s="14" t="s">
        <v>68</v>
      </c>
    </row>
    <row r="576" spans="1:63" s="2" customFormat="1" ht="24.15" customHeight="1" x14ac:dyDescent="0.2">
      <c r="A576" s="25"/>
      <c r="B576" s="109"/>
      <c r="C576" s="110" t="s">
        <v>977</v>
      </c>
      <c r="D576" s="110" t="s">
        <v>112</v>
      </c>
      <c r="E576" s="111" t="s">
        <v>978</v>
      </c>
      <c r="F576" s="112" t="s">
        <v>979</v>
      </c>
      <c r="G576" s="113" t="s">
        <v>115</v>
      </c>
      <c r="H576" s="153"/>
      <c r="I576" s="112" t="s">
        <v>116</v>
      </c>
      <c r="J576" s="26"/>
      <c r="K576" s="114" t="s">
        <v>3</v>
      </c>
      <c r="L576" s="115" t="s">
        <v>39</v>
      </c>
      <c r="M576" s="116">
        <v>0</v>
      </c>
      <c r="N576" s="116" t="e">
        <f>M576*#REF!</f>
        <v>#REF!</v>
      </c>
      <c r="O576" s="116">
        <v>0</v>
      </c>
      <c r="P576" s="116" t="e">
        <f>O576*#REF!</f>
        <v>#REF!</v>
      </c>
      <c r="Q576" s="116">
        <v>0</v>
      </c>
      <c r="R576" s="117" t="e">
        <f>Q576*#REF!</f>
        <v>#REF!</v>
      </c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P576" s="118" t="s">
        <v>117</v>
      </c>
      <c r="AR576" s="118" t="s">
        <v>112</v>
      </c>
      <c r="AS576" s="118" t="s">
        <v>68</v>
      </c>
      <c r="AW576" s="14" t="s">
        <v>118</v>
      </c>
      <c r="BC576" s="119" t="e">
        <f>IF(L576="základní",#REF!,0)</f>
        <v>#REF!</v>
      </c>
      <c r="BD576" s="119">
        <f>IF(L576="snížená",#REF!,0)</f>
        <v>0</v>
      </c>
      <c r="BE576" s="119">
        <f>IF(L576="zákl. přenesená",#REF!,0)</f>
        <v>0</v>
      </c>
      <c r="BF576" s="119">
        <f>IF(L576="sníž. přenesená",#REF!,0)</f>
        <v>0</v>
      </c>
      <c r="BG576" s="119">
        <f>IF(L576="nulová",#REF!,0)</f>
        <v>0</v>
      </c>
      <c r="BH576" s="14" t="s">
        <v>75</v>
      </c>
      <c r="BI576" s="119" t="e">
        <f>ROUND(H576*#REF!,2)</f>
        <v>#REF!</v>
      </c>
      <c r="BJ576" s="14" t="s">
        <v>117</v>
      </c>
      <c r="BK576" s="118" t="s">
        <v>980</v>
      </c>
    </row>
    <row r="577" spans="1:63" s="2" customFormat="1" ht="19.2" x14ac:dyDescent="0.2">
      <c r="A577" s="25"/>
      <c r="B577" s="26"/>
      <c r="C577" s="25"/>
      <c r="D577" s="120" t="s">
        <v>119</v>
      </c>
      <c r="E577" s="25"/>
      <c r="F577" s="121" t="s">
        <v>979</v>
      </c>
      <c r="G577" s="25"/>
      <c r="H577" s="25"/>
      <c r="I577" s="25"/>
      <c r="J577" s="26"/>
      <c r="K577" s="122"/>
      <c r="L577" s="123"/>
      <c r="M577" s="45"/>
      <c r="N577" s="45"/>
      <c r="O577" s="45"/>
      <c r="P577" s="45"/>
      <c r="Q577" s="45"/>
      <c r="R577" s="46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R577" s="14" t="s">
        <v>119</v>
      </c>
      <c r="AS577" s="14" t="s">
        <v>68</v>
      </c>
    </row>
    <row r="578" spans="1:63" s="2" customFormat="1" ht="24.15" customHeight="1" x14ac:dyDescent="0.2">
      <c r="A578" s="25"/>
      <c r="B578" s="109"/>
      <c r="C578" s="110" t="s">
        <v>552</v>
      </c>
      <c r="D578" s="110" t="s">
        <v>112</v>
      </c>
      <c r="E578" s="111" t="s">
        <v>981</v>
      </c>
      <c r="F578" s="112" t="s">
        <v>982</v>
      </c>
      <c r="G578" s="113" t="s">
        <v>115</v>
      </c>
      <c r="H578" s="153"/>
      <c r="I578" s="112" t="s">
        <v>116</v>
      </c>
      <c r="J578" s="26"/>
      <c r="K578" s="114" t="s">
        <v>3</v>
      </c>
      <c r="L578" s="115" t="s">
        <v>39</v>
      </c>
      <c r="M578" s="116">
        <v>0</v>
      </c>
      <c r="N578" s="116" t="e">
        <f>M578*#REF!</f>
        <v>#REF!</v>
      </c>
      <c r="O578" s="116">
        <v>0</v>
      </c>
      <c r="P578" s="116" t="e">
        <f>O578*#REF!</f>
        <v>#REF!</v>
      </c>
      <c r="Q578" s="116">
        <v>0</v>
      </c>
      <c r="R578" s="117" t="e">
        <f>Q578*#REF!</f>
        <v>#REF!</v>
      </c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P578" s="118" t="s">
        <v>117</v>
      </c>
      <c r="AR578" s="118" t="s">
        <v>112</v>
      </c>
      <c r="AS578" s="118" t="s">
        <v>68</v>
      </c>
      <c r="AW578" s="14" t="s">
        <v>118</v>
      </c>
      <c r="BC578" s="119" t="e">
        <f>IF(L578="základní",#REF!,0)</f>
        <v>#REF!</v>
      </c>
      <c r="BD578" s="119">
        <f>IF(L578="snížená",#REF!,0)</f>
        <v>0</v>
      </c>
      <c r="BE578" s="119">
        <f>IF(L578="zákl. přenesená",#REF!,0)</f>
        <v>0</v>
      </c>
      <c r="BF578" s="119">
        <f>IF(L578="sníž. přenesená",#REF!,0)</f>
        <v>0</v>
      </c>
      <c r="BG578" s="119">
        <f>IF(L578="nulová",#REF!,0)</f>
        <v>0</v>
      </c>
      <c r="BH578" s="14" t="s">
        <v>75</v>
      </c>
      <c r="BI578" s="119" t="e">
        <f>ROUND(H578*#REF!,2)</f>
        <v>#REF!</v>
      </c>
      <c r="BJ578" s="14" t="s">
        <v>117</v>
      </c>
      <c r="BK578" s="118" t="s">
        <v>983</v>
      </c>
    </row>
    <row r="579" spans="1:63" s="2" customFormat="1" ht="19.2" x14ac:dyDescent="0.2">
      <c r="A579" s="25"/>
      <c r="B579" s="26"/>
      <c r="C579" s="25"/>
      <c r="D579" s="120" t="s">
        <v>119</v>
      </c>
      <c r="E579" s="25"/>
      <c r="F579" s="121" t="s">
        <v>982</v>
      </c>
      <c r="G579" s="25"/>
      <c r="H579" s="25"/>
      <c r="I579" s="25"/>
      <c r="J579" s="26"/>
      <c r="K579" s="122"/>
      <c r="L579" s="123"/>
      <c r="M579" s="45"/>
      <c r="N579" s="45"/>
      <c r="O579" s="45"/>
      <c r="P579" s="45"/>
      <c r="Q579" s="45"/>
      <c r="R579" s="46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R579" s="14" t="s">
        <v>119</v>
      </c>
      <c r="AS579" s="14" t="s">
        <v>68</v>
      </c>
    </row>
    <row r="580" spans="1:63" s="2" customFormat="1" ht="24.15" customHeight="1" x14ac:dyDescent="0.2">
      <c r="A580" s="25"/>
      <c r="B580" s="109"/>
      <c r="C580" s="110" t="s">
        <v>984</v>
      </c>
      <c r="D580" s="110" t="s">
        <v>112</v>
      </c>
      <c r="E580" s="111" t="s">
        <v>985</v>
      </c>
      <c r="F580" s="112" t="s">
        <v>986</v>
      </c>
      <c r="G580" s="113" t="s">
        <v>115</v>
      </c>
      <c r="H580" s="153"/>
      <c r="I580" s="112" t="s">
        <v>116</v>
      </c>
      <c r="J580" s="26"/>
      <c r="K580" s="114" t="s">
        <v>3</v>
      </c>
      <c r="L580" s="115" t="s">
        <v>39</v>
      </c>
      <c r="M580" s="116">
        <v>0</v>
      </c>
      <c r="N580" s="116" t="e">
        <f>M580*#REF!</f>
        <v>#REF!</v>
      </c>
      <c r="O580" s="116">
        <v>0</v>
      </c>
      <c r="P580" s="116" t="e">
        <f>O580*#REF!</f>
        <v>#REF!</v>
      </c>
      <c r="Q580" s="116">
        <v>0</v>
      </c>
      <c r="R580" s="117" t="e">
        <f>Q580*#REF!</f>
        <v>#REF!</v>
      </c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P580" s="118" t="s">
        <v>117</v>
      </c>
      <c r="AR580" s="118" t="s">
        <v>112</v>
      </c>
      <c r="AS580" s="118" t="s">
        <v>68</v>
      </c>
      <c r="AW580" s="14" t="s">
        <v>118</v>
      </c>
      <c r="BC580" s="119" t="e">
        <f>IF(L580="základní",#REF!,0)</f>
        <v>#REF!</v>
      </c>
      <c r="BD580" s="119">
        <f>IF(L580="snížená",#REF!,0)</f>
        <v>0</v>
      </c>
      <c r="BE580" s="119">
        <f>IF(L580="zákl. přenesená",#REF!,0)</f>
        <v>0</v>
      </c>
      <c r="BF580" s="119">
        <f>IF(L580="sníž. přenesená",#REF!,0)</f>
        <v>0</v>
      </c>
      <c r="BG580" s="119">
        <f>IF(L580="nulová",#REF!,0)</f>
        <v>0</v>
      </c>
      <c r="BH580" s="14" t="s">
        <v>75</v>
      </c>
      <c r="BI580" s="119" t="e">
        <f>ROUND(H580*#REF!,2)</f>
        <v>#REF!</v>
      </c>
      <c r="BJ580" s="14" t="s">
        <v>117</v>
      </c>
      <c r="BK580" s="118" t="s">
        <v>987</v>
      </c>
    </row>
    <row r="581" spans="1:63" s="2" customFormat="1" ht="19.2" x14ac:dyDescent="0.2">
      <c r="A581" s="25"/>
      <c r="B581" s="26"/>
      <c r="C581" s="25"/>
      <c r="D581" s="120" t="s">
        <v>119</v>
      </c>
      <c r="E581" s="25"/>
      <c r="F581" s="121" t="s">
        <v>986</v>
      </c>
      <c r="G581" s="25"/>
      <c r="H581" s="25"/>
      <c r="I581" s="25"/>
      <c r="J581" s="26"/>
      <c r="K581" s="122"/>
      <c r="L581" s="123"/>
      <c r="M581" s="45"/>
      <c r="N581" s="45"/>
      <c r="O581" s="45"/>
      <c r="P581" s="45"/>
      <c r="Q581" s="45"/>
      <c r="R581" s="46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R581" s="14" t="s">
        <v>119</v>
      </c>
      <c r="AS581" s="14" t="s">
        <v>68</v>
      </c>
    </row>
    <row r="582" spans="1:63" s="2" customFormat="1" ht="16.5" customHeight="1" x14ac:dyDescent="0.2">
      <c r="A582" s="25"/>
      <c r="B582" s="109"/>
      <c r="C582" s="110" t="s">
        <v>556</v>
      </c>
      <c r="D582" s="110" t="s">
        <v>112</v>
      </c>
      <c r="E582" s="111" t="s">
        <v>988</v>
      </c>
      <c r="F582" s="112" t="s">
        <v>989</v>
      </c>
      <c r="G582" s="113" t="s">
        <v>122</v>
      </c>
      <c r="H582" s="153"/>
      <c r="I582" s="112" t="s">
        <v>116</v>
      </c>
      <c r="J582" s="26"/>
      <c r="K582" s="114" t="s">
        <v>3</v>
      </c>
      <c r="L582" s="115" t="s">
        <v>39</v>
      </c>
      <c r="M582" s="116">
        <v>0</v>
      </c>
      <c r="N582" s="116" t="e">
        <f>M582*#REF!</f>
        <v>#REF!</v>
      </c>
      <c r="O582" s="116">
        <v>0</v>
      </c>
      <c r="P582" s="116" t="e">
        <f>O582*#REF!</f>
        <v>#REF!</v>
      </c>
      <c r="Q582" s="116">
        <v>0</v>
      </c>
      <c r="R582" s="117" t="e">
        <f>Q582*#REF!</f>
        <v>#REF!</v>
      </c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P582" s="118" t="s">
        <v>117</v>
      </c>
      <c r="AR582" s="118" t="s">
        <v>112</v>
      </c>
      <c r="AS582" s="118" t="s">
        <v>68</v>
      </c>
      <c r="AW582" s="14" t="s">
        <v>118</v>
      </c>
      <c r="BC582" s="119" t="e">
        <f>IF(L582="základní",#REF!,0)</f>
        <v>#REF!</v>
      </c>
      <c r="BD582" s="119">
        <f>IF(L582="snížená",#REF!,0)</f>
        <v>0</v>
      </c>
      <c r="BE582" s="119">
        <f>IF(L582="zákl. přenesená",#REF!,0)</f>
        <v>0</v>
      </c>
      <c r="BF582" s="119">
        <f>IF(L582="sníž. přenesená",#REF!,0)</f>
        <v>0</v>
      </c>
      <c r="BG582" s="119">
        <f>IF(L582="nulová",#REF!,0)</f>
        <v>0</v>
      </c>
      <c r="BH582" s="14" t="s">
        <v>75</v>
      </c>
      <c r="BI582" s="119" t="e">
        <f>ROUND(H582*#REF!,2)</f>
        <v>#REF!</v>
      </c>
      <c r="BJ582" s="14" t="s">
        <v>117</v>
      </c>
      <c r="BK582" s="118" t="s">
        <v>990</v>
      </c>
    </row>
    <row r="583" spans="1:63" s="2" customFormat="1" x14ac:dyDescent="0.2">
      <c r="A583" s="25"/>
      <c r="B583" s="26"/>
      <c r="C583" s="25"/>
      <c r="D583" s="120" t="s">
        <v>119</v>
      </c>
      <c r="E583" s="25"/>
      <c r="F583" s="121" t="s">
        <v>989</v>
      </c>
      <c r="G583" s="25"/>
      <c r="H583" s="25"/>
      <c r="I583" s="25"/>
      <c r="J583" s="26"/>
      <c r="K583" s="122"/>
      <c r="L583" s="123"/>
      <c r="M583" s="45"/>
      <c r="N583" s="45"/>
      <c r="O583" s="45"/>
      <c r="P583" s="45"/>
      <c r="Q583" s="45"/>
      <c r="R583" s="46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R583" s="14" t="s">
        <v>119</v>
      </c>
      <c r="AS583" s="14" t="s">
        <v>68</v>
      </c>
    </row>
    <row r="584" spans="1:63" s="2" customFormat="1" ht="16.5" customHeight="1" x14ac:dyDescent="0.2">
      <c r="A584" s="25"/>
      <c r="B584" s="109"/>
      <c r="C584" s="110" t="s">
        <v>991</v>
      </c>
      <c r="D584" s="110" t="s">
        <v>112</v>
      </c>
      <c r="E584" s="111" t="s">
        <v>992</v>
      </c>
      <c r="F584" s="112" t="s">
        <v>993</v>
      </c>
      <c r="G584" s="113" t="s">
        <v>122</v>
      </c>
      <c r="H584" s="153"/>
      <c r="I584" s="112" t="s">
        <v>116</v>
      </c>
      <c r="J584" s="26"/>
      <c r="K584" s="114" t="s">
        <v>3</v>
      </c>
      <c r="L584" s="115" t="s">
        <v>39</v>
      </c>
      <c r="M584" s="116">
        <v>0</v>
      </c>
      <c r="N584" s="116" t="e">
        <f>M584*#REF!</f>
        <v>#REF!</v>
      </c>
      <c r="O584" s="116">
        <v>0</v>
      </c>
      <c r="P584" s="116" t="e">
        <f>O584*#REF!</f>
        <v>#REF!</v>
      </c>
      <c r="Q584" s="116">
        <v>0</v>
      </c>
      <c r="R584" s="117" t="e">
        <f>Q584*#REF!</f>
        <v>#REF!</v>
      </c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P584" s="118" t="s">
        <v>117</v>
      </c>
      <c r="AR584" s="118" t="s">
        <v>112</v>
      </c>
      <c r="AS584" s="118" t="s">
        <v>68</v>
      </c>
      <c r="AW584" s="14" t="s">
        <v>118</v>
      </c>
      <c r="BC584" s="119" t="e">
        <f>IF(L584="základní",#REF!,0)</f>
        <v>#REF!</v>
      </c>
      <c r="BD584" s="119">
        <f>IF(L584="snížená",#REF!,0)</f>
        <v>0</v>
      </c>
      <c r="BE584" s="119">
        <f>IF(L584="zákl. přenesená",#REF!,0)</f>
        <v>0</v>
      </c>
      <c r="BF584" s="119">
        <f>IF(L584="sníž. přenesená",#REF!,0)</f>
        <v>0</v>
      </c>
      <c r="BG584" s="119">
        <f>IF(L584="nulová",#REF!,0)</f>
        <v>0</v>
      </c>
      <c r="BH584" s="14" t="s">
        <v>75</v>
      </c>
      <c r="BI584" s="119" t="e">
        <f>ROUND(H584*#REF!,2)</f>
        <v>#REF!</v>
      </c>
      <c r="BJ584" s="14" t="s">
        <v>117</v>
      </c>
      <c r="BK584" s="118" t="s">
        <v>994</v>
      </c>
    </row>
    <row r="585" spans="1:63" s="2" customFormat="1" x14ac:dyDescent="0.2">
      <c r="A585" s="25"/>
      <c r="B585" s="26"/>
      <c r="C585" s="25"/>
      <c r="D585" s="120" t="s">
        <v>119</v>
      </c>
      <c r="E585" s="25"/>
      <c r="F585" s="121" t="s">
        <v>993</v>
      </c>
      <c r="G585" s="25"/>
      <c r="H585" s="25"/>
      <c r="I585" s="25"/>
      <c r="J585" s="26"/>
      <c r="K585" s="122"/>
      <c r="L585" s="123"/>
      <c r="M585" s="45"/>
      <c r="N585" s="45"/>
      <c r="O585" s="45"/>
      <c r="P585" s="45"/>
      <c r="Q585" s="45"/>
      <c r="R585" s="46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R585" s="14" t="s">
        <v>119</v>
      </c>
      <c r="AS585" s="14" t="s">
        <v>68</v>
      </c>
    </row>
    <row r="586" spans="1:63" s="2" customFormat="1" ht="16.5" customHeight="1" x14ac:dyDescent="0.2">
      <c r="A586" s="25"/>
      <c r="B586" s="109"/>
      <c r="C586" s="110" t="s">
        <v>559</v>
      </c>
      <c r="D586" s="110" t="s">
        <v>112</v>
      </c>
      <c r="E586" s="111" t="s">
        <v>995</v>
      </c>
      <c r="F586" s="112" t="s">
        <v>996</v>
      </c>
      <c r="G586" s="113" t="s">
        <v>122</v>
      </c>
      <c r="H586" s="153"/>
      <c r="I586" s="112" t="s">
        <v>116</v>
      </c>
      <c r="J586" s="26"/>
      <c r="K586" s="114" t="s">
        <v>3</v>
      </c>
      <c r="L586" s="115" t="s">
        <v>39</v>
      </c>
      <c r="M586" s="116">
        <v>0</v>
      </c>
      <c r="N586" s="116" t="e">
        <f>M586*#REF!</f>
        <v>#REF!</v>
      </c>
      <c r="O586" s="116">
        <v>0</v>
      </c>
      <c r="P586" s="116" t="e">
        <f>O586*#REF!</f>
        <v>#REF!</v>
      </c>
      <c r="Q586" s="116">
        <v>0</v>
      </c>
      <c r="R586" s="117" t="e">
        <f>Q586*#REF!</f>
        <v>#REF!</v>
      </c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P586" s="118" t="s">
        <v>117</v>
      </c>
      <c r="AR586" s="118" t="s">
        <v>112</v>
      </c>
      <c r="AS586" s="118" t="s">
        <v>68</v>
      </c>
      <c r="AW586" s="14" t="s">
        <v>118</v>
      </c>
      <c r="BC586" s="119" t="e">
        <f>IF(L586="základní",#REF!,0)</f>
        <v>#REF!</v>
      </c>
      <c r="BD586" s="119">
        <f>IF(L586="snížená",#REF!,0)</f>
        <v>0</v>
      </c>
      <c r="BE586" s="119">
        <f>IF(L586="zákl. přenesená",#REF!,0)</f>
        <v>0</v>
      </c>
      <c r="BF586" s="119">
        <f>IF(L586="sníž. přenesená",#REF!,0)</f>
        <v>0</v>
      </c>
      <c r="BG586" s="119">
        <f>IF(L586="nulová",#REF!,0)</f>
        <v>0</v>
      </c>
      <c r="BH586" s="14" t="s">
        <v>75</v>
      </c>
      <c r="BI586" s="119" t="e">
        <f>ROUND(H586*#REF!,2)</f>
        <v>#REF!</v>
      </c>
      <c r="BJ586" s="14" t="s">
        <v>117</v>
      </c>
      <c r="BK586" s="118" t="s">
        <v>997</v>
      </c>
    </row>
    <row r="587" spans="1:63" s="2" customFormat="1" x14ac:dyDescent="0.2">
      <c r="A587" s="25"/>
      <c r="B587" s="26"/>
      <c r="C587" s="25"/>
      <c r="D587" s="120" t="s">
        <v>119</v>
      </c>
      <c r="E587" s="25"/>
      <c r="F587" s="121" t="s">
        <v>996</v>
      </c>
      <c r="G587" s="25"/>
      <c r="H587" s="25"/>
      <c r="I587" s="25"/>
      <c r="J587" s="26"/>
      <c r="K587" s="122"/>
      <c r="L587" s="123"/>
      <c r="M587" s="45"/>
      <c r="N587" s="45"/>
      <c r="O587" s="45"/>
      <c r="P587" s="45"/>
      <c r="Q587" s="45"/>
      <c r="R587" s="46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R587" s="14" t="s">
        <v>119</v>
      </c>
      <c r="AS587" s="14" t="s">
        <v>68</v>
      </c>
    </row>
    <row r="588" spans="1:63" s="2" customFormat="1" ht="16.5" customHeight="1" x14ac:dyDescent="0.2">
      <c r="A588" s="25"/>
      <c r="B588" s="109"/>
      <c r="C588" s="110" t="s">
        <v>998</v>
      </c>
      <c r="D588" s="110" t="s">
        <v>112</v>
      </c>
      <c r="E588" s="111" t="s">
        <v>999</v>
      </c>
      <c r="F588" s="112" t="s">
        <v>1000</v>
      </c>
      <c r="G588" s="113" t="s">
        <v>122</v>
      </c>
      <c r="H588" s="153"/>
      <c r="I588" s="112" t="s">
        <v>116</v>
      </c>
      <c r="J588" s="26"/>
      <c r="K588" s="114" t="s">
        <v>3</v>
      </c>
      <c r="L588" s="115" t="s">
        <v>39</v>
      </c>
      <c r="M588" s="116">
        <v>0</v>
      </c>
      <c r="N588" s="116" t="e">
        <f>M588*#REF!</f>
        <v>#REF!</v>
      </c>
      <c r="O588" s="116">
        <v>0</v>
      </c>
      <c r="P588" s="116" t="e">
        <f>O588*#REF!</f>
        <v>#REF!</v>
      </c>
      <c r="Q588" s="116">
        <v>0</v>
      </c>
      <c r="R588" s="117" t="e">
        <f>Q588*#REF!</f>
        <v>#REF!</v>
      </c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P588" s="118" t="s">
        <v>117</v>
      </c>
      <c r="AR588" s="118" t="s">
        <v>112</v>
      </c>
      <c r="AS588" s="118" t="s">
        <v>68</v>
      </c>
      <c r="AW588" s="14" t="s">
        <v>118</v>
      </c>
      <c r="BC588" s="119" t="e">
        <f>IF(L588="základní",#REF!,0)</f>
        <v>#REF!</v>
      </c>
      <c r="BD588" s="119">
        <f>IF(L588="snížená",#REF!,0)</f>
        <v>0</v>
      </c>
      <c r="BE588" s="119">
        <f>IF(L588="zákl. přenesená",#REF!,0)</f>
        <v>0</v>
      </c>
      <c r="BF588" s="119">
        <f>IF(L588="sníž. přenesená",#REF!,0)</f>
        <v>0</v>
      </c>
      <c r="BG588" s="119">
        <f>IF(L588="nulová",#REF!,0)</f>
        <v>0</v>
      </c>
      <c r="BH588" s="14" t="s">
        <v>75</v>
      </c>
      <c r="BI588" s="119" t="e">
        <f>ROUND(H588*#REF!,2)</f>
        <v>#REF!</v>
      </c>
      <c r="BJ588" s="14" t="s">
        <v>117</v>
      </c>
      <c r="BK588" s="118" t="s">
        <v>1001</v>
      </c>
    </row>
    <row r="589" spans="1:63" s="2" customFormat="1" x14ac:dyDescent="0.2">
      <c r="A589" s="25"/>
      <c r="B589" s="26"/>
      <c r="C589" s="25"/>
      <c r="D589" s="120" t="s">
        <v>119</v>
      </c>
      <c r="E589" s="25"/>
      <c r="F589" s="121" t="s">
        <v>1000</v>
      </c>
      <c r="G589" s="25"/>
      <c r="H589" s="25"/>
      <c r="I589" s="25"/>
      <c r="J589" s="26"/>
      <c r="K589" s="122"/>
      <c r="L589" s="123"/>
      <c r="M589" s="45"/>
      <c r="N589" s="45"/>
      <c r="O589" s="45"/>
      <c r="P589" s="45"/>
      <c r="Q589" s="45"/>
      <c r="R589" s="46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R589" s="14" t="s">
        <v>119</v>
      </c>
      <c r="AS589" s="14" t="s">
        <v>68</v>
      </c>
    </row>
    <row r="590" spans="1:63" s="2" customFormat="1" ht="16.5" customHeight="1" x14ac:dyDescent="0.2">
      <c r="A590" s="25"/>
      <c r="B590" s="109"/>
      <c r="C590" s="110" t="s">
        <v>563</v>
      </c>
      <c r="D590" s="110" t="s">
        <v>112</v>
      </c>
      <c r="E590" s="111" t="s">
        <v>1002</v>
      </c>
      <c r="F590" s="112" t="s">
        <v>1003</v>
      </c>
      <c r="G590" s="113" t="s">
        <v>122</v>
      </c>
      <c r="H590" s="153"/>
      <c r="I590" s="112" t="s">
        <v>116</v>
      </c>
      <c r="J590" s="26"/>
      <c r="K590" s="114" t="s">
        <v>3</v>
      </c>
      <c r="L590" s="115" t="s">
        <v>39</v>
      </c>
      <c r="M590" s="116">
        <v>0</v>
      </c>
      <c r="N590" s="116" t="e">
        <f>M590*#REF!</f>
        <v>#REF!</v>
      </c>
      <c r="O590" s="116">
        <v>0</v>
      </c>
      <c r="P590" s="116" t="e">
        <f>O590*#REF!</f>
        <v>#REF!</v>
      </c>
      <c r="Q590" s="116">
        <v>0</v>
      </c>
      <c r="R590" s="117" t="e">
        <f>Q590*#REF!</f>
        <v>#REF!</v>
      </c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P590" s="118" t="s">
        <v>117</v>
      </c>
      <c r="AR590" s="118" t="s">
        <v>112</v>
      </c>
      <c r="AS590" s="118" t="s">
        <v>68</v>
      </c>
      <c r="AW590" s="14" t="s">
        <v>118</v>
      </c>
      <c r="BC590" s="119" t="e">
        <f>IF(L590="základní",#REF!,0)</f>
        <v>#REF!</v>
      </c>
      <c r="BD590" s="119">
        <f>IF(L590="snížená",#REF!,0)</f>
        <v>0</v>
      </c>
      <c r="BE590" s="119">
        <f>IF(L590="zákl. přenesená",#REF!,0)</f>
        <v>0</v>
      </c>
      <c r="BF590" s="119">
        <f>IF(L590="sníž. přenesená",#REF!,0)</f>
        <v>0</v>
      </c>
      <c r="BG590" s="119">
        <f>IF(L590="nulová",#REF!,0)</f>
        <v>0</v>
      </c>
      <c r="BH590" s="14" t="s">
        <v>75</v>
      </c>
      <c r="BI590" s="119" t="e">
        <f>ROUND(H590*#REF!,2)</f>
        <v>#REF!</v>
      </c>
      <c r="BJ590" s="14" t="s">
        <v>117</v>
      </c>
      <c r="BK590" s="118" t="s">
        <v>1004</v>
      </c>
    </row>
    <row r="591" spans="1:63" s="2" customFormat="1" x14ac:dyDescent="0.2">
      <c r="A591" s="25"/>
      <c r="B591" s="26"/>
      <c r="C591" s="25"/>
      <c r="D591" s="120" t="s">
        <v>119</v>
      </c>
      <c r="E591" s="25"/>
      <c r="F591" s="121" t="s">
        <v>1003</v>
      </c>
      <c r="G591" s="25"/>
      <c r="H591" s="25"/>
      <c r="I591" s="25"/>
      <c r="J591" s="26"/>
      <c r="K591" s="122"/>
      <c r="L591" s="123"/>
      <c r="M591" s="45"/>
      <c r="N591" s="45"/>
      <c r="O591" s="45"/>
      <c r="P591" s="45"/>
      <c r="Q591" s="45"/>
      <c r="R591" s="46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R591" s="14" t="s">
        <v>119</v>
      </c>
      <c r="AS591" s="14" t="s">
        <v>68</v>
      </c>
    </row>
    <row r="592" spans="1:63" s="2" customFormat="1" ht="16.5" customHeight="1" x14ac:dyDescent="0.2">
      <c r="A592" s="25"/>
      <c r="B592" s="109"/>
      <c r="C592" s="110" t="s">
        <v>1005</v>
      </c>
      <c r="D592" s="110" t="s">
        <v>112</v>
      </c>
      <c r="E592" s="111" t="s">
        <v>1006</v>
      </c>
      <c r="F592" s="112" t="s">
        <v>1007</v>
      </c>
      <c r="G592" s="113" t="s">
        <v>122</v>
      </c>
      <c r="H592" s="153"/>
      <c r="I592" s="112" t="s">
        <v>116</v>
      </c>
      <c r="J592" s="26"/>
      <c r="K592" s="114" t="s">
        <v>3</v>
      </c>
      <c r="L592" s="115" t="s">
        <v>39</v>
      </c>
      <c r="M592" s="116">
        <v>0</v>
      </c>
      <c r="N592" s="116" t="e">
        <f>M592*#REF!</f>
        <v>#REF!</v>
      </c>
      <c r="O592" s="116">
        <v>0</v>
      </c>
      <c r="P592" s="116" t="e">
        <f>O592*#REF!</f>
        <v>#REF!</v>
      </c>
      <c r="Q592" s="116">
        <v>0</v>
      </c>
      <c r="R592" s="117" t="e">
        <f>Q592*#REF!</f>
        <v>#REF!</v>
      </c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P592" s="118" t="s">
        <v>117</v>
      </c>
      <c r="AR592" s="118" t="s">
        <v>112</v>
      </c>
      <c r="AS592" s="118" t="s">
        <v>68</v>
      </c>
      <c r="AW592" s="14" t="s">
        <v>118</v>
      </c>
      <c r="BC592" s="119" t="e">
        <f>IF(L592="základní",#REF!,0)</f>
        <v>#REF!</v>
      </c>
      <c r="BD592" s="119">
        <f>IF(L592="snížená",#REF!,0)</f>
        <v>0</v>
      </c>
      <c r="BE592" s="119">
        <f>IF(L592="zákl. přenesená",#REF!,0)</f>
        <v>0</v>
      </c>
      <c r="BF592" s="119">
        <f>IF(L592="sníž. přenesená",#REF!,0)</f>
        <v>0</v>
      </c>
      <c r="BG592" s="119">
        <f>IF(L592="nulová",#REF!,0)</f>
        <v>0</v>
      </c>
      <c r="BH592" s="14" t="s">
        <v>75</v>
      </c>
      <c r="BI592" s="119" t="e">
        <f>ROUND(H592*#REF!,2)</f>
        <v>#REF!</v>
      </c>
      <c r="BJ592" s="14" t="s">
        <v>117</v>
      </c>
      <c r="BK592" s="118" t="s">
        <v>1008</v>
      </c>
    </row>
    <row r="593" spans="1:63" s="2" customFormat="1" x14ac:dyDescent="0.2">
      <c r="A593" s="25"/>
      <c r="B593" s="26"/>
      <c r="C593" s="25"/>
      <c r="D593" s="120" t="s">
        <v>119</v>
      </c>
      <c r="E593" s="25"/>
      <c r="F593" s="121" t="s">
        <v>1007</v>
      </c>
      <c r="G593" s="25"/>
      <c r="H593" s="25"/>
      <c r="I593" s="25"/>
      <c r="J593" s="26"/>
      <c r="K593" s="122"/>
      <c r="L593" s="123"/>
      <c r="M593" s="45"/>
      <c r="N593" s="45"/>
      <c r="O593" s="45"/>
      <c r="P593" s="45"/>
      <c r="Q593" s="45"/>
      <c r="R593" s="46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R593" s="14" t="s">
        <v>119</v>
      </c>
      <c r="AS593" s="14" t="s">
        <v>68</v>
      </c>
    </row>
    <row r="594" spans="1:63" s="2" customFormat="1" ht="16.5" customHeight="1" x14ac:dyDescent="0.2">
      <c r="A594" s="25"/>
      <c r="B594" s="109"/>
      <c r="C594" s="110" t="s">
        <v>566</v>
      </c>
      <c r="D594" s="110" t="s">
        <v>112</v>
      </c>
      <c r="E594" s="111" t="s">
        <v>1009</v>
      </c>
      <c r="F594" s="112" t="s">
        <v>1010</v>
      </c>
      <c r="G594" s="113" t="s">
        <v>122</v>
      </c>
      <c r="H594" s="153"/>
      <c r="I594" s="112" t="s">
        <v>116</v>
      </c>
      <c r="J594" s="26"/>
      <c r="K594" s="114" t="s">
        <v>3</v>
      </c>
      <c r="L594" s="115" t="s">
        <v>39</v>
      </c>
      <c r="M594" s="116">
        <v>0</v>
      </c>
      <c r="N594" s="116" t="e">
        <f>M594*#REF!</f>
        <v>#REF!</v>
      </c>
      <c r="O594" s="116">
        <v>0</v>
      </c>
      <c r="P594" s="116" t="e">
        <f>O594*#REF!</f>
        <v>#REF!</v>
      </c>
      <c r="Q594" s="116">
        <v>0</v>
      </c>
      <c r="R594" s="117" t="e">
        <f>Q594*#REF!</f>
        <v>#REF!</v>
      </c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P594" s="118" t="s">
        <v>117</v>
      </c>
      <c r="AR594" s="118" t="s">
        <v>112</v>
      </c>
      <c r="AS594" s="118" t="s">
        <v>68</v>
      </c>
      <c r="AW594" s="14" t="s">
        <v>118</v>
      </c>
      <c r="BC594" s="119" t="e">
        <f>IF(L594="základní",#REF!,0)</f>
        <v>#REF!</v>
      </c>
      <c r="BD594" s="119">
        <f>IF(L594="snížená",#REF!,0)</f>
        <v>0</v>
      </c>
      <c r="BE594" s="119">
        <f>IF(L594="zákl. přenesená",#REF!,0)</f>
        <v>0</v>
      </c>
      <c r="BF594" s="119">
        <f>IF(L594="sníž. přenesená",#REF!,0)</f>
        <v>0</v>
      </c>
      <c r="BG594" s="119">
        <f>IF(L594="nulová",#REF!,0)</f>
        <v>0</v>
      </c>
      <c r="BH594" s="14" t="s">
        <v>75</v>
      </c>
      <c r="BI594" s="119" t="e">
        <f>ROUND(H594*#REF!,2)</f>
        <v>#REF!</v>
      </c>
      <c r="BJ594" s="14" t="s">
        <v>117</v>
      </c>
      <c r="BK594" s="118" t="s">
        <v>1011</v>
      </c>
    </row>
    <row r="595" spans="1:63" s="2" customFormat="1" x14ac:dyDescent="0.2">
      <c r="A595" s="25"/>
      <c r="B595" s="26"/>
      <c r="C595" s="25"/>
      <c r="D595" s="120" t="s">
        <v>119</v>
      </c>
      <c r="E595" s="25"/>
      <c r="F595" s="121" t="s">
        <v>1010</v>
      </c>
      <c r="G595" s="25"/>
      <c r="H595" s="25"/>
      <c r="I595" s="25"/>
      <c r="J595" s="26"/>
      <c r="K595" s="122"/>
      <c r="L595" s="123"/>
      <c r="M595" s="45"/>
      <c r="N595" s="45"/>
      <c r="O595" s="45"/>
      <c r="P595" s="45"/>
      <c r="Q595" s="45"/>
      <c r="R595" s="46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R595" s="14" t="s">
        <v>119</v>
      </c>
      <c r="AS595" s="14" t="s">
        <v>68</v>
      </c>
    </row>
    <row r="596" spans="1:63" s="2" customFormat="1" ht="16.5" customHeight="1" x14ac:dyDescent="0.2">
      <c r="A596" s="25"/>
      <c r="B596" s="109"/>
      <c r="C596" s="110" t="s">
        <v>1012</v>
      </c>
      <c r="D596" s="110" t="s">
        <v>112</v>
      </c>
      <c r="E596" s="111" t="s">
        <v>1013</v>
      </c>
      <c r="F596" s="112" t="s">
        <v>1014</v>
      </c>
      <c r="G596" s="113" t="s">
        <v>122</v>
      </c>
      <c r="H596" s="153"/>
      <c r="I596" s="112" t="s">
        <v>116</v>
      </c>
      <c r="J596" s="26"/>
      <c r="K596" s="114" t="s">
        <v>3</v>
      </c>
      <c r="L596" s="115" t="s">
        <v>39</v>
      </c>
      <c r="M596" s="116">
        <v>0</v>
      </c>
      <c r="N596" s="116" t="e">
        <f>M596*#REF!</f>
        <v>#REF!</v>
      </c>
      <c r="O596" s="116">
        <v>0</v>
      </c>
      <c r="P596" s="116" t="e">
        <f>O596*#REF!</f>
        <v>#REF!</v>
      </c>
      <c r="Q596" s="116">
        <v>0</v>
      </c>
      <c r="R596" s="117" t="e">
        <f>Q596*#REF!</f>
        <v>#REF!</v>
      </c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P596" s="118" t="s">
        <v>117</v>
      </c>
      <c r="AR596" s="118" t="s">
        <v>112</v>
      </c>
      <c r="AS596" s="118" t="s">
        <v>68</v>
      </c>
      <c r="AW596" s="14" t="s">
        <v>118</v>
      </c>
      <c r="BC596" s="119" t="e">
        <f>IF(L596="základní",#REF!,0)</f>
        <v>#REF!</v>
      </c>
      <c r="BD596" s="119">
        <f>IF(L596="snížená",#REF!,0)</f>
        <v>0</v>
      </c>
      <c r="BE596" s="119">
        <f>IF(L596="zákl. přenesená",#REF!,0)</f>
        <v>0</v>
      </c>
      <c r="BF596" s="119">
        <f>IF(L596="sníž. přenesená",#REF!,0)</f>
        <v>0</v>
      </c>
      <c r="BG596" s="119">
        <f>IF(L596="nulová",#REF!,0)</f>
        <v>0</v>
      </c>
      <c r="BH596" s="14" t="s">
        <v>75</v>
      </c>
      <c r="BI596" s="119" t="e">
        <f>ROUND(H596*#REF!,2)</f>
        <v>#REF!</v>
      </c>
      <c r="BJ596" s="14" t="s">
        <v>117</v>
      </c>
      <c r="BK596" s="118" t="s">
        <v>1015</v>
      </c>
    </row>
    <row r="597" spans="1:63" s="2" customFormat="1" x14ac:dyDescent="0.2">
      <c r="A597" s="25"/>
      <c r="B597" s="26"/>
      <c r="C597" s="25"/>
      <c r="D597" s="120" t="s">
        <v>119</v>
      </c>
      <c r="E597" s="25"/>
      <c r="F597" s="121" t="s">
        <v>1014</v>
      </c>
      <c r="G597" s="25"/>
      <c r="H597" s="25"/>
      <c r="I597" s="25"/>
      <c r="J597" s="26"/>
      <c r="K597" s="122"/>
      <c r="L597" s="123"/>
      <c r="M597" s="45"/>
      <c r="N597" s="45"/>
      <c r="O597" s="45"/>
      <c r="P597" s="45"/>
      <c r="Q597" s="45"/>
      <c r="R597" s="46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R597" s="14" t="s">
        <v>119</v>
      </c>
      <c r="AS597" s="14" t="s">
        <v>68</v>
      </c>
    </row>
    <row r="598" spans="1:63" s="2" customFormat="1" ht="16.5" customHeight="1" x14ac:dyDescent="0.2">
      <c r="A598" s="25"/>
      <c r="B598" s="109"/>
      <c r="C598" s="110" t="s">
        <v>570</v>
      </c>
      <c r="D598" s="110" t="s">
        <v>112</v>
      </c>
      <c r="E598" s="111" t="s">
        <v>1016</v>
      </c>
      <c r="F598" s="112" t="s">
        <v>1017</v>
      </c>
      <c r="G598" s="113" t="s">
        <v>122</v>
      </c>
      <c r="H598" s="153"/>
      <c r="I598" s="112" t="s">
        <v>116</v>
      </c>
      <c r="J598" s="26"/>
      <c r="K598" s="114" t="s">
        <v>3</v>
      </c>
      <c r="L598" s="115" t="s">
        <v>39</v>
      </c>
      <c r="M598" s="116">
        <v>0</v>
      </c>
      <c r="N598" s="116" t="e">
        <f>M598*#REF!</f>
        <v>#REF!</v>
      </c>
      <c r="O598" s="116">
        <v>0</v>
      </c>
      <c r="P598" s="116" t="e">
        <f>O598*#REF!</f>
        <v>#REF!</v>
      </c>
      <c r="Q598" s="116">
        <v>0</v>
      </c>
      <c r="R598" s="117" t="e">
        <f>Q598*#REF!</f>
        <v>#REF!</v>
      </c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P598" s="118" t="s">
        <v>117</v>
      </c>
      <c r="AR598" s="118" t="s">
        <v>112</v>
      </c>
      <c r="AS598" s="118" t="s">
        <v>68</v>
      </c>
      <c r="AW598" s="14" t="s">
        <v>118</v>
      </c>
      <c r="BC598" s="119" t="e">
        <f>IF(L598="základní",#REF!,0)</f>
        <v>#REF!</v>
      </c>
      <c r="BD598" s="119">
        <f>IF(L598="snížená",#REF!,0)</f>
        <v>0</v>
      </c>
      <c r="BE598" s="119">
        <f>IF(L598="zákl. přenesená",#REF!,0)</f>
        <v>0</v>
      </c>
      <c r="BF598" s="119">
        <f>IF(L598="sníž. přenesená",#REF!,0)</f>
        <v>0</v>
      </c>
      <c r="BG598" s="119">
        <f>IF(L598="nulová",#REF!,0)</f>
        <v>0</v>
      </c>
      <c r="BH598" s="14" t="s">
        <v>75</v>
      </c>
      <c r="BI598" s="119" t="e">
        <f>ROUND(H598*#REF!,2)</f>
        <v>#REF!</v>
      </c>
      <c r="BJ598" s="14" t="s">
        <v>117</v>
      </c>
      <c r="BK598" s="118" t="s">
        <v>1018</v>
      </c>
    </row>
    <row r="599" spans="1:63" s="2" customFormat="1" x14ac:dyDescent="0.2">
      <c r="A599" s="25"/>
      <c r="B599" s="26"/>
      <c r="C599" s="25"/>
      <c r="D599" s="120" t="s">
        <v>119</v>
      </c>
      <c r="E599" s="25"/>
      <c r="F599" s="121" t="s">
        <v>1017</v>
      </c>
      <c r="G599" s="25"/>
      <c r="H599" s="25"/>
      <c r="I599" s="25"/>
      <c r="J599" s="26"/>
      <c r="K599" s="122"/>
      <c r="L599" s="123"/>
      <c r="M599" s="45"/>
      <c r="N599" s="45"/>
      <c r="O599" s="45"/>
      <c r="P599" s="45"/>
      <c r="Q599" s="45"/>
      <c r="R599" s="46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R599" s="14" t="s">
        <v>119</v>
      </c>
      <c r="AS599" s="14" t="s">
        <v>68</v>
      </c>
    </row>
    <row r="600" spans="1:63" s="2" customFormat="1" ht="16.5" customHeight="1" x14ac:dyDescent="0.2">
      <c r="A600" s="25"/>
      <c r="B600" s="109"/>
      <c r="C600" s="110" t="s">
        <v>1019</v>
      </c>
      <c r="D600" s="110" t="s">
        <v>112</v>
      </c>
      <c r="E600" s="111" t="s">
        <v>1020</v>
      </c>
      <c r="F600" s="112" t="s">
        <v>1021</v>
      </c>
      <c r="G600" s="113" t="s">
        <v>122</v>
      </c>
      <c r="H600" s="153"/>
      <c r="I600" s="112" t="s">
        <v>116</v>
      </c>
      <c r="J600" s="26"/>
      <c r="K600" s="114" t="s">
        <v>3</v>
      </c>
      <c r="L600" s="115" t="s">
        <v>39</v>
      </c>
      <c r="M600" s="116">
        <v>0</v>
      </c>
      <c r="N600" s="116" t="e">
        <f>M600*#REF!</f>
        <v>#REF!</v>
      </c>
      <c r="O600" s="116">
        <v>0</v>
      </c>
      <c r="P600" s="116" t="e">
        <f>O600*#REF!</f>
        <v>#REF!</v>
      </c>
      <c r="Q600" s="116">
        <v>0</v>
      </c>
      <c r="R600" s="117" t="e">
        <f>Q600*#REF!</f>
        <v>#REF!</v>
      </c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P600" s="118" t="s">
        <v>117</v>
      </c>
      <c r="AR600" s="118" t="s">
        <v>112</v>
      </c>
      <c r="AS600" s="118" t="s">
        <v>68</v>
      </c>
      <c r="AW600" s="14" t="s">
        <v>118</v>
      </c>
      <c r="BC600" s="119" t="e">
        <f>IF(L600="základní",#REF!,0)</f>
        <v>#REF!</v>
      </c>
      <c r="BD600" s="119">
        <f>IF(L600="snížená",#REF!,0)</f>
        <v>0</v>
      </c>
      <c r="BE600" s="119">
        <f>IF(L600="zákl. přenesená",#REF!,0)</f>
        <v>0</v>
      </c>
      <c r="BF600" s="119">
        <f>IF(L600="sníž. přenesená",#REF!,0)</f>
        <v>0</v>
      </c>
      <c r="BG600" s="119">
        <f>IF(L600="nulová",#REF!,0)</f>
        <v>0</v>
      </c>
      <c r="BH600" s="14" t="s">
        <v>75</v>
      </c>
      <c r="BI600" s="119" t="e">
        <f>ROUND(H600*#REF!,2)</f>
        <v>#REF!</v>
      </c>
      <c r="BJ600" s="14" t="s">
        <v>117</v>
      </c>
      <c r="BK600" s="118" t="s">
        <v>1022</v>
      </c>
    </row>
    <row r="601" spans="1:63" s="2" customFormat="1" x14ac:dyDescent="0.2">
      <c r="A601" s="25"/>
      <c r="B601" s="26"/>
      <c r="C601" s="25"/>
      <c r="D601" s="120" t="s">
        <v>119</v>
      </c>
      <c r="E601" s="25"/>
      <c r="F601" s="121" t="s">
        <v>1021</v>
      </c>
      <c r="G601" s="25"/>
      <c r="H601" s="25"/>
      <c r="I601" s="25"/>
      <c r="J601" s="26"/>
      <c r="K601" s="122"/>
      <c r="L601" s="123"/>
      <c r="M601" s="45"/>
      <c r="N601" s="45"/>
      <c r="O601" s="45"/>
      <c r="P601" s="45"/>
      <c r="Q601" s="45"/>
      <c r="R601" s="46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R601" s="14" t="s">
        <v>119</v>
      </c>
      <c r="AS601" s="14" t="s">
        <v>68</v>
      </c>
    </row>
    <row r="602" spans="1:63" s="2" customFormat="1" ht="24.15" customHeight="1" x14ac:dyDescent="0.2">
      <c r="A602" s="25"/>
      <c r="B602" s="109"/>
      <c r="C602" s="110" t="s">
        <v>573</v>
      </c>
      <c r="D602" s="110" t="s">
        <v>112</v>
      </c>
      <c r="E602" s="111" t="s">
        <v>1023</v>
      </c>
      <c r="F602" s="112" t="s">
        <v>1024</v>
      </c>
      <c r="G602" s="113" t="s">
        <v>122</v>
      </c>
      <c r="H602" s="153"/>
      <c r="I602" s="112" t="s">
        <v>116</v>
      </c>
      <c r="J602" s="26"/>
      <c r="K602" s="114" t="s">
        <v>3</v>
      </c>
      <c r="L602" s="115" t="s">
        <v>39</v>
      </c>
      <c r="M602" s="116">
        <v>0</v>
      </c>
      <c r="N602" s="116" t="e">
        <f>M602*#REF!</f>
        <v>#REF!</v>
      </c>
      <c r="O602" s="116">
        <v>0</v>
      </c>
      <c r="P602" s="116" t="e">
        <f>O602*#REF!</f>
        <v>#REF!</v>
      </c>
      <c r="Q602" s="116">
        <v>0</v>
      </c>
      <c r="R602" s="117" t="e">
        <f>Q602*#REF!</f>
        <v>#REF!</v>
      </c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P602" s="118" t="s">
        <v>117</v>
      </c>
      <c r="AR602" s="118" t="s">
        <v>112</v>
      </c>
      <c r="AS602" s="118" t="s">
        <v>68</v>
      </c>
      <c r="AW602" s="14" t="s">
        <v>118</v>
      </c>
      <c r="BC602" s="119" t="e">
        <f>IF(L602="základní",#REF!,0)</f>
        <v>#REF!</v>
      </c>
      <c r="BD602" s="119">
        <f>IF(L602="snížená",#REF!,0)</f>
        <v>0</v>
      </c>
      <c r="BE602" s="119">
        <f>IF(L602="zákl. přenesená",#REF!,0)</f>
        <v>0</v>
      </c>
      <c r="BF602" s="119">
        <f>IF(L602="sníž. přenesená",#REF!,0)</f>
        <v>0</v>
      </c>
      <c r="BG602" s="119">
        <f>IF(L602="nulová",#REF!,0)</f>
        <v>0</v>
      </c>
      <c r="BH602" s="14" t="s">
        <v>75</v>
      </c>
      <c r="BI602" s="119" t="e">
        <f>ROUND(H602*#REF!,2)</f>
        <v>#REF!</v>
      </c>
      <c r="BJ602" s="14" t="s">
        <v>117</v>
      </c>
      <c r="BK602" s="118" t="s">
        <v>1025</v>
      </c>
    </row>
    <row r="603" spans="1:63" s="2" customFormat="1" ht="19.2" x14ac:dyDescent="0.2">
      <c r="A603" s="25"/>
      <c r="B603" s="26"/>
      <c r="C603" s="25"/>
      <c r="D603" s="120" t="s">
        <v>119</v>
      </c>
      <c r="E603" s="25"/>
      <c r="F603" s="121" t="s">
        <v>1024</v>
      </c>
      <c r="G603" s="25"/>
      <c r="H603" s="25"/>
      <c r="I603" s="25"/>
      <c r="J603" s="26"/>
      <c r="K603" s="122"/>
      <c r="L603" s="123"/>
      <c r="M603" s="45"/>
      <c r="N603" s="45"/>
      <c r="O603" s="45"/>
      <c r="P603" s="45"/>
      <c r="Q603" s="45"/>
      <c r="R603" s="46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R603" s="14" t="s">
        <v>119</v>
      </c>
      <c r="AS603" s="14" t="s">
        <v>68</v>
      </c>
    </row>
    <row r="604" spans="1:63" s="2" customFormat="1" ht="24.15" customHeight="1" x14ac:dyDescent="0.2">
      <c r="A604" s="25"/>
      <c r="B604" s="109"/>
      <c r="C604" s="110" t="s">
        <v>1026</v>
      </c>
      <c r="D604" s="110" t="s">
        <v>112</v>
      </c>
      <c r="E604" s="111" t="s">
        <v>1027</v>
      </c>
      <c r="F604" s="112" t="s">
        <v>1028</v>
      </c>
      <c r="G604" s="113" t="s">
        <v>122</v>
      </c>
      <c r="H604" s="153"/>
      <c r="I604" s="112" t="s">
        <v>116</v>
      </c>
      <c r="J604" s="26"/>
      <c r="K604" s="114" t="s">
        <v>3</v>
      </c>
      <c r="L604" s="115" t="s">
        <v>39</v>
      </c>
      <c r="M604" s="116">
        <v>0</v>
      </c>
      <c r="N604" s="116" t="e">
        <f>M604*#REF!</f>
        <v>#REF!</v>
      </c>
      <c r="O604" s="116">
        <v>0</v>
      </c>
      <c r="P604" s="116" t="e">
        <f>O604*#REF!</f>
        <v>#REF!</v>
      </c>
      <c r="Q604" s="116">
        <v>0</v>
      </c>
      <c r="R604" s="117" t="e">
        <f>Q604*#REF!</f>
        <v>#REF!</v>
      </c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P604" s="118" t="s">
        <v>117</v>
      </c>
      <c r="AR604" s="118" t="s">
        <v>112</v>
      </c>
      <c r="AS604" s="118" t="s">
        <v>68</v>
      </c>
      <c r="AW604" s="14" t="s">
        <v>118</v>
      </c>
      <c r="BC604" s="119" t="e">
        <f>IF(L604="základní",#REF!,0)</f>
        <v>#REF!</v>
      </c>
      <c r="BD604" s="119">
        <f>IF(L604="snížená",#REF!,0)</f>
        <v>0</v>
      </c>
      <c r="BE604" s="119">
        <f>IF(L604="zákl. přenesená",#REF!,0)</f>
        <v>0</v>
      </c>
      <c r="BF604" s="119">
        <f>IF(L604="sníž. přenesená",#REF!,0)</f>
        <v>0</v>
      </c>
      <c r="BG604" s="119">
        <f>IF(L604="nulová",#REF!,0)</f>
        <v>0</v>
      </c>
      <c r="BH604" s="14" t="s">
        <v>75</v>
      </c>
      <c r="BI604" s="119" t="e">
        <f>ROUND(H604*#REF!,2)</f>
        <v>#REF!</v>
      </c>
      <c r="BJ604" s="14" t="s">
        <v>117</v>
      </c>
      <c r="BK604" s="118" t="s">
        <v>1029</v>
      </c>
    </row>
    <row r="605" spans="1:63" s="2" customFormat="1" ht="19.2" x14ac:dyDescent="0.2">
      <c r="A605" s="25"/>
      <c r="B605" s="26"/>
      <c r="C605" s="25"/>
      <c r="D605" s="120" t="s">
        <v>119</v>
      </c>
      <c r="E605" s="25"/>
      <c r="F605" s="121" t="s">
        <v>1028</v>
      </c>
      <c r="G605" s="25"/>
      <c r="H605" s="25"/>
      <c r="I605" s="25"/>
      <c r="J605" s="26"/>
      <c r="K605" s="122"/>
      <c r="L605" s="123"/>
      <c r="M605" s="45"/>
      <c r="N605" s="45"/>
      <c r="O605" s="45"/>
      <c r="P605" s="45"/>
      <c r="Q605" s="45"/>
      <c r="R605" s="46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R605" s="14" t="s">
        <v>119</v>
      </c>
      <c r="AS605" s="14" t="s">
        <v>68</v>
      </c>
    </row>
    <row r="606" spans="1:63" s="2" customFormat="1" ht="24.15" customHeight="1" x14ac:dyDescent="0.2">
      <c r="A606" s="25"/>
      <c r="B606" s="109"/>
      <c r="C606" s="110" t="s">
        <v>577</v>
      </c>
      <c r="D606" s="110" t="s">
        <v>112</v>
      </c>
      <c r="E606" s="111" t="s">
        <v>1030</v>
      </c>
      <c r="F606" s="112" t="s">
        <v>1031</v>
      </c>
      <c r="G606" s="113" t="s">
        <v>122</v>
      </c>
      <c r="H606" s="153"/>
      <c r="I606" s="112" t="s">
        <v>116</v>
      </c>
      <c r="J606" s="26"/>
      <c r="K606" s="114" t="s">
        <v>3</v>
      </c>
      <c r="L606" s="115" t="s">
        <v>39</v>
      </c>
      <c r="M606" s="116">
        <v>0</v>
      </c>
      <c r="N606" s="116" t="e">
        <f>M606*#REF!</f>
        <v>#REF!</v>
      </c>
      <c r="O606" s="116">
        <v>0</v>
      </c>
      <c r="P606" s="116" t="e">
        <f>O606*#REF!</f>
        <v>#REF!</v>
      </c>
      <c r="Q606" s="116">
        <v>0</v>
      </c>
      <c r="R606" s="117" t="e">
        <f>Q606*#REF!</f>
        <v>#REF!</v>
      </c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P606" s="118" t="s">
        <v>117</v>
      </c>
      <c r="AR606" s="118" t="s">
        <v>112</v>
      </c>
      <c r="AS606" s="118" t="s">
        <v>68</v>
      </c>
      <c r="AW606" s="14" t="s">
        <v>118</v>
      </c>
      <c r="BC606" s="119" t="e">
        <f>IF(L606="základní",#REF!,0)</f>
        <v>#REF!</v>
      </c>
      <c r="BD606" s="119">
        <f>IF(L606="snížená",#REF!,0)</f>
        <v>0</v>
      </c>
      <c r="BE606" s="119">
        <f>IF(L606="zákl. přenesená",#REF!,0)</f>
        <v>0</v>
      </c>
      <c r="BF606" s="119">
        <f>IF(L606="sníž. přenesená",#REF!,0)</f>
        <v>0</v>
      </c>
      <c r="BG606" s="119">
        <f>IF(L606="nulová",#REF!,0)</f>
        <v>0</v>
      </c>
      <c r="BH606" s="14" t="s">
        <v>75</v>
      </c>
      <c r="BI606" s="119" t="e">
        <f>ROUND(H606*#REF!,2)</f>
        <v>#REF!</v>
      </c>
      <c r="BJ606" s="14" t="s">
        <v>117</v>
      </c>
      <c r="BK606" s="118" t="s">
        <v>1032</v>
      </c>
    </row>
    <row r="607" spans="1:63" s="2" customFormat="1" ht="19.2" x14ac:dyDescent="0.2">
      <c r="A607" s="25"/>
      <c r="B607" s="26"/>
      <c r="C607" s="25"/>
      <c r="D607" s="120" t="s">
        <v>119</v>
      </c>
      <c r="E607" s="25"/>
      <c r="F607" s="121" t="s">
        <v>1031</v>
      </c>
      <c r="G607" s="25"/>
      <c r="H607" s="25"/>
      <c r="I607" s="25"/>
      <c r="J607" s="26"/>
      <c r="K607" s="122"/>
      <c r="L607" s="123"/>
      <c r="M607" s="45"/>
      <c r="N607" s="45"/>
      <c r="O607" s="45"/>
      <c r="P607" s="45"/>
      <c r="Q607" s="45"/>
      <c r="R607" s="46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R607" s="14" t="s">
        <v>119</v>
      </c>
      <c r="AS607" s="14" t="s">
        <v>68</v>
      </c>
    </row>
    <row r="608" spans="1:63" s="2" customFormat="1" ht="24.15" customHeight="1" x14ac:dyDescent="0.2">
      <c r="A608" s="25"/>
      <c r="B608" s="109"/>
      <c r="C608" s="110" t="s">
        <v>1033</v>
      </c>
      <c r="D608" s="110" t="s">
        <v>112</v>
      </c>
      <c r="E608" s="111" t="s">
        <v>1034</v>
      </c>
      <c r="F608" s="112" t="s">
        <v>1035</v>
      </c>
      <c r="G608" s="113" t="s">
        <v>122</v>
      </c>
      <c r="H608" s="153"/>
      <c r="I608" s="112" t="s">
        <v>116</v>
      </c>
      <c r="J608" s="26"/>
      <c r="K608" s="114" t="s">
        <v>3</v>
      </c>
      <c r="L608" s="115" t="s">
        <v>39</v>
      </c>
      <c r="M608" s="116">
        <v>0</v>
      </c>
      <c r="N608" s="116" t="e">
        <f>M608*#REF!</f>
        <v>#REF!</v>
      </c>
      <c r="O608" s="116">
        <v>0</v>
      </c>
      <c r="P608" s="116" t="e">
        <f>O608*#REF!</f>
        <v>#REF!</v>
      </c>
      <c r="Q608" s="116">
        <v>0</v>
      </c>
      <c r="R608" s="117" t="e">
        <f>Q608*#REF!</f>
        <v>#REF!</v>
      </c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P608" s="118" t="s">
        <v>117</v>
      </c>
      <c r="AR608" s="118" t="s">
        <v>112</v>
      </c>
      <c r="AS608" s="118" t="s">
        <v>68</v>
      </c>
      <c r="AW608" s="14" t="s">
        <v>118</v>
      </c>
      <c r="BC608" s="119" t="e">
        <f>IF(L608="základní",#REF!,0)</f>
        <v>#REF!</v>
      </c>
      <c r="BD608" s="119">
        <f>IF(L608="snížená",#REF!,0)</f>
        <v>0</v>
      </c>
      <c r="BE608" s="119">
        <f>IF(L608="zákl. přenesená",#REF!,0)</f>
        <v>0</v>
      </c>
      <c r="BF608" s="119">
        <f>IF(L608="sníž. přenesená",#REF!,0)</f>
        <v>0</v>
      </c>
      <c r="BG608" s="119">
        <f>IF(L608="nulová",#REF!,0)</f>
        <v>0</v>
      </c>
      <c r="BH608" s="14" t="s">
        <v>75</v>
      </c>
      <c r="BI608" s="119" t="e">
        <f>ROUND(H608*#REF!,2)</f>
        <v>#REF!</v>
      </c>
      <c r="BJ608" s="14" t="s">
        <v>117</v>
      </c>
      <c r="BK608" s="118" t="s">
        <v>1036</v>
      </c>
    </row>
    <row r="609" spans="1:63" s="2" customFormat="1" ht="19.2" x14ac:dyDescent="0.2">
      <c r="A609" s="25"/>
      <c r="B609" s="26"/>
      <c r="C609" s="25"/>
      <c r="D609" s="120" t="s">
        <v>119</v>
      </c>
      <c r="E609" s="25"/>
      <c r="F609" s="121" t="s">
        <v>1035</v>
      </c>
      <c r="G609" s="25"/>
      <c r="H609" s="25"/>
      <c r="I609" s="25"/>
      <c r="J609" s="26"/>
      <c r="K609" s="122"/>
      <c r="L609" s="123"/>
      <c r="M609" s="45"/>
      <c r="N609" s="45"/>
      <c r="O609" s="45"/>
      <c r="P609" s="45"/>
      <c r="Q609" s="45"/>
      <c r="R609" s="46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R609" s="14" t="s">
        <v>119</v>
      </c>
      <c r="AS609" s="14" t="s">
        <v>68</v>
      </c>
    </row>
    <row r="610" spans="1:63" s="2" customFormat="1" ht="24.15" customHeight="1" x14ac:dyDescent="0.2">
      <c r="A610" s="25"/>
      <c r="B610" s="109"/>
      <c r="C610" s="110" t="s">
        <v>580</v>
      </c>
      <c r="D610" s="110" t="s">
        <v>112</v>
      </c>
      <c r="E610" s="111" t="s">
        <v>1037</v>
      </c>
      <c r="F610" s="112" t="s">
        <v>1038</v>
      </c>
      <c r="G610" s="113" t="s">
        <v>122</v>
      </c>
      <c r="H610" s="153"/>
      <c r="I610" s="112" t="s">
        <v>116</v>
      </c>
      <c r="J610" s="26"/>
      <c r="K610" s="114" t="s">
        <v>3</v>
      </c>
      <c r="L610" s="115" t="s">
        <v>39</v>
      </c>
      <c r="M610" s="116">
        <v>0</v>
      </c>
      <c r="N610" s="116" t="e">
        <f>M610*#REF!</f>
        <v>#REF!</v>
      </c>
      <c r="O610" s="116">
        <v>0</v>
      </c>
      <c r="P610" s="116" t="e">
        <f>O610*#REF!</f>
        <v>#REF!</v>
      </c>
      <c r="Q610" s="116">
        <v>0</v>
      </c>
      <c r="R610" s="117" t="e">
        <f>Q610*#REF!</f>
        <v>#REF!</v>
      </c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P610" s="118" t="s">
        <v>117</v>
      </c>
      <c r="AR610" s="118" t="s">
        <v>112</v>
      </c>
      <c r="AS610" s="118" t="s">
        <v>68</v>
      </c>
      <c r="AW610" s="14" t="s">
        <v>118</v>
      </c>
      <c r="BC610" s="119" t="e">
        <f>IF(L610="základní",#REF!,0)</f>
        <v>#REF!</v>
      </c>
      <c r="BD610" s="119">
        <f>IF(L610="snížená",#REF!,0)</f>
        <v>0</v>
      </c>
      <c r="BE610" s="119">
        <f>IF(L610="zákl. přenesená",#REF!,0)</f>
        <v>0</v>
      </c>
      <c r="BF610" s="119">
        <f>IF(L610="sníž. přenesená",#REF!,0)</f>
        <v>0</v>
      </c>
      <c r="BG610" s="119">
        <f>IF(L610="nulová",#REF!,0)</f>
        <v>0</v>
      </c>
      <c r="BH610" s="14" t="s">
        <v>75</v>
      </c>
      <c r="BI610" s="119" t="e">
        <f>ROUND(H610*#REF!,2)</f>
        <v>#REF!</v>
      </c>
      <c r="BJ610" s="14" t="s">
        <v>117</v>
      </c>
      <c r="BK610" s="118" t="s">
        <v>1039</v>
      </c>
    </row>
    <row r="611" spans="1:63" s="2" customFormat="1" ht="19.2" x14ac:dyDescent="0.2">
      <c r="A611" s="25"/>
      <c r="B611" s="26"/>
      <c r="C611" s="25"/>
      <c r="D611" s="120" t="s">
        <v>119</v>
      </c>
      <c r="E611" s="25"/>
      <c r="F611" s="121" t="s">
        <v>1038</v>
      </c>
      <c r="G611" s="25"/>
      <c r="H611" s="25"/>
      <c r="I611" s="25"/>
      <c r="J611" s="26"/>
      <c r="K611" s="122"/>
      <c r="L611" s="123"/>
      <c r="M611" s="45"/>
      <c r="N611" s="45"/>
      <c r="O611" s="45"/>
      <c r="P611" s="45"/>
      <c r="Q611" s="45"/>
      <c r="R611" s="46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R611" s="14" t="s">
        <v>119</v>
      </c>
      <c r="AS611" s="14" t="s">
        <v>68</v>
      </c>
    </row>
    <row r="612" spans="1:63" s="2" customFormat="1" ht="24.15" customHeight="1" x14ac:dyDescent="0.2">
      <c r="A612" s="25"/>
      <c r="B612" s="109"/>
      <c r="C612" s="110" t="s">
        <v>1040</v>
      </c>
      <c r="D612" s="110" t="s">
        <v>112</v>
      </c>
      <c r="E612" s="111" t="s">
        <v>1041</v>
      </c>
      <c r="F612" s="112" t="s">
        <v>1042</v>
      </c>
      <c r="G612" s="113" t="s">
        <v>122</v>
      </c>
      <c r="H612" s="153"/>
      <c r="I612" s="112" t="s">
        <v>116</v>
      </c>
      <c r="J612" s="26"/>
      <c r="K612" s="114" t="s">
        <v>3</v>
      </c>
      <c r="L612" s="115" t="s">
        <v>39</v>
      </c>
      <c r="M612" s="116">
        <v>0</v>
      </c>
      <c r="N612" s="116" t="e">
        <f>M612*#REF!</f>
        <v>#REF!</v>
      </c>
      <c r="O612" s="116">
        <v>0</v>
      </c>
      <c r="P612" s="116" t="e">
        <f>O612*#REF!</f>
        <v>#REF!</v>
      </c>
      <c r="Q612" s="116">
        <v>0</v>
      </c>
      <c r="R612" s="117" t="e">
        <f>Q612*#REF!</f>
        <v>#REF!</v>
      </c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P612" s="118" t="s">
        <v>117</v>
      </c>
      <c r="AR612" s="118" t="s">
        <v>112</v>
      </c>
      <c r="AS612" s="118" t="s">
        <v>68</v>
      </c>
      <c r="AW612" s="14" t="s">
        <v>118</v>
      </c>
      <c r="BC612" s="119" t="e">
        <f>IF(L612="základní",#REF!,0)</f>
        <v>#REF!</v>
      </c>
      <c r="BD612" s="119">
        <f>IF(L612="snížená",#REF!,0)</f>
        <v>0</v>
      </c>
      <c r="BE612" s="119">
        <f>IF(L612="zákl. přenesená",#REF!,0)</f>
        <v>0</v>
      </c>
      <c r="BF612" s="119">
        <f>IF(L612="sníž. přenesená",#REF!,0)</f>
        <v>0</v>
      </c>
      <c r="BG612" s="119">
        <f>IF(L612="nulová",#REF!,0)</f>
        <v>0</v>
      </c>
      <c r="BH612" s="14" t="s">
        <v>75</v>
      </c>
      <c r="BI612" s="119" t="e">
        <f>ROUND(H612*#REF!,2)</f>
        <v>#REF!</v>
      </c>
      <c r="BJ612" s="14" t="s">
        <v>117</v>
      </c>
      <c r="BK612" s="118" t="s">
        <v>1043</v>
      </c>
    </row>
    <row r="613" spans="1:63" s="2" customFormat="1" ht="19.2" x14ac:dyDescent="0.2">
      <c r="A613" s="25"/>
      <c r="B613" s="26"/>
      <c r="C613" s="25"/>
      <c r="D613" s="120" t="s">
        <v>119</v>
      </c>
      <c r="E613" s="25"/>
      <c r="F613" s="121" t="s">
        <v>1042</v>
      </c>
      <c r="G613" s="25"/>
      <c r="H613" s="25"/>
      <c r="I613" s="25"/>
      <c r="J613" s="26"/>
      <c r="K613" s="122"/>
      <c r="L613" s="123"/>
      <c r="M613" s="45"/>
      <c r="N613" s="45"/>
      <c r="O613" s="45"/>
      <c r="P613" s="45"/>
      <c r="Q613" s="45"/>
      <c r="R613" s="46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R613" s="14" t="s">
        <v>119</v>
      </c>
      <c r="AS613" s="14" t="s">
        <v>68</v>
      </c>
    </row>
    <row r="614" spans="1:63" s="2" customFormat="1" ht="24.15" customHeight="1" x14ac:dyDescent="0.2">
      <c r="A614" s="25"/>
      <c r="B614" s="109"/>
      <c r="C614" s="110" t="s">
        <v>584</v>
      </c>
      <c r="D614" s="110" t="s">
        <v>112</v>
      </c>
      <c r="E614" s="111" t="s">
        <v>1044</v>
      </c>
      <c r="F614" s="112" t="s">
        <v>1045</v>
      </c>
      <c r="G614" s="113" t="s">
        <v>122</v>
      </c>
      <c r="H614" s="153"/>
      <c r="I614" s="112" t="s">
        <v>116</v>
      </c>
      <c r="J614" s="26"/>
      <c r="K614" s="114" t="s">
        <v>3</v>
      </c>
      <c r="L614" s="115" t="s">
        <v>39</v>
      </c>
      <c r="M614" s="116">
        <v>0</v>
      </c>
      <c r="N614" s="116" t="e">
        <f>M614*#REF!</f>
        <v>#REF!</v>
      </c>
      <c r="O614" s="116">
        <v>0</v>
      </c>
      <c r="P614" s="116" t="e">
        <f>O614*#REF!</f>
        <v>#REF!</v>
      </c>
      <c r="Q614" s="116">
        <v>0</v>
      </c>
      <c r="R614" s="117" t="e">
        <f>Q614*#REF!</f>
        <v>#REF!</v>
      </c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P614" s="118" t="s">
        <v>117</v>
      </c>
      <c r="AR614" s="118" t="s">
        <v>112</v>
      </c>
      <c r="AS614" s="118" t="s">
        <v>68</v>
      </c>
      <c r="AW614" s="14" t="s">
        <v>118</v>
      </c>
      <c r="BC614" s="119" t="e">
        <f>IF(L614="základní",#REF!,0)</f>
        <v>#REF!</v>
      </c>
      <c r="BD614" s="119">
        <f>IF(L614="snížená",#REF!,0)</f>
        <v>0</v>
      </c>
      <c r="BE614" s="119">
        <f>IF(L614="zákl. přenesená",#REF!,0)</f>
        <v>0</v>
      </c>
      <c r="BF614" s="119">
        <f>IF(L614="sníž. přenesená",#REF!,0)</f>
        <v>0</v>
      </c>
      <c r="BG614" s="119">
        <f>IF(L614="nulová",#REF!,0)</f>
        <v>0</v>
      </c>
      <c r="BH614" s="14" t="s">
        <v>75</v>
      </c>
      <c r="BI614" s="119" t="e">
        <f>ROUND(H614*#REF!,2)</f>
        <v>#REF!</v>
      </c>
      <c r="BJ614" s="14" t="s">
        <v>117</v>
      </c>
      <c r="BK614" s="118" t="s">
        <v>1046</v>
      </c>
    </row>
    <row r="615" spans="1:63" s="2" customFormat="1" ht="19.2" x14ac:dyDescent="0.2">
      <c r="A615" s="25"/>
      <c r="B615" s="26"/>
      <c r="C615" s="25"/>
      <c r="D615" s="120" t="s">
        <v>119</v>
      </c>
      <c r="E615" s="25"/>
      <c r="F615" s="121" t="s">
        <v>1045</v>
      </c>
      <c r="G615" s="25"/>
      <c r="H615" s="25"/>
      <c r="I615" s="25"/>
      <c r="J615" s="26"/>
      <c r="K615" s="122"/>
      <c r="L615" s="123"/>
      <c r="M615" s="45"/>
      <c r="N615" s="45"/>
      <c r="O615" s="45"/>
      <c r="P615" s="45"/>
      <c r="Q615" s="45"/>
      <c r="R615" s="46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R615" s="14" t="s">
        <v>119</v>
      </c>
      <c r="AS615" s="14" t="s">
        <v>68</v>
      </c>
    </row>
    <row r="616" spans="1:63" s="2" customFormat="1" ht="24.15" customHeight="1" x14ac:dyDescent="0.2">
      <c r="A616" s="25"/>
      <c r="B616" s="109"/>
      <c r="C616" s="110" t="s">
        <v>1047</v>
      </c>
      <c r="D616" s="110" t="s">
        <v>112</v>
      </c>
      <c r="E616" s="111" t="s">
        <v>1048</v>
      </c>
      <c r="F616" s="112" t="s">
        <v>1049</v>
      </c>
      <c r="G616" s="113" t="s">
        <v>122</v>
      </c>
      <c r="H616" s="153"/>
      <c r="I616" s="112" t="s">
        <v>116</v>
      </c>
      <c r="J616" s="26"/>
      <c r="K616" s="114" t="s">
        <v>3</v>
      </c>
      <c r="L616" s="115" t="s">
        <v>39</v>
      </c>
      <c r="M616" s="116">
        <v>0</v>
      </c>
      <c r="N616" s="116" t="e">
        <f>M616*#REF!</f>
        <v>#REF!</v>
      </c>
      <c r="O616" s="116">
        <v>0</v>
      </c>
      <c r="P616" s="116" t="e">
        <f>O616*#REF!</f>
        <v>#REF!</v>
      </c>
      <c r="Q616" s="116">
        <v>0</v>
      </c>
      <c r="R616" s="117" t="e">
        <f>Q616*#REF!</f>
        <v>#REF!</v>
      </c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P616" s="118" t="s">
        <v>117</v>
      </c>
      <c r="AR616" s="118" t="s">
        <v>112</v>
      </c>
      <c r="AS616" s="118" t="s">
        <v>68</v>
      </c>
      <c r="AW616" s="14" t="s">
        <v>118</v>
      </c>
      <c r="BC616" s="119" t="e">
        <f>IF(L616="základní",#REF!,0)</f>
        <v>#REF!</v>
      </c>
      <c r="BD616" s="119">
        <f>IF(L616="snížená",#REF!,0)</f>
        <v>0</v>
      </c>
      <c r="BE616" s="119">
        <f>IF(L616="zákl. přenesená",#REF!,0)</f>
        <v>0</v>
      </c>
      <c r="BF616" s="119">
        <f>IF(L616="sníž. přenesená",#REF!,0)</f>
        <v>0</v>
      </c>
      <c r="BG616" s="119">
        <f>IF(L616="nulová",#REF!,0)</f>
        <v>0</v>
      </c>
      <c r="BH616" s="14" t="s">
        <v>75</v>
      </c>
      <c r="BI616" s="119" t="e">
        <f>ROUND(H616*#REF!,2)</f>
        <v>#REF!</v>
      </c>
      <c r="BJ616" s="14" t="s">
        <v>117</v>
      </c>
      <c r="BK616" s="118" t="s">
        <v>1050</v>
      </c>
    </row>
    <row r="617" spans="1:63" s="2" customFormat="1" ht="19.2" x14ac:dyDescent="0.2">
      <c r="A617" s="25"/>
      <c r="B617" s="26"/>
      <c r="C617" s="25"/>
      <c r="D617" s="120" t="s">
        <v>119</v>
      </c>
      <c r="E617" s="25"/>
      <c r="F617" s="121" t="s">
        <v>1049</v>
      </c>
      <c r="G617" s="25"/>
      <c r="H617" s="25"/>
      <c r="I617" s="25"/>
      <c r="J617" s="26"/>
      <c r="K617" s="122"/>
      <c r="L617" s="123"/>
      <c r="M617" s="45"/>
      <c r="N617" s="45"/>
      <c r="O617" s="45"/>
      <c r="P617" s="45"/>
      <c r="Q617" s="45"/>
      <c r="R617" s="46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R617" s="14" t="s">
        <v>119</v>
      </c>
      <c r="AS617" s="14" t="s">
        <v>68</v>
      </c>
    </row>
    <row r="618" spans="1:63" s="2" customFormat="1" ht="24.15" customHeight="1" x14ac:dyDescent="0.2">
      <c r="A618" s="25"/>
      <c r="B618" s="109"/>
      <c r="C618" s="110" t="s">
        <v>587</v>
      </c>
      <c r="D618" s="110" t="s">
        <v>112</v>
      </c>
      <c r="E618" s="111" t="s">
        <v>1051</v>
      </c>
      <c r="F618" s="112" t="s">
        <v>1052</v>
      </c>
      <c r="G618" s="113" t="s">
        <v>122</v>
      </c>
      <c r="H618" s="153"/>
      <c r="I618" s="112" t="s">
        <v>116</v>
      </c>
      <c r="J618" s="26"/>
      <c r="K618" s="114" t="s">
        <v>3</v>
      </c>
      <c r="L618" s="115" t="s">
        <v>39</v>
      </c>
      <c r="M618" s="116">
        <v>0</v>
      </c>
      <c r="N618" s="116" t="e">
        <f>M618*#REF!</f>
        <v>#REF!</v>
      </c>
      <c r="O618" s="116">
        <v>0</v>
      </c>
      <c r="P618" s="116" t="e">
        <f>O618*#REF!</f>
        <v>#REF!</v>
      </c>
      <c r="Q618" s="116">
        <v>0</v>
      </c>
      <c r="R618" s="117" t="e">
        <f>Q618*#REF!</f>
        <v>#REF!</v>
      </c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P618" s="118" t="s">
        <v>117</v>
      </c>
      <c r="AR618" s="118" t="s">
        <v>112</v>
      </c>
      <c r="AS618" s="118" t="s">
        <v>68</v>
      </c>
      <c r="AW618" s="14" t="s">
        <v>118</v>
      </c>
      <c r="BC618" s="119" t="e">
        <f>IF(L618="základní",#REF!,0)</f>
        <v>#REF!</v>
      </c>
      <c r="BD618" s="119">
        <f>IF(L618="snížená",#REF!,0)</f>
        <v>0</v>
      </c>
      <c r="BE618" s="119">
        <f>IF(L618="zákl. přenesená",#REF!,0)</f>
        <v>0</v>
      </c>
      <c r="BF618" s="119">
        <f>IF(L618="sníž. přenesená",#REF!,0)</f>
        <v>0</v>
      </c>
      <c r="BG618" s="119">
        <f>IF(L618="nulová",#REF!,0)</f>
        <v>0</v>
      </c>
      <c r="BH618" s="14" t="s">
        <v>75</v>
      </c>
      <c r="BI618" s="119" t="e">
        <f>ROUND(H618*#REF!,2)</f>
        <v>#REF!</v>
      </c>
      <c r="BJ618" s="14" t="s">
        <v>117</v>
      </c>
      <c r="BK618" s="118" t="s">
        <v>1053</v>
      </c>
    </row>
    <row r="619" spans="1:63" s="2" customFormat="1" ht="19.2" x14ac:dyDescent="0.2">
      <c r="A619" s="25"/>
      <c r="B619" s="26"/>
      <c r="C619" s="25"/>
      <c r="D619" s="120" t="s">
        <v>119</v>
      </c>
      <c r="E619" s="25"/>
      <c r="F619" s="121" t="s">
        <v>1052</v>
      </c>
      <c r="G619" s="25"/>
      <c r="H619" s="25"/>
      <c r="I619" s="25"/>
      <c r="J619" s="26"/>
      <c r="K619" s="122"/>
      <c r="L619" s="123"/>
      <c r="M619" s="45"/>
      <c r="N619" s="45"/>
      <c r="O619" s="45"/>
      <c r="P619" s="45"/>
      <c r="Q619" s="45"/>
      <c r="R619" s="46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R619" s="14" t="s">
        <v>119</v>
      </c>
      <c r="AS619" s="14" t="s">
        <v>68</v>
      </c>
    </row>
    <row r="620" spans="1:63" s="2" customFormat="1" ht="24.15" customHeight="1" x14ac:dyDescent="0.2">
      <c r="A620" s="25"/>
      <c r="B620" s="109"/>
      <c r="C620" s="110" t="s">
        <v>1054</v>
      </c>
      <c r="D620" s="110" t="s">
        <v>112</v>
      </c>
      <c r="E620" s="111" t="s">
        <v>1055</v>
      </c>
      <c r="F620" s="112" t="s">
        <v>1056</v>
      </c>
      <c r="G620" s="113" t="s">
        <v>122</v>
      </c>
      <c r="H620" s="153"/>
      <c r="I620" s="112" t="s">
        <v>116</v>
      </c>
      <c r="J620" s="26"/>
      <c r="K620" s="114" t="s">
        <v>3</v>
      </c>
      <c r="L620" s="115" t="s">
        <v>39</v>
      </c>
      <c r="M620" s="116">
        <v>0</v>
      </c>
      <c r="N620" s="116" t="e">
        <f>M620*#REF!</f>
        <v>#REF!</v>
      </c>
      <c r="O620" s="116">
        <v>0</v>
      </c>
      <c r="P620" s="116" t="e">
        <f>O620*#REF!</f>
        <v>#REF!</v>
      </c>
      <c r="Q620" s="116">
        <v>0</v>
      </c>
      <c r="R620" s="117" t="e">
        <f>Q620*#REF!</f>
        <v>#REF!</v>
      </c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P620" s="118" t="s">
        <v>117</v>
      </c>
      <c r="AR620" s="118" t="s">
        <v>112</v>
      </c>
      <c r="AS620" s="118" t="s">
        <v>68</v>
      </c>
      <c r="AW620" s="14" t="s">
        <v>118</v>
      </c>
      <c r="BC620" s="119" t="e">
        <f>IF(L620="základní",#REF!,0)</f>
        <v>#REF!</v>
      </c>
      <c r="BD620" s="119">
        <f>IF(L620="snížená",#REF!,0)</f>
        <v>0</v>
      </c>
      <c r="BE620" s="119">
        <f>IF(L620="zákl. přenesená",#REF!,0)</f>
        <v>0</v>
      </c>
      <c r="BF620" s="119">
        <f>IF(L620="sníž. přenesená",#REF!,0)</f>
        <v>0</v>
      </c>
      <c r="BG620" s="119">
        <f>IF(L620="nulová",#REF!,0)</f>
        <v>0</v>
      </c>
      <c r="BH620" s="14" t="s">
        <v>75</v>
      </c>
      <c r="BI620" s="119" t="e">
        <f>ROUND(H620*#REF!,2)</f>
        <v>#REF!</v>
      </c>
      <c r="BJ620" s="14" t="s">
        <v>117</v>
      </c>
      <c r="BK620" s="118" t="s">
        <v>1057</v>
      </c>
    </row>
    <row r="621" spans="1:63" s="2" customFormat="1" ht="19.2" x14ac:dyDescent="0.2">
      <c r="A621" s="25"/>
      <c r="B621" s="26"/>
      <c r="C621" s="25"/>
      <c r="D621" s="120" t="s">
        <v>119</v>
      </c>
      <c r="E621" s="25"/>
      <c r="F621" s="121" t="s">
        <v>1056</v>
      </c>
      <c r="G621" s="25"/>
      <c r="H621" s="25"/>
      <c r="I621" s="25"/>
      <c r="J621" s="26"/>
      <c r="K621" s="122"/>
      <c r="L621" s="123"/>
      <c r="M621" s="45"/>
      <c r="N621" s="45"/>
      <c r="O621" s="45"/>
      <c r="P621" s="45"/>
      <c r="Q621" s="45"/>
      <c r="R621" s="46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R621" s="14" t="s">
        <v>119</v>
      </c>
      <c r="AS621" s="14" t="s">
        <v>68</v>
      </c>
    </row>
    <row r="622" spans="1:63" s="2" customFormat="1" ht="24.15" customHeight="1" x14ac:dyDescent="0.2">
      <c r="A622" s="25"/>
      <c r="B622" s="109"/>
      <c r="C622" s="110" t="s">
        <v>591</v>
      </c>
      <c r="D622" s="110" t="s">
        <v>112</v>
      </c>
      <c r="E622" s="111" t="s">
        <v>1058</v>
      </c>
      <c r="F622" s="112" t="s">
        <v>1059</v>
      </c>
      <c r="G622" s="113" t="s">
        <v>122</v>
      </c>
      <c r="H622" s="153"/>
      <c r="I622" s="112" t="s">
        <v>116</v>
      </c>
      <c r="J622" s="26"/>
      <c r="K622" s="114" t="s">
        <v>3</v>
      </c>
      <c r="L622" s="115" t="s">
        <v>39</v>
      </c>
      <c r="M622" s="116">
        <v>0</v>
      </c>
      <c r="N622" s="116" t="e">
        <f>M622*#REF!</f>
        <v>#REF!</v>
      </c>
      <c r="O622" s="116">
        <v>0</v>
      </c>
      <c r="P622" s="116" t="e">
        <f>O622*#REF!</f>
        <v>#REF!</v>
      </c>
      <c r="Q622" s="116">
        <v>0</v>
      </c>
      <c r="R622" s="117" t="e">
        <f>Q622*#REF!</f>
        <v>#REF!</v>
      </c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P622" s="118" t="s">
        <v>117</v>
      </c>
      <c r="AR622" s="118" t="s">
        <v>112</v>
      </c>
      <c r="AS622" s="118" t="s">
        <v>68</v>
      </c>
      <c r="AW622" s="14" t="s">
        <v>118</v>
      </c>
      <c r="BC622" s="119" t="e">
        <f>IF(L622="základní",#REF!,0)</f>
        <v>#REF!</v>
      </c>
      <c r="BD622" s="119">
        <f>IF(L622="snížená",#REF!,0)</f>
        <v>0</v>
      </c>
      <c r="BE622" s="119">
        <f>IF(L622="zákl. přenesená",#REF!,0)</f>
        <v>0</v>
      </c>
      <c r="BF622" s="119">
        <f>IF(L622="sníž. přenesená",#REF!,0)</f>
        <v>0</v>
      </c>
      <c r="BG622" s="119">
        <f>IF(L622="nulová",#REF!,0)</f>
        <v>0</v>
      </c>
      <c r="BH622" s="14" t="s">
        <v>75</v>
      </c>
      <c r="BI622" s="119" t="e">
        <f>ROUND(H622*#REF!,2)</f>
        <v>#REF!</v>
      </c>
      <c r="BJ622" s="14" t="s">
        <v>117</v>
      </c>
      <c r="BK622" s="118" t="s">
        <v>1060</v>
      </c>
    </row>
    <row r="623" spans="1:63" s="2" customFormat="1" ht="19.2" x14ac:dyDescent="0.2">
      <c r="A623" s="25"/>
      <c r="B623" s="26"/>
      <c r="C623" s="25"/>
      <c r="D623" s="120" t="s">
        <v>119</v>
      </c>
      <c r="E623" s="25"/>
      <c r="F623" s="121" t="s">
        <v>1059</v>
      </c>
      <c r="G623" s="25"/>
      <c r="H623" s="25"/>
      <c r="I623" s="25"/>
      <c r="J623" s="26"/>
      <c r="K623" s="122"/>
      <c r="L623" s="123"/>
      <c r="M623" s="45"/>
      <c r="N623" s="45"/>
      <c r="O623" s="45"/>
      <c r="P623" s="45"/>
      <c r="Q623" s="45"/>
      <c r="R623" s="46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R623" s="14" t="s">
        <v>119</v>
      </c>
      <c r="AS623" s="14" t="s">
        <v>68</v>
      </c>
    </row>
    <row r="624" spans="1:63" s="2" customFormat="1" ht="24.15" customHeight="1" x14ac:dyDescent="0.2">
      <c r="A624" s="25"/>
      <c r="B624" s="109"/>
      <c r="C624" s="110" t="s">
        <v>1061</v>
      </c>
      <c r="D624" s="110" t="s">
        <v>112</v>
      </c>
      <c r="E624" s="111" t="s">
        <v>1062</v>
      </c>
      <c r="F624" s="112" t="s">
        <v>1063</v>
      </c>
      <c r="G624" s="113" t="s">
        <v>122</v>
      </c>
      <c r="H624" s="153"/>
      <c r="I624" s="112" t="s">
        <v>116</v>
      </c>
      <c r="J624" s="26"/>
      <c r="K624" s="114" t="s">
        <v>3</v>
      </c>
      <c r="L624" s="115" t="s">
        <v>39</v>
      </c>
      <c r="M624" s="116">
        <v>0</v>
      </c>
      <c r="N624" s="116" t="e">
        <f>M624*#REF!</f>
        <v>#REF!</v>
      </c>
      <c r="O624" s="116">
        <v>0</v>
      </c>
      <c r="P624" s="116" t="e">
        <f>O624*#REF!</f>
        <v>#REF!</v>
      </c>
      <c r="Q624" s="116">
        <v>0</v>
      </c>
      <c r="R624" s="117" t="e">
        <f>Q624*#REF!</f>
        <v>#REF!</v>
      </c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P624" s="118" t="s">
        <v>117</v>
      </c>
      <c r="AR624" s="118" t="s">
        <v>112</v>
      </c>
      <c r="AS624" s="118" t="s">
        <v>68</v>
      </c>
      <c r="AW624" s="14" t="s">
        <v>118</v>
      </c>
      <c r="BC624" s="119" t="e">
        <f>IF(L624="základní",#REF!,0)</f>
        <v>#REF!</v>
      </c>
      <c r="BD624" s="119">
        <f>IF(L624="snížená",#REF!,0)</f>
        <v>0</v>
      </c>
      <c r="BE624" s="119">
        <f>IF(L624="zákl. přenesená",#REF!,0)</f>
        <v>0</v>
      </c>
      <c r="BF624" s="119">
        <f>IF(L624="sníž. přenesená",#REF!,0)</f>
        <v>0</v>
      </c>
      <c r="BG624" s="119">
        <f>IF(L624="nulová",#REF!,0)</f>
        <v>0</v>
      </c>
      <c r="BH624" s="14" t="s">
        <v>75</v>
      </c>
      <c r="BI624" s="119" t="e">
        <f>ROUND(H624*#REF!,2)</f>
        <v>#REF!</v>
      </c>
      <c r="BJ624" s="14" t="s">
        <v>117</v>
      </c>
      <c r="BK624" s="118" t="s">
        <v>1064</v>
      </c>
    </row>
    <row r="625" spans="1:63" s="2" customFormat="1" ht="19.2" x14ac:dyDescent="0.2">
      <c r="A625" s="25"/>
      <c r="B625" s="26"/>
      <c r="C625" s="25"/>
      <c r="D625" s="120" t="s">
        <v>119</v>
      </c>
      <c r="E625" s="25"/>
      <c r="F625" s="121" t="s">
        <v>1063</v>
      </c>
      <c r="G625" s="25"/>
      <c r="H625" s="25"/>
      <c r="I625" s="25"/>
      <c r="J625" s="26"/>
      <c r="K625" s="122"/>
      <c r="L625" s="123"/>
      <c r="M625" s="45"/>
      <c r="N625" s="45"/>
      <c r="O625" s="45"/>
      <c r="P625" s="45"/>
      <c r="Q625" s="45"/>
      <c r="R625" s="46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R625" s="14" t="s">
        <v>119</v>
      </c>
      <c r="AS625" s="14" t="s">
        <v>68</v>
      </c>
    </row>
    <row r="626" spans="1:63" s="2" customFormat="1" ht="24.15" customHeight="1" x14ac:dyDescent="0.2">
      <c r="A626" s="25"/>
      <c r="B626" s="109"/>
      <c r="C626" s="110" t="s">
        <v>594</v>
      </c>
      <c r="D626" s="110" t="s">
        <v>112</v>
      </c>
      <c r="E626" s="111" t="s">
        <v>1065</v>
      </c>
      <c r="F626" s="112" t="s">
        <v>1066</v>
      </c>
      <c r="G626" s="113" t="s">
        <v>122</v>
      </c>
      <c r="H626" s="153"/>
      <c r="I626" s="112" t="s">
        <v>116</v>
      </c>
      <c r="J626" s="26"/>
      <c r="K626" s="114" t="s">
        <v>3</v>
      </c>
      <c r="L626" s="115" t="s">
        <v>39</v>
      </c>
      <c r="M626" s="116">
        <v>0</v>
      </c>
      <c r="N626" s="116" t="e">
        <f>M626*#REF!</f>
        <v>#REF!</v>
      </c>
      <c r="O626" s="116">
        <v>0</v>
      </c>
      <c r="P626" s="116" t="e">
        <f>O626*#REF!</f>
        <v>#REF!</v>
      </c>
      <c r="Q626" s="116">
        <v>0</v>
      </c>
      <c r="R626" s="117" t="e">
        <f>Q626*#REF!</f>
        <v>#REF!</v>
      </c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P626" s="118" t="s">
        <v>117</v>
      </c>
      <c r="AR626" s="118" t="s">
        <v>112</v>
      </c>
      <c r="AS626" s="118" t="s">
        <v>68</v>
      </c>
      <c r="AW626" s="14" t="s">
        <v>118</v>
      </c>
      <c r="BC626" s="119" t="e">
        <f>IF(L626="základní",#REF!,0)</f>
        <v>#REF!</v>
      </c>
      <c r="BD626" s="119">
        <f>IF(L626="snížená",#REF!,0)</f>
        <v>0</v>
      </c>
      <c r="BE626" s="119">
        <f>IF(L626="zákl. přenesená",#REF!,0)</f>
        <v>0</v>
      </c>
      <c r="BF626" s="119">
        <f>IF(L626="sníž. přenesená",#REF!,0)</f>
        <v>0</v>
      </c>
      <c r="BG626" s="119">
        <f>IF(L626="nulová",#REF!,0)</f>
        <v>0</v>
      </c>
      <c r="BH626" s="14" t="s">
        <v>75</v>
      </c>
      <c r="BI626" s="119" t="e">
        <f>ROUND(H626*#REF!,2)</f>
        <v>#REF!</v>
      </c>
      <c r="BJ626" s="14" t="s">
        <v>117</v>
      </c>
      <c r="BK626" s="118" t="s">
        <v>1067</v>
      </c>
    </row>
    <row r="627" spans="1:63" s="2" customFormat="1" ht="19.2" x14ac:dyDescent="0.2">
      <c r="A627" s="25"/>
      <c r="B627" s="26"/>
      <c r="C627" s="25"/>
      <c r="D627" s="120" t="s">
        <v>119</v>
      </c>
      <c r="E627" s="25"/>
      <c r="F627" s="121" t="s">
        <v>1066</v>
      </c>
      <c r="G627" s="25"/>
      <c r="H627" s="25"/>
      <c r="I627" s="25"/>
      <c r="J627" s="26"/>
      <c r="K627" s="122"/>
      <c r="L627" s="123"/>
      <c r="M627" s="45"/>
      <c r="N627" s="45"/>
      <c r="O627" s="45"/>
      <c r="P627" s="45"/>
      <c r="Q627" s="45"/>
      <c r="R627" s="46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R627" s="14" t="s">
        <v>119</v>
      </c>
      <c r="AS627" s="14" t="s">
        <v>68</v>
      </c>
    </row>
    <row r="628" spans="1:63" s="2" customFormat="1" ht="24.15" customHeight="1" x14ac:dyDescent="0.2">
      <c r="A628" s="25"/>
      <c r="B628" s="109"/>
      <c r="C628" s="110" t="s">
        <v>1068</v>
      </c>
      <c r="D628" s="110" t="s">
        <v>112</v>
      </c>
      <c r="E628" s="111" t="s">
        <v>1069</v>
      </c>
      <c r="F628" s="112" t="s">
        <v>1070</v>
      </c>
      <c r="G628" s="113" t="s">
        <v>122</v>
      </c>
      <c r="H628" s="153"/>
      <c r="I628" s="112" t="s">
        <v>116</v>
      </c>
      <c r="J628" s="26"/>
      <c r="K628" s="114" t="s">
        <v>3</v>
      </c>
      <c r="L628" s="115" t="s">
        <v>39</v>
      </c>
      <c r="M628" s="116">
        <v>0</v>
      </c>
      <c r="N628" s="116" t="e">
        <f>M628*#REF!</f>
        <v>#REF!</v>
      </c>
      <c r="O628" s="116">
        <v>0</v>
      </c>
      <c r="P628" s="116" t="e">
        <f>O628*#REF!</f>
        <v>#REF!</v>
      </c>
      <c r="Q628" s="116">
        <v>0</v>
      </c>
      <c r="R628" s="117" t="e">
        <f>Q628*#REF!</f>
        <v>#REF!</v>
      </c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P628" s="118" t="s">
        <v>117</v>
      </c>
      <c r="AR628" s="118" t="s">
        <v>112</v>
      </c>
      <c r="AS628" s="118" t="s">
        <v>68</v>
      </c>
      <c r="AW628" s="14" t="s">
        <v>118</v>
      </c>
      <c r="BC628" s="119" t="e">
        <f>IF(L628="základní",#REF!,0)</f>
        <v>#REF!</v>
      </c>
      <c r="BD628" s="119">
        <f>IF(L628="snížená",#REF!,0)</f>
        <v>0</v>
      </c>
      <c r="BE628" s="119">
        <f>IF(L628="zákl. přenesená",#REF!,0)</f>
        <v>0</v>
      </c>
      <c r="BF628" s="119">
        <f>IF(L628="sníž. přenesená",#REF!,0)</f>
        <v>0</v>
      </c>
      <c r="BG628" s="119">
        <f>IF(L628="nulová",#REF!,0)</f>
        <v>0</v>
      </c>
      <c r="BH628" s="14" t="s">
        <v>75</v>
      </c>
      <c r="BI628" s="119" t="e">
        <f>ROUND(H628*#REF!,2)</f>
        <v>#REF!</v>
      </c>
      <c r="BJ628" s="14" t="s">
        <v>117</v>
      </c>
      <c r="BK628" s="118" t="s">
        <v>1071</v>
      </c>
    </row>
    <row r="629" spans="1:63" s="2" customFormat="1" ht="19.2" x14ac:dyDescent="0.2">
      <c r="A629" s="25"/>
      <c r="B629" s="26"/>
      <c r="C629" s="25"/>
      <c r="D629" s="120" t="s">
        <v>119</v>
      </c>
      <c r="E629" s="25"/>
      <c r="F629" s="121" t="s">
        <v>1070</v>
      </c>
      <c r="G629" s="25"/>
      <c r="H629" s="25"/>
      <c r="I629" s="25"/>
      <c r="J629" s="26"/>
      <c r="K629" s="122"/>
      <c r="L629" s="123"/>
      <c r="M629" s="45"/>
      <c r="N629" s="45"/>
      <c r="O629" s="45"/>
      <c r="P629" s="45"/>
      <c r="Q629" s="45"/>
      <c r="R629" s="46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R629" s="14" t="s">
        <v>119</v>
      </c>
      <c r="AS629" s="14" t="s">
        <v>68</v>
      </c>
    </row>
    <row r="630" spans="1:63" s="2" customFormat="1" ht="24.15" customHeight="1" x14ac:dyDescent="0.2">
      <c r="A630" s="25"/>
      <c r="B630" s="109"/>
      <c r="C630" s="110" t="s">
        <v>598</v>
      </c>
      <c r="D630" s="110" t="s">
        <v>112</v>
      </c>
      <c r="E630" s="111" t="s">
        <v>1072</v>
      </c>
      <c r="F630" s="112" t="s">
        <v>1073</v>
      </c>
      <c r="G630" s="113" t="s">
        <v>122</v>
      </c>
      <c r="H630" s="153"/>
      <c r="I630" s="112" t="s">
        <v>116</v>
      </c>
      <c r="J630" s="26"/>
      <c r="K630" s="114" t="s">
        <v>3</v>
      </c>
      <c r="L630" s="115" t="s">
        <v>39</v>
      </c>
      <c r="M630" s="116">
        <v>0</v>
      </c>
      <c r="N630" s="116" t="e">
        <f>M630*#REF!</f>
        <v>#REF!</v>
      </c>
      <c r="O630" s="116">
        <v>0</v>
      </c>
      <c r="P630" s="116" t="e">
        <f>O630*#REF!</f>
        <v>#REF!</v>
      </c>
      <c r="Q630" s="116">
        <v>0</v>
      </c>
      <c r="R630" s="117" t="e">
        <f>Q630*#REF!</f>
        <v>#REF!</v>
      </c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P630" s="118" t="s">
        <v>117</v>
      </c>
      <c r="AR630" s="118" t="s">
        <v>112</v>
      </c>
      <c r="AS630" s="118" t="s">
        <v>68</v>
      </c>
      <c r="AW630" s="14" t="s">
        <v>118</v>
      </c>
      <c r="BC630" s="119" t="e">
        <f>IF(L630="základní",#REF!,0)</f>
        <v>#REF!</v>
      </c>
      <c r="BD630" s="119">
        <f>IF(L630="snížená",#REF!,0)</f>
        <v>0</v>
      </c>
      <c r="BE630" s="119">
        <f>IF(L630="zákl. přenesená",#REF!,0)</f>
        <v>0</v>
      </c>
      <c r="BF630" s="119">
        <f>IF(L630="sníž. přenesená",#REF!,0)</f>
        <v>0</v>
      </c>
      <c r="BG630" s="119">
        <f>IF(L630="nulová",#REF!,0)</f>
        <v>0</v>
      </c>
      <c r="BH630" s="14" t="s">
        <v>75</v>
      </c>
      <c r="BI630" s="119" t="e">
        <f>ROUND(H630*#REF!,2)</f>
        <v>#REF!</v>
      </c>
      <c r="BJ630" s="14" t="s">
        <v>117</v>
      </c>
      <c r="BK630" s="118" t="s">
        <v>1074</v>
      </c>
    </row>
    <row r="631" spans="1:63" s="2" customFormat="1" ht="19.2" x14ac:dyDescent="0.2">
      <c r="A631" s="25"/>
      <c r="B631" s="26"/>
      <c r="C631" s="25"/>
      <c r="D631" s="120" t="s">
        <v>119</v>
      </c>
      <c r="E631" s="25"/>
      <c r="F631" s="121" t="s">
        <v>1073</v>
      </c>
      <c r="G631" s="25"/>
      <c r="H631" s="25"/>
      <c r="I631" s="25"/>
      <c r="J631" s="26"/>
      <c r="K631" s="122"/>
      <c r="L631" s="123"/>
      <c r="M631" s="45"/>
      <c r="N631" s="45"/>
      <c r="O631" s="45"/>
      <c r="P631" s="45"/>
      <c r="Q631" s="45"/>
      <c r="R631" s="46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R631" s="14" t="s">
        <v>119</v>
      </c>
      <c r="AS631" s="14" t="s">
        <v>68</v>
      </c>
    </row>
    <row r="632" spans="1:63" s="2" customFormat="1" ht="24.15" customHeight="1" x14ac:dyDescent="0.2">
      <c r="A632" s="25"/>
      <c r="B632" s="109"/>
      <c r="C632" s="110" t="s">
        <v>1075</v>
      </c>
      <c r="D632" s="110" t="s">
        <v>112</v>
      </c>
      <c r="E632" s="111" t="s">
        <v>1076</v>
      </c>
      <c r="F632" s="112" t="s">
        <v>1077</v>
      </c>
      <c r="G632" s="113" t="s">
        <v>122</v>
      </c>
      <c r="H632" s="153"/>
      <c r="I632" s="112" t="s">
        <v>116</v>
      </c>
      <c r="J632" s="26"/>
      <c r="K632" s="114" t="s">
        <v>3</v>
      </c>
      <c r="L632" s="115" t="s">
        <v>39</v>
      </c>
      <c r="M632" s="116">
        <v>0</v>
      </c>
      <c r="N632" s="116" t="e">
        <f>M632*#REF!</f>
        <v>#REF!</v>
      </c>
      <c r="O632" s="116">
        <v>0</v>
      </c>
      <c r="P632" s="116" t="e">
        <f>O632*#REF!</f>
        <v>#REF!</v>
      </c>
      <c r="Q632" s="116">
        <v>0</v>
      </c>
      <c r="R632" s="117" t="e">
        <f>Q632*#REF!</f>
        <v>#REF!</v>
      </c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P632" s="118" t="s">
        <v>117</v>
      </c>
      <c r="AR632" s="118" t="s">
        <v>112</v>
      </c>
      <c r="AS632" s="118" t="s">
        <v>68</v>
      </c>
      <c r="AW632" s="14" t="s">
        <v>118</v>
      </c>
      <c r="BC632" s="119" t="e">
        <f>IF(L632="základní",#REF!,0)</f>
        <v>#REF!</v>
      </c>
      <c r="BD632" s="119">
        <f>IF(L632="snížená",#REF!,0)</f>
        <v>0</v>
      </c>
      <c r="BE632" s="119">
        <f>IF(L632="zákl. přenesená",#REF!,0)</f>
        <v>0</v>
      </c>
      <c r="BF632" s="119">
        <f>IF(L632="sníž. přenesená",#REF!,0)</f>
        <v>0</v>
      </c>
      <c r="BG632" s="119">
        <f>IF(L632="nulová",#REF!,0)</f>
        <v>0</v>
      </c>
      <c r="BH632" s="14" t="s">
        <v>75</v>
      </c>
      <c r="BI632" s="119" t="e">
        <f>ROUND(H632*#REF!,2)</f>
        <v>#REF!</v>
      </c>
      <c r="BJ632" s="14" t="s">
        <v>117</v>
      </c>
      <c r="BK632" s="118" t="s">
        <v>1078</v>
      </c>
    </row>
    <row r="633" spans="1:63" s="2" customFormat="1" ht="19.2" x14ac:dyDescent="0.2">
      <c r="A633" s="25"/>
      <c r="B633" s="26"/>
      <c r="C633" s="25"/>
      <c r="D633" s="120" t="s">
        <v>119</v>
      </c>
      <c r="E633" s="25"/>
      <c r="F633" s="121" t="s">
        <v>1077</v>
      </c>
      <c r="G633" s="25"/>
      <c r="H633" s="25"/>
      <c r="I633" s="25"/>
      <c r="J633" s="26"/>
      <c r="K633" s="122"/>
      <c r="L633" s="123"/>
      <c r="M633" s="45"/>
      <c r="N633" s="45"/>
      <c r="O633" s="45"/>
      <c r="P633" s="45"/>
      <c r="Q633" s="45"/>
      <c r="R633" s="46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R633" s="14" t="s">
        <v>119</v>
      </c>
      <c r="AS633" s="14" t="s">
        <v>68</v>
      </c>
    </row>
    <row r="634" spans="1:63" s="2" customFormat="1" ht="24.15" customHeight="1" x14ac:dyDescent="0.2">
      <c r="A634" s="25"/>
      <c r="B634" s="109"/>
      <c r="C634" s="110" t="s">
        <v>601</v>
      </c>
      <c r="D634" s="110" t="s">
        <v>112</v>
      </c>
      <c r="E634" s="111" t="s">
        <v>1079</v>
      </c>
      <c r="F634" s="112" t="s">
        <v>1080</v>
      </c>
      <c r="G634" s="113" t="s">
        <v>122</v>
      </c>
      <c r="H634" s="153"/>
      <c r="I634" s="112" t="s">
        <v>116</v>
      </c>
      <c r="J634" s="26"/>
      <c r="K634" s="114" t="s">
        <v>3</v>
      </c>
      <c r="L634" s="115" t="s">
        <v>39</v>
      </c>
      <c r="M634" s="116">
        <v>0</v>
      </c>
      <c r="N634" s="116" t="e">
        <f>M634*#REF!</f>
        <v>#REF!</v>
      </c>
      <c r="O634" s="116">
        <v>0</v>
      </c>
      <c r="P634" s="116" t="e">
        <f>O634*#REF!</f>
        <v>#REF!</v>
      </c>
      <c r="Q634" s="116">
        <v>0</v>
      </c>
      <c r="R634" s="117" t="e">
        <f>Q634*#REF!</f>
        <v>#REF!</v>
      </c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P634" s="118" t="s">
        <v>117</v>
      </c>
      <c r="AR634" s="118" t="s">
        <v>112</v>
      </c>
      <c r="AS634" s="118" t="s">
        <v>68</v>
      </c>
      <c r="AW634" s="14" t="s">
        <v>118</v>
      </c>
      <c r="BC634" s="119" t="e">
        <f>IF(L634="základní",#REF!,0)</f>
        <v>#REF!</v>
      </c>
      <c r="BD634" s="119">
        <f>IF(L634="snížená",#REF!,0)</f>
        <v>0</v>
      </c>
      <c r="BE634" s="119">
        <f>IF(L634="zákl. přenesená",#REF!,0)</f>
        <v>0</v>
      </c>
      <c r="BF634" s="119">
        <f>IF(L634="sníž. přenesená",#REF!,0)</f>
        <v>0</v>
      </c>
      <c r="BG634" s="119">
        <f>IF(L634="nulová",#REF!,0)</f>
        <v>0</v>
      </c>
      <c r="BH634" s="14" t="s">
        <v>75</v>
      </c>
      <c r="BI634" s="119" t="e">
        <f>ROUND(H634*#REF!,2)</f>
        <v>#REF!</v>
      </c>
      <c r="BJ634" s="14" t="s">
        <v>117</v>
      </c>
      <c r="BK634" s="118" t="s">
        <v>1081</v>
      </c>
    </row>
    <row r="635" spans="1:63" s="2" customFormat="1" ht="19.2" x14ac:dyDescent="0.2">
      <c r="A635" s="25"/>
      <c r="B635" s="26"/>
      <c r="C635" s="25"/>
      <c r="D635" s="120" t="s">
        <v>119</v>
      </c>
      <c r="E635" s="25"/>
      <c r="F635" s="121" t="s">
        <v>1080</v>
      </c>
      <c r="G635" s="25"/>
      <c r="H635" s="25"/>
      <c r="I635" s="25"/>
      <c r="J635" s="26"/>
      <c r="K635" s="122"/>
      <c r="L635" s="123"/>
      <c r="M635" s="45"/>
      <c r="N635" s="45"/>
      <c r="O635" s="45"/>
      <c r="P635" s="45"/>
      <c r="Q635" s="45"/>
      <c r="R635" s="46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R635" s="14" t="s">
        <v>119</v>
      </c>
      <c r="AS635" s="14" t="s">
        <v>68</v>
      </c>
    </row>
    <row r="636" spans="1:63" s="2" customFormat="1" ht="33" customHeight="1" x14ac:dyDescent="0.2">
      <c r="A636" s="25"/>
      <c r="B636" s="109"/>
      <c r="C636" s="110" t="s">
        <v>1082</v>
      </c>
      <c r="D636" s="110" t="s">
        <v>112</v>
      </c>
      <c r="E636" s="111" t="s">
        <v>1083</v>
      </c>
      <c r="F636" s="112" t="s">
        <v>1084</v>
      </c>
      <c r="G636" s="113" t="s">
        <v>122</v>
      </c>
      <c r="H636" s="153"/>
      <c r="I636" s="112" t="s">
        <v>116</v>
      </c>
      <c r="J636" s="26"/>
      <c r="K636" s="114" t="s">
        <v>3</v>
      </c>
      <c r="L636" s="115" t="s">
        <v>39</v>
      </c>
      <c r="M636" s="116">
        <v>0</v>
      </c>
      <c r="N636" s="116" t="e">
        <f>M636*#REF!</f>
        <v>#REF!</v>
      </c>
      <c r="O636" s="116">
        <v>0</v>
      </c>
      <c r="P636" s="116" t="e">
        <f>O636*#REF!</f>
        <v>#REF!</v>
      </c>
      <c r="Q636" s="116">
        <v>0</v>
      </c>
      <c r="R636" s="117" t="e">
        <f>Q636*#REF!</f>
        <v>#REF!</v>
      </c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P636" s="118" t="s">
        <v>117</v>
      </c>
      <c r="AR636" s="118" t="s">
        <v>112</v>
      </c>
      <c r="AS636" s="118" t="s">
        <v>68</v>
      </c>
      <c r="AW636" s="14" t="s">
        <v>118</v>
      </c>
      <c r="BC636" s="119" t="e">
        <f>IF(L636="základní",#REF!,0)</f>
        <v>#REF!</v>
      </c>
      <c r="BD636" s="119">
        <f>IF(L636="snížená",#REF!,0)</f>
        <v>0</v>
      </c>
      <c r="BE636" s="119">
        <f>IF(L636="zákl. přenesená",#REF!,0)</f>
        <v>0</v>
      </c>
      <c r="BF636" s="119">
        <f>IF(L636="sníž. přenesená",#REF!,0)</f>
        <v>0</v>
      </c>
      <c r="BG636" s="119">
        <f>IF(L636="nulová",#REF!,0)</f>
        <v>0</v>
      </c>
      <c r="BH636" s="14" t="s">
        <v>75</v>
      </c>
      <c r="BI636" s="119" t="e">
        <f>ROUND(H636*#REF!,2)</f>
        <v>#REF!</v>
      </c>
      <c r="BJ636" s="14" t="s">
        <v>117</v>
      </c>
      <c r="BK636" s="118" t="s">
        <v>1085</v>
      </c>
    </row>
    <row r="637" spans="1:63" s="2" customFormat="1" ht="19.2" x14ac:dyDescent="0.2">
      <c r="A637" s="25"/>
      <c r="B637" s="26"/>
      <c r="C637" s="25"/>
      <c r="D637" s="120" t="s">
        <v>119</v>
      </c>
      <c r="E637" s="25"/>
      <c r="F637" s="121" t="s">
        <v>1084</v>
      </c>
      <c r="G637" s="25"/>
      <c r="H637" s="25"/>
      <c r="I637" s="25"/>
      <c r="J637" s="26"/>
      <c r="K637" s="122"/>
      <c r="L637" s="123"/>
      <c r="M637" s="45"/>
      <c r="N637" s="45"/>
      <c r="O637" s="45"/>
      <c r="P637" s="45"/>
      <c r="Q637" s="45"/>
      <c r="R637" s="46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R637" s="14" t="s">
        <v>119</v>
      </c>
      <c r="AS637" s="14" t="s">
        <v>68</v>
      </c>
    </row>
    <row r="638" spans="1:63" s="2" customFormat="1" ht="33" customHeight="1" x14ac:dyDescent="0.2">
      <c r="A638" s="25"/>
      <c r="B638" s="109"/>
      <c r="C638" s="110" t="s">
        <v>605</v>
      </c>
      <c r="D638" s="110" t="s">
        <v>112</v>
      </c>
      <c r="E638" s="111" t="s">
        <v>1086</v>
      </c>
      <c r="F638" s="112" t="s">
        <v>1087</v>
      </c>
      <c r="G638" s="113" t="s">
        <v>122</v>
      </c>
      <c r="H638" s="153"/>
      <c r="I638" s="112" t="s">
        <v>116</v>
      </c>
      <c r="J638" s="26"/>
      <c r="K638" s="114" t="s">
        <v>3</v>
      </c>
      <c r="L638" s="115" t="s">
        <v>39</v>
      </c>
      <c r="M638" s="116">
        <v>0</v>
      </c>
      <c r="N638" s="116" t="e">
        <f>M638*#REF!</f>
        <v>#REF!</v>
      </c>
      <c r="O638" s="116">
        <v>0</v>
      </c>
      <c r="P638" s="116" t="e">
        <f>O638*#REF!</f>
        <v>#REF!</v>
      </c>
      <c r="Q638" s="116">
        <v>0</v>
      </c>
      <c r="R638" s="117" t="e">
        <f>Q638*#REF!</f>
        <v>#REF!</v>
      </c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P638" s="118" t="s">
        <v>117</v>
      </c>
      <c r="AR638" s="118" t="s">
        <v>112</v>
      </c>
      <c r="AS638" s="118" t="s">
        <v>68</v>
      </c>
      <c r="AW638" s="14" t="s">
        <v>118</v>
      </c>
      <c r="BC638" s="119" t="e">
        <f>IF(L638="základní",#REF!,0)</f>
        <v>#REF!</v>
      </c>
      <c r="BD638" s="119">
        <f>IF(L638="snížená",#REF!,0)</f>
        <v>0</v>
      </c>
      <c r="BE638" s="119">
        <f>IF(L638="zákl. přenesená",#REF!,0)</f>
        <v>0</v>
      </c>
      <c r="BF638" s="119">
        <f>IF(L638="sníž. přenesená",#REF!,0)</f>
        <v>0</v>
      </c>
      <c r="BG638" s="119">
        <f>IF(L638="nulová",#REF!,0)</f>
        <v>0</v>
      </c>
      <c r="BH638" s="14" t="s">
        <v>75</v>
      </c>
      <c r="BI638" s="119" t="e">
        <f>ROUND(H638*#REF!,2)</f>
        <v>#REF!</v>
      </c>
      <c r="BJ638" s="14" t="s">
        <v>117</v>
      </c>
      <c r="BK638" s="118" t="s">
        <v>1088</v>
      </c>
    </row>
    <row r="639" spans="1:63" s="2" customFormat="1" ht="19.2" x14ac:dyDescent="0.2">
      <c r="A639" s="25"/>
      <c r="B639" s="26"/>
      <c r="C639" s="25"/>
      <c r="D639" s="120" t="s">
        <v>119</v>
      </c>
      <c r="E639" s="25"/>
      <c r="F639" s="121" t="s">
        <v>1087</v>
      </c>
      <c r="G639" s="25"/>
      <c r="H639" s="25"/>
      <c r="I639" s="25"/>
      <c r="J639" s="26"/>
      <c r="K639" s="122"/>
      <c r="L639" s="123"/>
      <c r="M639" s="45"/>
      <c r="N639" s="45"/>
      <c r="O639" s="45"/>
      <c r="P639" s="45"/>
      <c r="Q639" s="45"/>
      <c r="R639" s="46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R639" s="14" t="s">
        <v>119</v>
      </c>
      <c r="AS639" s="14" t="s">
        <v>68</v>
      </c>
    </row>
    <row r="640" spans="1:63" s="2" customFormat="1" ht="33" customHeight="1" x14ac:dyDescent="0.2">
      <c r="A640" s="25"/>
      <c r="B640" s="109"/>
      <c r="C640" s="110" t="s">
        <v>1089</v>
      </c>
      <c r="D640" s="110" t="s">
        <v>112</v>
      </c>
      <c r="E640" s="111" t="s">
        <v>1090</v>
      </c>
      <c r="F640" s="112" t="s">
        <v>1091</v>
      </c>
      <c r="G640" s="113" t="s">
        <v>122</v>
      </c>
      <c r="H640" s="153"/>
      <c r="I640" s="112" t="s">
        <v>116</v>
      </c>
      <c r="J640" s="26"/>
      <c r="K640" s="114" t="s">
        <v>3</v>
      </c>
      <c r="L640" s="115" t="s">
        <v>39</v>
      </c>
      <c r="M640" s="116">
        <v>0</v>
      </c>
      <c r="N640" s="116" t="e">
        <f>M640*#REF!</f>
        <v>#REF!</v>
      </c>
      <c r="O640" s="116">
        <v>0</v>
      </c>
      <c r="P640" s="116" t="e">
        <f>O640*#REF!</f>
        <v>#REF!</v>
      </c>
      <c r="Q640" s="116">
        <v>0</v>
      </c>
      <c r="R640" s="117" t="e">
        <f>Q640*#REF!</f>
        <v>#REF!</v>
      </c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P640" s="118" t="s">
        <v>117</v>
      </c>
      <c r="AR640" s="118" t="s">
        <v>112</v>
      </c>
      <c r="AS640" s="118" t="s">
        <v>68</v>
      </c>
      <c r="AW640" s="14" t="s">
        <v>118</v>
      </c>
      <c r="BC640" s="119" t="e">
        <f>IF(L640="základní",#REF!,0)</f>
        <v>#REF!</v>
      </c>
      <c r="BD640" s="119">
        <f>IF(L640="snížená",#REF!,0)</f>
        <v>0</v>
      </c>
      <c r="BE640" s="119">
        <f>IF(L640="zákl. přenesená",#REF!,0)</f>
        <v>0</v>
      </c>
      <c r="BF640" s="119">
        <f>IF(L640="sníž. přenesená",#REF!,0)</f>
        <v>0</v>
      </c>
      <c r="BG640" s="119">
        <f>IF(L640="nulová",#REF!,0)</f>
        <v>0</v>
      </c>
      <c r="BH640" s="14" t="s">
        <v>75</v>
      </c>
      <c r="BI640" s="119" t="e">
        <f>ROUND(H640*#REF!,2)</f>
        <v>#REF!</v>
      </c>
      <c r="BJ640" s="14" t="s">
        <v>117</v>
      </c>
      <c r="BK640" s="118" t="s">
        <v>1092</v>
      </c>
    </row>
    <row r="641" spans="1:63" s="2" customFormat="1" ht="19.2" x14ac:dyDescent="0.2">
      <c r="A641" s="25"/>
      <c r="B641" s="26"/>
      <c r="C641" s="25"/>
      <c r="D641" s="120" t="s">
        <v>119</v>
      </c>
      <c r="E641" s="25"/>
      <c r="F641" s="121" t="s">
        <v>1091</v>
      </c>
      <c r="G641" s="25"/>
      <c r="H641" s="25"/>
      <c r="I641" s="25"/>
      <c r="J641" s="26"/>
      <c r="K641" s="122"/>
      <c r="L641" s="123"/>
      <c r="M641" s="45"/>
      <c r="N641" s="45"/>
      <c r="O641" s="45"/>
      <c r="P641" s="45"/>
      <c r="Q641" s="45"/>
      <c r="R641" s="46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R641" s="14" t="s">
        <v>119</v>
      </c>
      <c r="AS641" s="14" t="s">
        <v>68</v>
      </c>
    </row>
    <row r="642" spans="1:63" s="2" customFormat="1" ht="33" customHeight="1" x14ac:dyDescent="0.2">
      <c r="A642" s="25"/>
      <c r="B642" s="109"/>
      <c r="C642" s="110" t="s">
        <v>608</v>
      </c>
      <c r="D642" s="110" t="s">
        <v>112</v>
      </c>
      <c r="E642" s="111" t="s">
        <v>1093</v>
      </c>
      <c r="F642" s="112" t="s">
        <v>1094</v>
      </c>
      <c r="G642" s="113" t="s">
        <v>122</v>
      </c>
      <c r="H642" s="153"/>
      <c r="I642" s="112" t="s">
        <v>116</v>
      </c>
      <c r="J642" s="26"/>
      <c r="K642" s="114" t="s">
        <v>3</v>
      </c>
      <c r="L642" s="115" t="s">
        <v>39</v>
      </c>
      <c r="M642" s="116">
        <v>0</v>
      </c>
      <c r="N642" s="116" t="e">
        <f>M642*#REF!</f>
        <v>#REF!</v>
      </c>
      <c r="O642" s="116">
        <v>0</v>
      </c>
      <c r="P642" s="116" t="e">
        <f>O642*#REF!</f>
        <v>#REF!</v>
      </c>
      <c r="Q642" s="116">
        <v>0</v>
      </c>
      <c r="R642" s="117" t="e">
        <f>Q642*#REF!</f>
        <v>#REF!</v>
      </c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P642" s="118" t="s">
        <v>117</v>
      </c>
      <c r="AR642" s="118" t="s">
        <v>112</v>
      </c>
      <c r="AS642" s="118" t="s">
        <v>68</v>
      </c>
      <c r="AW642" s="14" t="s">
        <v>118</v>
      </c>
      <c r="BC642" s="119" t="e">
        <f>IF(L642="základní",#REF!,0)</f>
        <v>#REF!</v>
      </c>
      <c r="BD642" s="119">
        <f>IF(L642="snížená",#REF!,0)</f>
        <v>0</v>
      </c>
      <c r="BE642" s="119">
        <f>IF(L642="zákl. přenesená",#REF!,0)</f>
        <v>0</v>
      </c>
      <c r="BF642" s="119">
        <f>IF(L642="sníž. přenesená",#REF!,0)</f>
        <v>0</v>
      </c>
      <c r="BG642" s="119">
        <f>IF(L642="nulová",#REF!,0)</f>
        <v>0</v>
      </c>
      <c r="BH642" s="14" t="s">
        <v>75</v>
      </c>
      <c r="BI642" s="119" t="e">
        <f>ROUND(H642*#REF!,2)</f>
        <v>#REF!</v>
      </c>
      <c r="BJ642" s="14" t="s">
        <v>117</v>
      </c>
      <c r="BK642" s="118" t="s">
        <v>1095</v>
      </c>
    </row>
    <row r="643" spans="1:63" s="2" customFormat="1" ht="19.2" x14ac:dyDescent="0.2">
      <c r="A643" s="25"/>
      <c r="B643" s="26"/>
      <c r="C643" s="25"/>
      <c r="D643" s="120" t="s">
        <v>119</v>
      </c>
      <c r="E643" s="25"/>
      <c r="F643" s="121" t="s">
        <v>1094</v>
      </c>
      <c r="G643" s="25"/>
      <c r="H643" s="25"/>
      <c r="I643" s="25"/>
      <c r="J643" s="26"/>
      <c r="K643" s="122"/>
      <c r="L643" s="123"/>
      <c r="M643" s="45"/>
      <c r="N643" s="45"/>
      <c r="O643" s="45"/>
      <c r="P643" s="45"/>
      <c r="Q643" s="45"/>
      <c r="R643" s="46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R643" s="14" t="s">
        <v>119</v>
      </c>
      <c r="AS643" s="14" t="s">
        <v>68</v>
      </c>
    </row>
    <row r="644" spans="1:63" s="2" customFormat="1" ht="33" customHeight="1" x14ac:dyDescent="0.2">
      <c r="A644" s="25"/>
      <c r="B644" s="109"/>
      <c r="C644" s="110" t="s">
        <v>1096</v>
      </c>
      <c r="D644" s="110" t="s">
        <v>112</v>
      </c>
      <c r="E644" s="111" t="s">
        <v>1097</v>
      </c>
      <c r="F644" s="112" t="s">
        <v>1098</v>
      </c>
      <c r="G644" s="113" t="s">
        <v>122</v>
      </c>
      <c r="H644" s="153"/>
      <c r="I644" s="112" t="s">
        <v>116</v>
      </c>
      <c r="J644" s="26"/>
      <c r="K644" s="114" t="s">
        <v>3</v>
      </c>
      <c r="L644" s="115" t="s">
        <v>39</v>
      </c>
      <c r="M644" s="116">
        <v>0</v>
      </c>
      <c r="N644" s="116" t="e">
        <f>M644*#REF!</f>
        <v>#REF!</v>
      </c>
      <c r="O644" s="116">
        <v>0</v>
      </c>
      <c r="P644" s="116" t="e">
        <f>O644*#REF!</f>
        <v>#REF!</v>
      </c>
      <c r="Q644" s="116">
        <v>0</v>
      </c>
      <c r="R644" s="117" t="e">
        <f>Q644*#REF!</f>
        <v>#REF!</v>
      </c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P644" s="118" t="s">
        <v>117</v>
      </c>
      <c r="AR644" s="118" t="s">
        <v>112</v>
      </c>
      <c r="AS644" s="118" t="s">
        <v>68</v>
      </c>
      <c r="AW644" s="14" t="s">
        <v>118</v>
      </c>
      <c r="BC644" s="119" t="e">
        <f>IF(L644="základní",#REF!,0)</f>
        <v>#REF!</v>
      </c>
      <c r="BD644" s="119">
        <f>IF(L644="snížená",#REF!,0)</f>
        <v>0</v>
      </c>
      <c r="BE644" s="119">
        <f>IF(L644="zákl. přenesená",#REF!,0)</f>
        <v>0</v>
      </c>
      <c r="BF644" s="119">
        <f>IF(L644="sníž. přenesená",#REF!,0)</f>
        <v>0</v>
      </c>
      <c r="BG644" s="119">
        <f>IF(L644="nulová",#REF!,0)</f>
        <v>0</v>
      </c>
      <c r="BH644" s="14" t="s">
        <v>75</v>
      </c>
      <c r="BI644" s="119" t="e">
        <f>ROUND(H644*#REF!,2)</f>
        <v>#REF!</v>
      </c>
      <c r="BJ644" s="14" t="s">
        <v>117</v>
      </c>
      <c r="BK644" s="118" t="s">
        <v>1099</v>
      </c>
    </row>
    <row r="645" spans="1:63" s="2" customFormat="1" ht="19.2" x14ac:dyDescent="0.2">
      <c r="A645" s="25"/>
      <c r="B645" s="26"/>
      <c r="C645" s="25"/>
      <c r="D645" s="120" t="s">
        <v>119</v>
      </c>
      <c r="E645" s="25"/>
      <c r="F645" s="121" t="s">
        <v>1098</v>
      </c>
      <c r="G645" s="25"/>
      <c r="H645" s="25"/>
      <c r="I645" s="25"/>
      <c r="J645" s="26"/>
      <c r="K645" s="122"/>
      <c r="L645" s="123"/>
      <c r="M645" s="45"/>
      <c r="N645" s="45"/>
      <c r="O645" s="45"/>
      <c r="P645" s="45"/>
      <c r="Q645" s="45"/>
      <c r="R645" s="46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R645" s="14" t="s">
        <v>119</v>
      </c>
      <c r="AS645" s="14" t="s">
        <v>68</v>
      </c>
    </row>
    <row r="646" spans="1:63" s="2" customFormat="1" ht="33" customHeight="1" x14ac:dyDescent="0.2">
      <c r="A646" s="25"/>
      <c r="B646" s="109"/>
      <c r="C646" s="110" t="s">
        <v>612</v>
      </c>
      <c r="D646" s="110" t="s">
        <v>112</v>
      </c>
      <c r="E646" s="111" t="s">
        <v>1100</v>
      </c>
      <c r="F646" s="112" t="s">
        <v>1101</v>
      </c>
      <c r="G646" s="113" t="s">
        <v>122</v>
      </c>
      <c r="H646" s="153"/>
      <c r="I646" s="112" t="s">
        <v>116</v>
      </c>
      <c r="J646" s="26"/>
      <c r="K646" s="114" t="s">
        <v>3</v>
      </c>
      <c r="L646" s="115" t="s">
        <v>39</v>
      </c>
      <c r="M646" s="116">
        <v>0</v>
      </c>
      <c r="N646" s="116" t="e">
        <f>M646*#REF!</f>
        <v>#REF!</v>
      </c>
      <c r="O646" s="116">
        <v>0</v>
      </c>
      <c r="P646" s="116" t="e">
        <f>O646*#REF!</f>
        <v>#REF!</v>
      </c>
      <c r="Q646" s="116">
        <v>0</v>
      </c>
      <c r="R646" s="117" t="e">
        <f>Q646*#REF!</f>
        <v>#REF!</v>
      </c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P646" s="118" t="s">
        <v>117</v>
      </c>
      <c r="AR646" s="118" t="s">
        <v>112</v>
      </c>
      <c r="AS646" s="118" t="s">
        <v>68</v>
      </c>
      <c r="AW646" s="14" t="s">
        <v>118</v>
      </c>
      <c r="BC646" s="119" t="e">
        <f>IF(L646="základní",#REF!,0)</f>
        <v>#REF!</v>
      </c>
      <c r="BD646" s="119">
        <f>IF(L646="snížená",#REF!,0)</f>
        <v>0</v>
      </c>
      <c r="BE646" s="119">
        <f>IF(L646="zákl. přenesená",#REF!,0)</f>
        <v>0</v>
      </c>
      <c r="BF646" s="119">
        <f>IF(L646="sníž. přenesená",#REF!,0)</f>
        <v>0</v>
      </c>
      <c r="BG646" s="119">
        <f>IF(L646="nulová",#REF!,0)</f>
        <v>0</v>
      </c>
      <c r="BH646" s="14" t="s">
        <v>75</v>
      </c>
      <c r="BI646" s="119" t="e">
        <f>ROUND(H646*#REF!,2)</f>
        <v>#REF!</v>
      </c>
      <c r="BJ646" s="14" t="s">
        <v>117</v>
      </c>
      <c r="BK646" s="118" t="s">
        <v>1102</v>
      </c>
    </row>
    <row r="647" spans="1:63" s="2" customFormat="1" ht="19.2" x14ac:dyDescent="0.2">
      <c r="A647" s="25"/>
      <c r="B647" s="26"/>
      <c r="C647" s="25"/>
      <c r="D647" s="120" t="s">
        <v>119</v>
      </c>
      <c r="E647" s="25"/>
      <c r="F647" s="121" t="s">
        <v>1101</v>
      </c>
      <c r="G647" s="25"/>
      <c r="H647" s="25"/>
      <c r="I647" s="25"/>
      <c r="J647" s="26"/>
      <c r="K647" s="122"/>
      <c r="L647" s="123"/>
      <c r="M647" s="45"/>
      <c r="N647" s="45"/>
      <c r="O647" s="45"/>
      <c r="P647" s="45"/>
      <c r="Q647" s="45"/>
      <c r="R647" s="46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R647" s="14" t="s">
        <v>119</v>
      </c>
      <c r="AS647" s="14" t="s">
        <v>68</v>
      </c>
    </row>
    <row r="648" spans="1:63" s="2" customFormat="1" ht="33" customHeight="1" x14ac:dyDescent="0.2">
      <c r="A648" s="25"/>
      <c r="B648" s="109"/>
      <c r="C648" s="110" t="s">
        <v>1103</v>
      </c>
      <c r="D648" s="110" t="s">
        <v>112</v>
      </c>
      <c r="E648" s="111" t="s">
        <v>1104</v>
      </c>
      <c r="F648" s="112" t="s">
        <v>1105</v>
      </c>
      <c r="G648" s="113" t="s">
        <v>122</v>
      </c>
      <c r="H648" s="153"/>
      <c r="I648" s="112" t="s">
        <v>116</v>
      </c>
      <c r="J648" s="26"/>
      <c r="K648" s="114" t="s">
        <v>3</v>
      </c>
      <c r="L648" s="115" t="s">
        <v>39</v>
      </c>
      <c r="M648" s="116">
        <v>0</v>
      </c>
      <c r="N648" s="116" t="e">
        <f>M648*#REF!</f>
        <v>#REF!</v>
      </c>
      <c r="O648" s="116">
        <v>0</v>
      </c>
      <c r="P648" s="116" t="e">
        <f>O648*#REF!</f>
        <v>#REF!</v>
      </c>
      <c r="Q648" s="116">
        <v>0</v>
      </c>
      <c r="R648" s="117" t="e">
        <f>Q648*#REF!</f>
        <v>#REF!</v>
      </c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P648" s="118" t="s">
        <v>117</v>
      </c>
      <c r="AR648" s="118" t="s">
        <v>112</v>
      </c>
      <c r="AS648" s="118" t="s">
        <v>68</v>
      </c>
      <c r="AW648" s="14" t="s">
        <v>118</v>
      </c>
      <c r="BC648" s="119" t="e">
        <f>IF(L648="základní",#REF!,0)</f>
        <v>#REF!</v>
      </c>
      <c r="BD648" s="119">
        <f>IF(L648="snížená",#REF!,0)</f>
        <v>0</v>
      </c>
      <c r="BE648" s="119">
        <f>IF(L648="zákl. přenesená",#REF!,0)</f>
        <v>0</v>
      </c>
      <c r="BF648" s="119">
        <f>IF(L648="sníž. přenesená",#REF!,0)</f>
        <v>0</v>
      </c>
      <c r="BG648" s="119">
        <f>IF(L648="nulová",#REF!,0)</f>
        <v>0</v>
      </c>
      <c r="BH648" s="14" t="s">
        <v>75</v>
      </c>
      <c r="BI648" s="119" t="e">
        <f>ROUND(H648*#REF!,2)</f>
        <v>#REF!</v>
      </c>
      <c r="BJ648" s="14" t="s">
        <v>117</v>
      </c>
      <c r="BK648" s="118" t="s">
        <v>1106</v>
      </c>
    </row>
    <row r="649" spans="1:63" s="2" customFormat="1" ht="19.2" x14ac:dyDescent="0.2">
      <c r="A649" s="25"/>
      <c r="B649" s="26"/>
      <c r="C649" s="25"/>
      <c r="D649" s="120" t="s">
        <v>119</v>
      </c>
      <c r="E649" s="25"/>
      <c r="F649" s="121" t="s">
        <v>1105</v>
      </c>
      <c r="G649" s="25"/>
      <c r="H649" s="25"/>
      <c r="I649" s="25"/>
      <c r="J649" s="26"/>
      <c r="K649" s="122"/>
      <c r="L649" s="123"/>
      <c r="M649" s="45"/>
      <c r="N649" s="45"/>
      <c r="O649" s="45"/>
      <c r="P649" s="45"/>
      <c r="Q649" s="45"/>
      <c r="R649" s="46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R649" s="14" t="s">
        <v>119</v>
      </c>
      <c r="AS649" s="14" t="s">
        <v>68</v>
      </c>
    </row>
    <row r="650" spans="1:63" s="2" customFormat="1" ht="33" customHeight="1" x14ac:dyDescent="0.2">
      <c r="A650" s="25"/>
      <c r="B650" s="109"/>
      <c r="C650" s="110" t="s">
        <v>615</v>
      </c>
      <c r="D650" s="110" t="s">
        <v>112</v>
      </c>
      <c r="E650" s="111" t="s">
        <v>1107</v>
      </c>
      <c r="F650" s="112" t="s">
        <v>1108</v>
      </c>
      <c r="G650" s="113" t="s">
        <v>122</v>
      </c>
      <c r="H650" s="153"/>
      <c r="I650" s="112" t="s">
        <v>116</v>
      </c>
      <c r="J650" s="26"/>
      <c r="K650" s="114" t="s">
        <v>3</v>
      </c>
      <c r="L650" s="115" t="s">
        <v>39</v>
      </c>
      <c r="M650" s="116">
        <v>0</v>
      </c>
      <c r="N650" s="116" t="e">
        <f>M650*#REF!</f>
        <v>#REF!</v>
      </c>
      <c r="O650" s="116">
        <v>0</v>
      </c>
      <c r="P650" s="116" t="e">
        <f>O650*#REF!</f>
        <v>#REF!</v>
      </c>
      <c r="Q650" s="116">
        <v>0</v>
      </c>
      <c r="R650" s="117" t="e">
        <f>Q650*#REF!</f>
        <v>#REF!</v>
      </c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P650" s="118" t="s">
        <v>117</v>
      </c>
      <c r="AR650" s="118" t="s">
        <v>112</v>
      </c>
      <c r="AS650" s="118" t="s">
        <v>68</v>
      </c>
      <c r="AW650" s="14" t="s">
        <v>118</v>
      </c>
      <c r="BC650" s="119" t="e">
        <f>IF(L650="základní",#REF!,0)</f>
        <v>#REF!</v>
      </c>
      <c r="BD650" s="119">
        <f>IF(L650="snížená",#REF!,0)</f>
        <v>0</v>
      </c>
      <c r="BE650" s="119">
        <f>IF(L650="zákl. přenesená",#REF!,0)</f>
        <v>0</v>
      </c>
      <c r="BF650" s="119">
        <f>IF(L650="sníž. přenesená",#REF!,0)</f>
        <v>0</v>
      </c>
      <c r="BG650" s="119">
        <f>IF(L650="nulová",#REF!,0)</f>
        <v>0</v>
      </c>
      <c r="BH650" s="14" t="s">
        <v>75</v>
      </c>
      <c r="BI650" s="119" t="e">
        <f>ROUND(H650*#REF!,2)</f>
        <v>#REF!</v>
      </c>
      <c r="BJ650" s="14" t="s">
        <v>117</v>
      </c>
      <c r="BK650" s="118" t="s">
        <v>1109</v>
      </c>
    </row>
    <row r="651" spans="1:63" s="2" customFormat="1" ht="19.2" x14ac:dyDescent="0.2">
      <c r="A651" s="25"/>
      <c r="B651" s="26"/>
      <c r="C651" s="25"/>
      <c r="D651" s="120" t="s">
        <v>119</v>
      </c>
      <c r="E651" s="25"/>
      <c r="F651" s="121" t="s">
        <v>1108</v>
      </c>
      <c r="G651" s="25"/>
      <c r="H651" s="25"/>
      <c r="I651" s="25"/>
      <c r="J651" s="26"/>
      <c r="K651" s="122"/>
      <c r="L651" s="123"/>
      <c r="M651" s="45"/>
      <c r="N651" s="45"/>
      <c r="O651" s="45"/>
      <c r="P651" s="45"/>
      <c r="Q651" s="45"/>
      <c r="R651" s="46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R651" s="14" t="s">
        <v>119</v>
      </c>
      <c r="AS651" s="14" t="s">
        <v>68</v>
      </c>
    </row>
    <row r="652" spans="1:63" s="2" customFormat="1" ht="33" customHeight="1" x14ac:dyDescent="0.2">
      <c r="A652" s="25"/>
      <c r="B652" s="109"/>
      <c r="C652" s="110" t="s">
        <v>1110</v>
      </c>
      <c r="D652" s="110" t="s">
        <v>112</v>
      </c>
      <c r="E652" s="111" t="s">
        <v>1111</v>
      </c>
      <c r="F652" s="112" t="s">
        <v>1112</v>
      </c>
      <c r="G652" s="113" t="s">
        <v>122</v>
      </c>
      <c r="H652" s="153"/>
      <c r="I652" s="112" t="s">
        <v>116</v>
      </c>
      <c r="J652" s="26"/>
      <c r="K652" s="114" t="s">
        <v>3</v>
      </c>
      <c r="L652" s="115" t="s">
        <v>39</v>
      </c>
      <c r="M652" s="116">
        <v>0</v>
      </c>
      <c r="N652" s="116" t="e">
        <f>M652*#REF!</f>
        <v>#REF!</v>
      </c>
      <c r="O652" s="116">
        <v>0</v>
      </c>
      <c r="P652" s="116" t="e">
        <f>O652*#REF!</f>
        <v>#REF!</v>
      </c>
      <c r="Q652" s="116">
        <v>0</v>
      </c>
      <c r="R652" s="117" t="e">
        <f>Q652*#REF!</f>
        <v>#REF!</v>
      </c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P652" s="118" t="s">
        <v>117</v>
      </c>
      <c r="AR652" s="118" t="s">
        <v>112</v>
      </c>
      <c r="AS652" s="118" t="s">
        <v>68</v>
      </c>
      <c r="AW652" s="14" t="s">
        <v>118</v>
      </c>
      <c r="BC652" s="119" t="e">
        <f>IF(L652="základní",#REF!,0)</f>
        <v>#REF!</v>
      </c>
      <c r="BD652" s="119">
        <f>IF(L652="snížená",#REF!,0)</f>
        <v>0</v>
      </c>
      <c r="BE652" s="119">
        <f>IF(L652="zákl. přenesená",#REF!,0)</f>
        <v>0</v>
      </c>
      <c r="BF652" s="119">
        <f>IF(L652="sníž. přenesená",#REF!,0)</f>
        <v>0</v>
      </c>
      <c r="BG652" s="119">
        <f>IF(L652="nulová",#REF!,0)</f>
        <v>0</v>
      </c>
      <c r="BH652" s="14" t="s">
        <v>75</v>
      </c>
      <c r="BI652" s="119" t="e">
        <f>ROUND(H652*#REF!,2)</f>
        <v>#REF!</v>
      </c>
      <c r="BJ652" s="14" t="s">
        <v>117</v>
      </c>
      <c r="BK652" s="118" t="s">
        <v>1113</v>
      </c>
    </row>
    <row r="653" spans="1:63" s="2" customFormat="1" ht="19.2" x14ac:dyDescent="0.2">
      <c r="A653" s="25"/>
      <c r="B653" s="26"/>
      <c r="C653" s="25"/>
      <c r="D653" s="120" t="s">
        <v>119</v>
      </c>
      <c r="E653" s="25"/>
      <c r="F653" s="121" t="s">
        <v>1112</v>
      </c>
      <c r="G653" s="25"/>
      <c r="H653" s="25"/>
      <c r="I653" s="25"/>
      <c r="J653" s="26"/>
      <c r="K653" s="122"/>
      <c r="L653" s="123"/>
      <c r="M653" s="45"/>
      <c r="N653" s="45"/>
      <c r="O653" s="45"/>
      <c r="P653" s="45"/>
      <c r="Q653" s="45"/>
      <c r="R653" s="46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R653" s="14" t="s">
        <v>119</v>
      </c>
      <c r="AS653" s="14" t="s">
        <v>68</v>
      </c>
    </row>
    <row r="654" spans="1:63" s="2" customFormat="1" ht="33" customHeight="1" x14ac:dyDescent="0.2">
      <c r="A654" s="25"/>
      <c r="B654" s="109"/>
      <c r="C654" s="110" t="s">
        <v>619</v>
      </c>
      <c r="D654" s="110" t="s">
        <v>112</v>
      </c>
      <c r="E654" s="111" t="s">
        <v>1114</v>
      </c>
      <c r="F654" s="112" t="s">
        <v>1115</v>
      </c>
      <c r="G654" s="113" t="s">
        <v>122</v>
      </c>
      <c r="H654" s="153"/>
      <c r="I654" s="112" t="s">
        <v>116</v>
      </c>
      <c r="J654" s="26"/>
      <c r="K654" s="114" t="s">
        <v>3</v>
      </c>
      <c r="L654" s="115" t="s">
        <v>39</v>
      </c>
      <c r="M654" s="116">
        <v>0</v>
      </c>
      <c r="N654" s="116" t="e">
        <f>M654*#REF!</f>
        <v>#REF!</v>
      </c>
      <c r="O654" s="116">
        <v>0</v>
      </c>
      <c r="P654" s="116" t="e">
        <f>O654*#REF!</f>
        <v>#REF!</v>
      </c>
      <c r="Q654" s="116">
        <v>0</v>
      </c>
      <c r="R654" s="117" t="e">
        <f>Q654*#REF!</f>
        <v>#REF!</v>
      </c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P654" s="118" t="s">
        <v>117</v>
      </c>
      <c r="AR654" s="118" t="s">
        <v>112</v>
      </c>
      <c r="AS654" s="118" t="s">
        <v>68</v>
      </c>
      <c r="AW654" s="14" t="s">
        <v>118</v>
      </c>
      <c r="BC654" s="119" t="e">
        <f>IF(L654="základní",#REF!,0)</f>
        <v>#REF!</v>
      </c>
      <c r="BD654" s="119">
        <f>IF(L654="snížená",#REF!,0)</f>
        <v>0</v>
      </c>
      <c r="BE654" s="119">
        <f>IF(L654="zákl. přenesená",#REF!,0)</f>
        <v>0</v>
      </c>
      <c r="BF654" s="119">
        <f>IF(L654="sníž. přenesená",#REF!,0)</f>
        <v>0</v>
      </c>
      <c r="BG654" s="119">
        <f>IF(L654="nulová",#REF!,0)</f>
        <v>0</v>
      </c>
      <c r="BH654" s="14" t="s">
        <v>75</v>
      </c>
      <c r="BI654" s="119" t="e">
        <f>ROUND(H654*#REF!,2)</f>
        <v>#REF!</v>
      </c>
      <c r="BJ654" s="14" t="s">
        <v>117</v>
      </c>
      <c r="BK654" s="118" t="s">
        <v>1116</v>
      </c>
    </row>
    <row r="655" spans="1:63" s="2" customFormat="1" ht="19.2" x14ac:dyDescent="0.2">
      <c r="A655" s="25"/>
      <c r="B655" s="26"/>
      <c r="C655" s="25"/>
      <c r="D655" s="120" t="s">
        <v>119</v>
      </c>
      <c r="E655" s="25"/>
      <c r="F655" s="121" t="s">
        <v>1115</v>
      </c>
      <c r="G655" s="25"/>
      <c r="H655" s="25"/>
      <c r="I655" s="25"/>
      <c r="J655" s="26"/>
      <c r="K655" s="122"/>
      <c r="L655" s="123"/>
      <c r="M655" s="45"/>
      <c r="N655" s="45"/>
      <c r="O655" s="45"/>
      <c r="P655" s="45"/>
      <c r="Q655" s="45"/>
      <c r="R655" s="46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R655" s="14" t="s">
        <v>119</v>
      </c>
      <c r="AS655" s="14" t="s">
        <v>68</v>
      </c>
    </row>
    <row r="656" spans="1:63" s="2" customFormat="1" ht="24.15" customHeight="1" x14ac:dyDescent="0.2">
      <c r="A656" s="25"/>
      <c r="B656" s="109"/>
      <c r="C656" s="110" t="s">
        <v>1117</v>
      </c>
      <c r="D656" s="110" t="s">
        <v>112</v>
      </c>
      <c r="E656" s="111" t="s">
        <v>1118</v>
      </c>
      <c r="F656" s="112" t="s">
        <v>1119</v>
      </c>
      <c r="G656" s="113" t="s">
        <v>122</v>
      </c>
      <c r="H656" s="153"/>
      <c r="I656" s="112" t="s">
        <v>116</v>
      </c>
      <c r="J656" s="26"/>
      <c r="K656" s="114" t="s">
        <v>3</v>
      </c>
      <c r="L656" s="115" t="s">
        <v>39</v>
      </c>
      <c r="M656" s="116">
        <v>0</v>
      </c>
      <c r="N656" s="116" t="e">
        <f>M656*#REF!</f>
        <v>#REF!</v>
      </c>
      <c r="O656" s="116">
        <v>0</v>
      </c>
      <c r="P656" s="116" t="e">
        <f>O656*#REF!</f>
        <v>#REF!</v>
      </c>
      <c r="Q656" s="116">
        <v>0</v>
      </c>
      <c r="R656" s="117" t="e">
        <f>Q656*#REF!</f>
        <v>#REF!</v>
      </c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P656" s="118" t="s">
        <v>117</v>
      </c>
      <c r="AR656" s="118" t="s">
        <v>112</v>
      </c>
      <c r="AS656" s="118" t="s">
        <v>68</v>
      </c>
      <c r="AW656" s="14" t="s">
        <v>118</v>
      </c>
      <c r="BC656" s="119" t="e">
        <f>IF(L656="základní",#REF!,0)</f>
        <v>#REF!</v>
      </c>
      <c r="BD656" s="119">
        <f>IF(L656="snížená",#REF!,0)</f>
        <v>0</v>
      </c>
      <c r="BE656" s="119">
        <f>IF(L656="zákl. přenesená",#REF!,0)</f>
        <v>0</v>
      </c>
      <c r="BF656" s="119">
        <f>IF(L656="sníž. přenesená",#REF!,0)</f>
        <v>0</v>
      </c>
      <c r="BG656" s="119">
        <f>IF(L656="nulová",#REF!,0)</f>
        <v>0</v>
      </c>
      <c r="BH656" s="14" t="s">
        <v>75</v>
      </c>
      <c r="BI656" s="119" t="e">
        <f>ROUND(H656*#REF!,2)</f>
        <v>#REF!</v>
      </c>
      <c r="BJ656" s="14" t="s">
        <v>117</v>
      </c>
      <c r="BK656" s="118" t="s">
        <v>1120</v>
      </c>
    </row>
    <row r="657" spans="1:63" s="2" customFormat="1" ht="19.2" x14ac:dyDescent="0.2">
      <c r="A657" s="25"/>
      <c r="B657" s="26"/>
      <c r="C657" s="25"/>
      <c r="D657" s="120" t="s">
        <v>119</v>
      </c>
      <c r="E657" s="25"/>
      <c r="F657" s="121" t="s">
        <v>1119</v>
      </c>
      <c r="G657" s="25"/>
      <c r="H657" s="25"/>
      <c r="I657" s="25"/>
      <c r="J657" s="26"/>
      <c r="K657" s="122"/>
      <c r="L657" s="123"/>
      <c r="M657" s="45"/>
      <c r="N657" s="45"/>
      <c r="O657" s="45"/>
      <c r="P657" s="45"/>
      <c r="Q657" s="45"/>
      <c r="R657" s="46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R657" s="14" t="s">
        <v>119</v>
      </c>
      <c r="AS657" s="14" t="s">
        <v>68</v>
      </c>
    </row>
    <row r="658" spans="1:63" s="2" customFormat="1" ht="24.15" customHeight="1" x14ac:dyDescent="0.2">
      <c r="A658" s="25"/>
      <c r="B658" s="109"/>
      <c r="C658" s="110" t="s">
        <v>622</v>
      </c>
      <c r="D658" s="110" t="s">
        <v>112</v>
      </c>
      <c r="E658" s="111" t="s">
        <v>1121</v>
      </c>
      <c r="F658" s="112" t="s">
        <v>1122</v>
      </c>
      <c r="G658" s="113" t="s">
        <v>122</v>
      </c>
      <c r="H658" s="153"/>
      <c r="I658" s="112" t="s">
        <v>116</v>
      </c>
      <c r="J658" s="26"/>
      <c r="K658" s="114" t="s">
        <v>3</v>
      </c>
      <c r="L658" s="115" t="s">
        <v>39</v>
      </c>
      <c r="M658" s="116">
        <v>0</v>
      </c>
      <c r="N658" s="116" t="e">
        <f>M658*#REF!</f>
        <v>#REF!</v>
      </c>
      <c r="O658" s="116">
        <v>0</v>
      </c>
      <c r="P658" s="116" t="e">
        <f>O658*#REF!</f>
        <v>#REF!</v>
      </c>
      <c r="Q658" s="116">
        <v>0</v>
      </c>
      <c r="R658" s="117" t="e">
        <f>Q658*#REF!</f>
        <v>#REF!</v>
      </c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P658" s="118" t="s">
        <v>117</v>
      </c>
      <c r="AR658" s="118" t="s">
        <v>112</v>
      </c>
      <c r="AS658" s="118" t="s">
        <v>68</v>
      </c>
      <c r="AW658" s="14" t="s">
        <v>118</v>
      </c>
      <c r="BC658" s="119" t="e">
        <f>IF(L658="základní",#REF!,0)</f>
        <v>#REF!</v>
      </c>
      <c r="BD658" s="119">
        <f>IF(L658="snížená",#REF!,0)</f>
        <v>0</v>
      </c>
      <c r="BE658" s="119">
        <f>IF(L658="zákl. přenesená",#REF!,0)</f>
        <v>0</v>
      </c>
      <c r="BF658" s="119">
        <f>IF(L658="sníž. přenesená",#REF!,0)</f>
        <v>0</v>
      </c>
      <c r="BG658" s="119">
        <f>IF(L658="nulová",#REF!,0)</f>
        <v>0</v>
      </c>
      <c r="BH658" s="14" t="s">
        <v>75</v>
      </c>
      <c r="BI658" s="119" t="e">
        <f>ROUND(H658*#REF!,2)</f>
        <v>#REF!</v>
      </c>
      <c r="BJ658" s="14" t="s">
        <v>117</v>
      </c>
      <c r="BK658" s="118" t="s">
        <v>1123</v>
      </c>
    </row>
    <row r="659" spans="1:63" s="2" customFormat="1" ht="19.2" x14ac:dyDescent="0.2">
      <c r="A659" s="25"/>
      <c r="B659" s="26"/>
      <c r="C659" s="25"/>
      <c r="D659" s="120" t="s">
        <v>119</v>
      </c>
      <c r="E659" s="25"/>
      <c r="F659" s="121" t="s">
        <v>1122</v>
      </c>
      <c r="G659" s="25"/>
      <c r="H659" s="25"/>
      <c r="I659" s="25"/>
      <c r="J659" s="26"/>
      <c r="K659" s="122"/>
      <c r="L659" s="123"/>
      <c r="M659" s="45"/>
      <c r="N659" s="45"/>
      <c r="O659" s="45"/>
      <c r="P659" s="45"/>
      <c r="Q659" s="45"/>
      <c r="R659" s="46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R659" s="14" t="s">
        <v>119</v>
      </c>
      <c r="AS659" s="14" t="s">
        <v>68</v>
      </c>
    </row>
    <row r="660" spans="1:63" s="2" customFormat="1" ht="24.15" customHeight="1" x14ac:dyDescent="0.2">
      <c r="A660" s="25"/>
      <c r="B660" s="109"/>
      <c r="C660" s="110" t="s">
        <v>1124</v>
      </c>
      <c r="D660" s="110" t="s">
        <v>112</v>
      </c>
      <c r="E660" s="111" t="s">
        <v>1125</v>
      </c>
      <c r="F660" s="112" t="s">
        <v>1126</v>
      </c>
      <c r="G660" s="113" t="s">
        <v>122</v>
      </c>
      <c r="H660" s="153"/>
      <c r="I660" s="112" t="s">
        <v>116</v>
      </c>
      <c r="J660" s="26"/>
      <c r="K660" s="114" t="s">
        <v>3</v>
      </c>
      <c r="L660" s="115" t="s">
        <v>39</v>
      </c>
      <c r="M660" s="116">
        <v>0</v>
      </c>
      <c r="N660" s="116" t="e">
        <f>M660*#REF!</f>
        <v>#REF!</v>
      </c>
      <c r="O660" s="116">
        <v>0</v>
      </c>
      <c r="P660" s="116" t="e">
        <f>O660*#REF!</f>
        <v>#REF!</v>
      </c>
      <c r="Q660" s="116">
        <v>0</v>
      </c>
      <c r="R660" s="117" t="e">
        <f>Q660*#REF!</f>
        <v>#REF!</v>
      </c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P660" s="118" t="s">
        <v>117</v>
      </c>
      <c r="AR660" s="118" t="s">
        <v>112</v>
      </c>
      <c r="AS660" s="118" t="s">
        <v>68</v>
      </c>
      <c r="AW660" s="14" t="s">
        <v>118</v>
      </c>
      <c r="BC660" s="119" t="e">
        <f>IF(L660="základní",#REF!,0)</f>
        <v>#REF!</v>
      </c>
      <c r="BD660" s="119">
        <f>IF(L660="snížená",#REF!,0)</f>
        <v>0</v>
      </c>
      <c r="BE660" s="119">
        <f>IF(L660="zákl. přenesená",#REF!,0)</f>
        <v>0</v>
      </c>
      <c r="BF660" s="119">
        <f>IF(L660="sníž. přenesená",#REF!,0)</f>
        <v>0</v>
      </c>
      <c r="BG660" s="119">
        <f>IF(L660="nulová",#REF!,0)</f>
        <v>0</v>
      </c>
      <c r="BH660" s="14" t="s">
        <v>75</v>
      </c>
      <c r="BI660" s="119" t="e">
        <f>ROUND(H660*#REF!,2)</f>
        <v>#REF!</v>
      </c>
      <c r="BJ660" s="14" t="s">
        <v>117</v>
      </c>
      <c r="BK660" s="118" t="s">
        <v>1127</v>
      </c>
    </row>
    <row r="661" spans="1:63" s="2" customFormat="1" ht="19.2" x14ac:dyDescent="0.2">
      <c r="A661" s="25"/>
      <c r="B661" s="26"/>
      <c r="C661" s="25"/>
      <c r="D661" s="120" t="s">
        <v>119</v>
      </c>
      <c r="E661" s="25"/>
      <c r="F661" s="121" t="s">
        <v>1126</v>
      </c>
      <c r="G661" s="25"/>
      <c r="H661" s="25"/>
      <c r="I661" s="25"/>
      <c r="J661" s="26"/>
      <c r="K661" s="122"/>
      <c r="L661" s="123"/>
      <c r="M661" s="45"/>
      <c r="N661" s="45"/>
      <c r="O661" s="45"/>
      <c r="P661" s="45"/>
      <c r="Q661" s="45"/>
      <c r="R661" s="46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R661" s="14" t="s">
        <v>119</v>
      </c>
      <c r="AS661" s="14" t="s">
        <v>68</v>
      </c>
    </row>
    <row r="662" spans="1:63" s="2" customFormat="1" ht="24.15" customHeight="1" x14ac:dyDescent="0.2">
      <c r="A662" s="25"/>
      <c r="B662" s="109"/>
      <c r="C662" s="110" t="s">
        <v>626</v>
      </c>
      <c r="D662" s="110" t="s">
        <v>112</v>
      </c>
      <c r="E662" s="111" t="s">
        <v>1128</v>
      </c>
      <c r="F662" s="112" t="s">
        <v>1129</v>
      </c>
      <c r="G662" s="113" t="s">
        <v>122</v>
      </c>
      <c r="H662" s="153"/>
      <c r="I662" s="112" t="s">
        <v>116</v>
      </c>
      <c r="J662" s="26"/>
      <c r="K662" s="114" t="s">
        <v>3</v>
      </c>
      <c r="L662" s="115" t="s">
        <v>39</v>
      </c>
      <c r="M662" s="116">
        <v>0</v>
      </c>
      <c r="N662" s="116" t="e">
        <f>M662*#REF!</f>
        <v>#REF!</v>
      </c>
      <c r="O662" s="116">
        <v>0</v>
      </c>
      <c r="P662" s="116" t="e">
        <f>O662*#REF!</f>
        <v>#REF!</v>
      </c>
      <c r="Q662" s="116">
        <v>0</v>
      </c>
      <c r="R662" s="117" t="e">
        <f>Q662*#REF!</f>
        <v>#REF!</v>
      </c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P662" s="118" t="s">
        <v>117</v>
      </c>
      <c r="AR662" s="118" t="s">
        <v>112</v>
      </c>
      <c r="AS662" s="118" t="s">
        <v>68</v>
      </c>
      <c r="AW662" s="14" t="s">
        <v>118</v>
      </c>
      <c r="BC662" s="119" t="e">
        <f>IF(L662="základní",#REF!,0)</f>
        <v>#REF!</v>
      </c>
      <c r="BD662" s="119">
        <f>IF(L662="snížená",#REF!,0)</f>
        <v>0</v>
      </c>
      <c r="BE662" s="119">
        <f>IF(L662="zákl. přenesená",#REF!,0)</f>
        <v>0</v>
      </c>
      <c r="BF662" s="119">
        <f>IF(L662="sníž. přenesená",#REF!,0)</f>
        <v>0</v>
      </c>
      <c r="BG662" s="119">
        <f>IF(L662="nulová",#REF!,0)</f>
        <v>0</v>
      </c>
      <c r="BH662" s="14" t="s">
        <v>75</v>
      </c>
      <c r="BI662" s="119" t="e">
        <f>ROUND(H662*#REF!,2)</f>
        <v>#REF!</v>
      </c>
      <c r="BJ662" s="14" t="s">
        <v>117</v>
      </c>
      <c r="BK662" s="118" t="s">
        <v>1130</v>
      </c>
    </row>
    <row r="663" spans="1:63" s="2" customFormat="1" ht="19.2" x14ac:dyDescent="0.2">
      <c r="A663" s="25"/>
      <c r="B663" s="26"/>
      <c r="C663" s="25"/>
      <c r="D663" s="120" t="s">
        <v>119</v>
      </c>
      <c r="E663" s="25"/>
      <c r="F663" s="121" t="s">
        <v>1129</v>
      </c>
      <c r="G663" s="25"/>
      <c r="H663" s="25"/>
      <c r="I663" s="25"/>
      <c r="J663" s="26"/>
      <c r="K663" s="122"/>
      <c r="L663" s="123"/>
      <c r="M663" s="45"/>
      <c r="N663" s="45"/>
      <c r="O663" s="45"/>
      <c r="P663" s="45"/>
      <c r="Q663" s="45"/>
      <c r="R663" s="46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R663" s="14" t="s">
        <v>119</v>
      </c>
      <c r="AS663" s="14" t="s">
        <v>68</v>
      </c>
    </row>
    <row r="664" spans="1:63" s="2" customFormat="1" ht="24.15" customHeight="1" x14ac:dyDescent="0.2">
      <c r="A664" s="25"/>
      <c r="B664" s="109"/>
      <c r="C664" s="110" t="s">
        <v>1131</v>
      </c>
      <c r="D664" s="110" t="s">
        <v>112</v>
      </c>
      <c r="E664" s="111" t="s">
        <v>1132</v>
      </c>
      <c r="F664" s="112" t="s">
        <v>1133</v>
      </c>
      <c r="G664" s="113" t="s">
        <v>122</v>
      </c>
      <c r="H664" s="153"/>
      <c r="I664" s="112" t="s">
        <v>116</v>
      </c>
      <c r="J664" s="26"/>
      <c r="K664" s="114" t="s">
        <v>3</v>
      </c>
      <c r="L664" s="115" t="s">
        <v>39</v>
      </c>
      <c r="M664" s="116">
        <v>0</v>
      </c>
      <c r="N664" s="116" t="e">
        <f>M664*#REF!</f>
        <v>#REF!</v>
      </c>
      <c r="O664" s="116">
        <v>0</v>
      </c>
      <c r="P664" s="116" t="e">
        <f>O664*#REF!</f>
        <v>#REF!</v>
      </c>
      <c r="Q664" s="116">
        <v>0</v>
      </c>
      <c r="R664" s="117" t="e">
        <f>Q664*#REF!</f>
        <v>#REF!</v>
      </c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P664" s="118" t="s">
        <v>117</v>
      </c>
      <c r="AR664" s="118" t="s">
        <v>112</v>
      </c>
      <c r="AS664" s="118" t="s">
        <v>68</v>
      </c>
      <c r="AW664" s="14" t="s">
        <v>118</v>
      </c>
      <c r="BC664" s="119" t="e">
        <f>IF(L664="základní",#REF!,0)</f>
        <v>#REF!</v>
      </c>
      <c r="BD664" s="119">
        <f>IF(L664="snížená",#REF!,0)</f>
        <v>0</v>
      </c>
      <c r="BE664" s="119">
        <f>IF(L664="zákl. přenesená",#REF!,0)</f>
        <v>0</v>
      </c>
      <c r="BF664" s="119">
        <f>IF(L664="sníž. přenesená",#REF!,0)</f>
        <v>0</v>
      </c>
      <c r="BG664" s="119">
        <f>IF(L664="nulová",#REF!,0)</f>
        <v>0</v>
      </c>
      <c r="BH664" s="14" t="s">
        <v>75</v>
      </c>
      <c r="BI664" s="119" t="e">
        <f>ROUND(H664*#REF!,2)</f>
        <v>#REF!</v>
      </c>
      <c r="BJ664" s="14" t="s">
        <v>117</v>
      </c>
      <c r="BK664" s="118" t="s">
        <v>1134</v>
      </c>
    </row>
    <row r="665" spans="1:63" s="2" customFormat="1" ht="19.2" x14ac:dyDescent="0.2">
      <c r="A665" s="25"/>
      <c r="B665" s="26"/>
      <c r="C665" s="25"/>
      <c r="D665" s="120" t="s">
        <v>119</v>
      </c>
      <c r="E665" s="25"/>
      <c r="F665" s="121" t="s">
        <v>1133</v>
      </c>
      <c r="G665" s="25"/>
      <c r="H665" s="25"/>
      <c r="I665" s="25"/>
      <c r="J665" s="26"/>
      <c r="K665" s="122"/>
      <c r="L665" s="123"/>
      <c r="M665" s="45"/>
      <c r="N665" s="45"/>
      <c r="O665" s="45"/>
      <c r="P665" s="45"/>
      <c r="Q665" s="45"/>
      <c r="R665" s="46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R665" s="14" t="s">
        <v>119</v>
      </c>
      <c r="AS665" s="14" t="s">
        <v>68</v>
      </c>
    </row>
    <row r="666" spans="1:63" s="2" customFormat="1" ht="24.15" customHeight="1" x14ac:dyDescent="0.2">
      <c r="A666" s="25"/>
      <c r="B666" s="109"/>
      <c r="C666" s="110" t="s">
        <v>629</v>
      </c>
      <c r="D666" s="110" t="s">
        <v>112</v>
      </c>
      <c r="E666" s="111" t="s">
        <v>1135</v>
      </c>
      <c r="F666" s="112" t="s">
        <v>1136</v>
      </c>
      <c r="G666" s="113" t="s">
        <v>122</v>
      </c>
      <c r="H666" s="153"/>
      <c r="I666" s="112" t="s">
        <v>116</v>
      </c>
      <c r="J666" s="26"/>
      <c r="K666" s="114" t="s">
        <v>3</v>
      </c>
      <c r="L666" s="115" t="s">
        <v>39</v>
      </c>
      <c r="M666" s="116">
        <v>0</v>
      </c>
      <c r="N666" s="116" t="e">
        <f>M666*#REF!</f>
        <v>#REF!</v>
      </c>
      <c r="O666" s="116">
        <v>0</v>
      </c>
      <c r="P666" s="116" t="e">
        <f>O666*#REF!</f>
        <v>#REF!</v>
      </c>
      <c r="Q666" s="116">
        <v>0</v>
      </c>
      <c r="R666" s="117" t="e">
        <f>Q666*#REF!</f>
        <v>#REF!</v>
      </c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P666" s="118" t="s">
        <v>117</v>
      </c>
      <c r="AR666" s="118" t="s">
        <v>112</v>
      </c>
      <c r="AS666" s="118" t="s">
        <v>68</v>
      </c>
      <c r="AW666" s="14" t="s">
        <v>118</v>
      </c>
      <c r="BC666" s="119" t="e">
        <f>IF(L666="základní",#REF!,0)</f>
        <v>#REF!</v>
      </c>
      <c r="BD666" s="119">
        <f>IF(L666="snížená",#REF!,0)</f>
        <v>0</v>
      </c>
      <c r="BE666" s="119">
        <f>IF(L666="zákl. přenesená",#REF!,0)</f>
        <v>0</v>
      </c>
      <c r="BF666" s="119">
        <f>IF(L666="sníž. přenesená",#REF!,0)</f>
        <v>0</v>
      </c>
      <c r="BG666" s="119">
        <f>IF(L666="nulová",#REF!,0)</f>
        <v>0</v>
      </c>
      <c r="BH666" s="14" t="s">
        <v>75</v>
      </c>
      <c r="BI666" s="119" t="e">
        <f>ROUND(H666*#REF!,2)</f>
        <v>#REF!</v>
      </c>
      <c r="BJ666" s="14" t="s">
        <v>117</v>
      </c>
      <c r="BK666" s="118" t="s">
        <v>1137</v>
      </c>
    </row>
    <row r="667" spans="1:63" s="2" customFormat="1" ht="19.2" x14ac:dyDescent="0.2">
      <c r="A667" s="25"/>
      <c r="B667" s="26"/>
      <c r="C667" s="25"/>
      <c r="D667" s="120" t="s">
        <v>119</v>
      </c>
      <c r="E667" s="25"/>
      <c r="F667" s="121" t="s">
        <v>1136</v>
      </c>
      <c r="G667" s="25"/>
      <c r="H667" s="25"/>
      <c r="I667" s="25"/>
      <c r="J667" s="26"/>
      <c r="K667" s="122"/>
      <c r="L667" s="123"/>
      <c r="M667" s="45"/>
      <c r="N667" s="45"/>
      <c r="O667" s="45"/>
      <c r="P667" s="45"/>
      <c r="Q667" s="45"/>
      <c r="R667" s="46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R667" s="14" t="s">
        <v>119</v>
      </c>
      <c r="AS667" s="14" t="s">
        <v>68</v>
      </c>
    </row>
    <row r="668" spans="1:63" s="2" customFormat="1" ht="24.15" customHeight="1" x14ac:dyDescent="0.2">
      <c r="A668" s="25"/>
      <c r="B668" s="109"/>
      <c r="C668" s="110" t="s">
        <v>1138</v>
      </c>
      <c r="D668" s="110" t="s">
        <v>112</v>
      </c>
      <c r="E668" s="111" t="s">
        <v>1139</v>
      </c>
      <c r="F668" s="112" t="s">
        <v>1140</v>
      </c>
      <c r="G668" s="113" t="s">
        <v>122</v>
      </c>
      <c r="H668" s="153"/>
      <c r="I668" s="112" t="s">
        <v>116</v>
      </c>
      <c r="J668" s="26"/>
      <c r="K668" s="114" t="s">
        <v>3</v>
      </c>
      <c r="L668" s="115" t="s">
        <v>39</v>
      </c>
      <c r="M668" s="116">
        <v>0</v>
      </c>
      <c r="N668" s="116" t="e">
        <f>M668*#REF!</f>
        <v>#REF!</v>
      </c>
      <c r="O668" s="116">
        <v>0</v>
      </c>
      <c r="P668" s="116" t="e">
        <f>O668*#REF!</f>
        <v>#REF!</v>
      </c>
      <c r="Q668" s="116">
        <v>0</v>
      </c>
      <c r="R668" s="117" t="e">
        <f>Q668*#REF!</f>
        <v>#REF!</v>
      </c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P668" s="118" t="s">
        <v>117</v>
      </c>
      <c r="AR668" s="118" t="s">
        <v>112</v>
      </c>
      <c r="AS668" s="118" t="s">
        <v>68</v>
      </c>
      <c r="AW668" s="14" t="s">
        <v>118</v>
      </c>
      <c r="BC668" s="119" t="e">
        <f>IF(L668="základní",#REF!,0)</f>
        <v>#REF!</v>
      </c>
      <c r="BD668" s="119">
        <f>IF(L668="snížená",#REF!,0)</f>
        <v>0</v>
      </c>
      <c r="BE668" s="119">
        <f>IF(L668="zákl. přenesená",#REF!,0)</f>
        <v>0</v>
      </c>
      <c r="BF668" s="119">
        <f>IF(L668="sníž. přenesená",#REF!,0)</f>
        <v>0</v>
      </c>
      <c r="BG668" s="119">
        <f>IF(L668="nulová",#REF!,0)</f>
        <v>0</v>
      </c>
      <c r="BH668" s="14" t="s">
        <v>75</v>
      </c>
      <c r="BI668" s="119" t="e">
        <f>ROUND(H668*#REF!,2)</f>
        <v>#REF!</v>
      </c>
      <c r="BJ668" s="14" t="s">
        <v>117</v>
      </c>
      <c r="BK668" s="118" t="s">
        <v>1141</v>
      </c>
    </row>
    <row r="669" spans="1:63" s="2" customFormat="1" ht="19.2" x14ac:dyDescent="0.2">
      <c r="A669" s="25"/>
      <c r="B669" s="26"/>
      <c r="C669" s="25"/>
      <c r="D669" s="120" t="s">
        <v>119</v>
      </c>
      <c r="E669" s="25"/>
      <c r="F669" s="121" t="s">
        <v>1140</v>
      </c>
      <c r="G669" s="25"/>
      <c r="H669" s="25"/>
      <c r="I669" s="25"/>
      <c r="J669" s="26"/>
      <c r="K669" s="122"/>
      <c r="L669" s="123"/>
      <c r="M669" s="45"/>
      <c r="N669" s="45"/>
      <c r="O669" s="45"/>
      <c r="P669" s="45"/>
      <c r="Q669" s="45"/>
      <c r="R669" s="46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R669" s="14" t="s">
        <v>119</v>
      </c>
      <c r="AS669" s="14" t="s">
        <v>68</v>
      </c>
    </row>
    <row r="670" spans="1:63" s="2" customFormat="1" ht="24.15" customHeight="1" x14ac:dyDescent="0.2">
      <c r="A670" s="25"/>
      <c r="B670" s="109"/>
      <c r="C670" s="110" t="s">
        <v>633</v>
      </c>
      <c r="D670" s="110" t="s">
        <v>112</v>
      </c>
      <c r="E670" s="111" t="s">
        <v>1142</v>
      </c>
      <c r="F670" s="112" t="s">
        <v>1143</v>
      </c>
      <c r="G670" s="113" t="s">
        <v>122</v>
      </c>
      <c r="H670" s="153"/>
      <c r="I670" s="112" t="s">
        <v>116</v>
      </c>
      <c r="J670" s="26"/>
      <c r="K670" s="114" t="s">
        <v>3</v>
      </c>
      <c r="L670" s="115" t="s">
        <v>39</v>
      </c>
      <c r="M670" s="116">
        <v>0</v>
      </c>
      <c r="N670" s="116" t="e">
        <f>M670*#REF!</f>
        <v>#REF!</v>
      </c>
      <c r="O670" s="116">
        <v>0</v>
      </c>
      <c r="P670" s="116" t="e">
        <f>O670*#REF!</f>
        <v>#REF!</v>
      </c>
      <c r="Q670" s="116">
        <v>0</v>
      </c>
      <c r="R670" s="117" t="e">
        <f>Q670*#REF!</f>
        <v>#REF!</v>
      </c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P670" s="118" t="s">
        <v>117</v>
      </c>
      <c r="AR670" s="118" t="s">
        <v>112</v>
      </c>
      <c r="AS670" s="118" t="s">
        <v>68</v>
      </c>
      <c r="AW670" s="14" t="s">
        <v>118</v>
      </c>
      <c r="BC670" s="119" t="e">
        <f>IF(L670="základní",#REF!,0)</f>
        <v>#REF!</v>
      </c>
      <c r="BD670" s="119">
        <f>IF(L670="snížená",#REF!,0)</f>
        <v>0</v>
      </c>
      <c r="BE670" s="119">
        <f>IF(L670="zákl. přenesená",#REF!,0)</f>
        <v>0</v>
      </c>
      <c r="BF670" s="119">
        <f>IF(L670="sníž. přenesená",#REF!,0)</f>
        <v>0</v>
      </c>
      <c r="BG670" s="119">
        <f>IF(L670="nulová",#REF!,0)</f>
        <v>0</v>
      </c>
      <c r="BH670" s="14" t="s">
        <v>75</v>
      </c>
      <c r="BI670" s="119" t="e">
        <f>ROUND(H670*#REF!,2)</f>
        <v>#REF!</v>
      </c>
      <c r="BJ670" s="14" t="s">
        <v>117</v>
      </c>
      <c r="BK670" s="118" t="s">
        <v>1144</v>
      </c>
    </row>
    <row r="671" spans="1:63" s="2" customFormat="1" ht="19.2" x14ac:dyDescent="0.2">
      <c r="A671" s="25"/>
      <c r="B671" s="26"/>
      <c r="C671" s="25"/>
      <c r="D671" s="120" t="s">
        <v>119</v>
      </c>
      <c r="E671" s="25"/>
      <c r="F671" s="121" t="s">
        <v>1143</v>
      </c>
      <c r="G671" s="25"/>
      <c r="H671" s="25"/>
      <c r="I671" s="25"/>
      <c r="J671" s="26"/>
      <c r="K671" s="122"/>
      <c r="L671" s="123"/>
      <c r="M671" s="45"/>
      <c r="N671" s="45"/>
      <c r="O671" s="45"/>
      <c r="P671" s="45"/>
      <c r="Q671" s="45"/>
      <c r="R671" s="46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R671" s="14" t="s">
        <v>119</v>
      </c>
      <c r="AS671" s="14" t="s">
        <v>68</v>
      </c>
    </row>
    <row r="672" spans="1:63" s="2" customFormat="1" ht="24.15" customHeight="1" x14ac:dyDescent="0.2">
      <c r="A672" s="25"/>
      <c r="B672" s="109"/>
      <c r="C672" s="110" t="s">
        <v>1145</v>
      </c>
      <c r="D672" s="110" t="s">
        <v>112</v>
      </c>
      <c r="E672" s="111" t="s">
        <v>1146</v>
      </c>
      <c r="F672" s="112" t="s">
        <v>1147</v>
      </c>
      <c r="G672" s="113" t="s">
        <v>122</v>
      </c>
      <c r="H672" s="153"/>
      <c r="I672" s="112" t="s">
        <v>116</v>
      </c>
      <c r="J672" s="26"/>
      <c r="K672" s="114" t="s">
        <v>3</v>
      </c>
      <c r="L672" s="115" t="s">
        <v>39</v>
      </c>
      <c r="M672" s="116">
        <v>0</v>
      </c>
      <c r="N672" s="116" t="e">
        <f>M672*#REF!</f>
        <v>#REF!</v>
      </c>
      <c r="O672" s="116">
        <v>0</v>
      </c>
      <c r="P672" s="116" t="e">
        <f>O672*#REF!</f>
        <v>#REF!</v>
      </c>
      <c r="Q672" s="116">
        <v>0</v>
      </c>
      <c r="R672" s="117" t="e">
        <f>Q672*#REF!</f>
        <v>#REF!</v>
      </c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P672" s="118" t="s">
        <v>117</v>
      </c>
      <c r="AR672" s="118" t="s">
        <v>112</v>
      </c>
      <c r="AS672" s="118" t="s">
        <v>68</v>
      </c>
      <c r="AW672" s="14" t="s">
        <v>118</v>
      </c>
      <c r="BC672" s="119" t="e">
        <f>IF(L672="základní",#REF!,0)</f>
        <v>#REF!</v>
      </c>
      <c r="BD672" s="119">
        <f>IF(L672="snížená",#REF!,0)</f>
        <v>0</v>
      </c>
      <c r="BE672" s="119">
        <f>IF(L672="zákl. přenesená",#REF!,0)</f>
        <v>0</v>
      </c>
      <c r="BF672" s="119">
        <f>IF(L672="sníž. přenesená",#REF!,0)</f>
        <v>0</v>
      </c>
      <c r="BG672" s="119">
        <f>IF(L672="nulová",#REF!,0)</f>
        <v>0</v>
      </c>
      <c r="BH672" s="14" t="s">
        <v>75</v>
      </c>
      <c r="BI672" s="119" t="e">
        <f>ROUND(H672*#REF!,2)</f>
        <v>#REF!</v>
      </c>
      <c r="BJ672" s="14" t="s">
        <v>117</v>
      </c>
      <c r="BK672" s="118" t="s">
        <v>1148</v>
      </c>
    </row>
    <row r="673" spans="1:63" s="2" customFormat="1" ht="19.2" x14ac:dyDescent="0.2">
      <c r="A673" s="25"/>
      <c r="B673" s="26"/>
      <c r="C673" s="25"/>
      <c r="D673" s="120" t="s">
        <v>119</v>
      </c>
      <c r="E673" s="25"/>
      <c r="F673" s="121" t="s">
        <v>1147</v>
      </c>
      <c r="G673" s="25"/>
      <c r="H673" s="25"/>
      <c r="I673" s="25"/>
      <c r="J673" s="26"/>
      <c r="K673" s="122"/>
      <c r="L673" s="123"/>
      <c r="M673" s="45"/>
      <c r="N673" s="45"/>
      <c r="O673" s="45"/>
      <c r="P673" s="45"/>
      <c r="Q673" s="45"/>
      <c r="R673" s="46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R673" s="14" t="s">
        <v>119</v>
      </c>
      <c r="AS673" s="14" t="s">
        <v>68</v>
      </c>
    </row>
    <row r="674" spans="1:63" s="2" customFormat="1" ht="24.15" customHeight="1" x14ac:dyDescent="0.2">
      <c r="A674" s="25"/>
      <c r="B674" s="109"/>
      <c r="C674" s="110" t="s">
        <v>636</v>
      </c>
      <c r="D674" s="110" t="s">
        <v>112</v>
      </c>
      <c r="E674" s="111" t="s">
        <v>1149</v>
      </c>
      <c r="F674" s="112" t="s">
        <v>1150</v>
      </c>
      <c r="G674" s="113" t="s">
        <v>122</v>
      </c>
      <c r="H674" s="153"/>
      <c r="I674" s="112" t="s">
        <v>116</v>
      </c>
      <c r="J674" s="26"/>
      <c r="K674" s="114" t="s">
        <v>3</v>
      </c>
      <c r="L674" s="115" t="s">
        <v>39</v>
      </c>
      <c r="M674" s="116">
        <v>0</v>
      </c>
      <c r="N674" s="116" t="e">
        <f>M674*#REF!</f>
        <v>#REF!</v>
      </c>
      <c r="O674" s="116">
        <v>0</v>
      </c>
      <c r="P674" s="116" t="e">
        <f>O674*#REF!</f>
        <v>#REF!</v>
      </c>
      <c r="Q674" s="116">
        <v>0</v>
      </c>
      <c r="R674" s="117" t="e">
        <f>Q674*#REF!</f>
        <v>#REF!</v>
      </c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P674" s="118" t="s">
        <v>117</v>
      </c>
      <c r="AR674" s="118" t="s">
        <v>112</v>
      </c>
      <c r="AS674" s="118" t="s">
        <v>68</v>
      </c>
      <c r="AW674" s="14" t="s">
        <v>118</v>
      </c>
      <c r="BC674" s="119" t="e">
        <f>IF(L674="základní",#REF!,0)</f>
        <v>#REF!</v>
      </c>
      <c r="BD674" s="119">
        <f>IF(L674="snížená",#REF!,0)</f>
        <v>0</v>
      </c>
      <c r="BE674" s="119">
        <f>IF(L674="zákl. přenesená",#REF!,0)</f>
        <v>0</v>
      </c>
      <c r="BF674" s="119">
        <f>IF(L674="sníž. přenesená",#REF!,0)</f>
        <v>0</v>
      </c>
      <c r="BG674" s="119">
        <f>IF(L674="nulová",#REF!,0)</f>
        <v>0</v>
      </c>
      <c r="BH674" s="14" t="s">
        <v>75</v>
      </c>
      <c r="BI674" s="119" t="e">
        <f>ROUND(H674*#REF!,2)</f>
        <v>#REF!</v>
      </c>
      <c r="BJ674" s="14" t="s">
        <v>117</v>
      </c>
      <c r="BK674" s="118" t="s">
        <v>1151</v>
      </c>
    </row>
    <row r="675" spans="1:63" s="2" customFormat="1" ht="19.2" x14ac:dyDescent="0.2">
      <c r="A675" s="25"/>
      <c r="B675" s="26"/>
      <c r="C675" s="25"/>
      <c r="D675" s="120" t="s">
        <v>119</v>
      </c>
      <c r="E675" s="25"/>
      <c r="F675" s="121" t="s">
        <v>1150</v>
      </c>
      <c r="G675" s="25"/>
      <c r="H675" s="25"/>
      <c r="I675" s="25"/>
      <c r="J675" s="26"/>
      <c r="K675" s="122"/>
      <c r="L675" s="123"/>
      <c r="M675" s="45"/>
      <c r="N675" s="45"/>
      <c r="O675" s="45"/>
      <c r="P675" s="45"/>
      <c r="Q675" s="45"/>
      <c r="R675" s="46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R675" s="14" t="s">
        <v>119</v>
      </c>
      <c r="AS675" s="14" t="s">
        <v>68</v>
      </c>
    </row>
    <row r="676" spans="1:63" s="2" customFormat="1" ht="24.15" customHeight="1" x14ac:dyDescent="0.2">
      <c r="A676" s="25"/>
      <c r="B676" s="109"/>
      <c r="C676" s="110" t="s">
        <v>1152</v>
      </c>
      <c r="D676" s="110" t="s">
        <v>112</v>
      </c>
      <c r="E676" s="111" t="s">
        <v>1153</v>
      </c>
      <c r="F676" s="112" t="s">
        <v>1154</v>
      </c>
      <c r="G676" s="113" t="s">
        <v>122</v>
      </c>
      <c r="H676" s="153"/>
      <c r="I676" s="112" t="s">
        <v>116</v>
      </c>
      <c r="J676" s="26"/>
      <c r="K676" s="114" t="s">
        <v>3</v>
      </c>
      <c r="L676" s="115" t="s">
        <v>39</v>
      </c>
      <c r="M676" s="116">
        <v>0</v>
      </c>
      <c r="N676" s="116" t="e">
        <f>M676*#REF!</f>
        <v>#REF!</v>
      </c>
      <c r="O676" s="116">
        <v>0</v>
      </c>
      <c r="P676" s="116" t="e">
        <f>O676*#REF!</f>
        <v>#REF!</v>
      </c>
      <c r="Q676" s="116">
        <v>0</v>
      </c>
      <c r="R676" s="117" t="e">
        <f>Q676*#REF!</f>
        <v>#REF!</v>
      </c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P676" s="118" t="s">
        <v>117</v>
      </c>
      <c r="AR676" s="118" t="s">
        <v>112</v>
      </c>
      <c r="AS676" s="118" t="s">
        <v>68</v>
      </c>
      <c r="AW676" s="14" t="s">
        <v>118</v>
      </c>
      <c r="BC676" s="119" t="e">
        <f>IF(L676="základní",#REF!,0)</f>
        <v>#REF!</v>
      </c>
      <c r="BD676" s="119">
        <f>IF(L676="snížená",#REF!,0)</f>
        <v>0</v>
      </c>
      <c r="BE676" s="119">
        <f>IF(L676="zákl. přenesená",#REF!,0)</f>
        <v>0</v>
      </c>
      <c r="BF676" s="119">
        <f>IF(L676="sníž. přenesená",#REF!,0)</f>
        <v>0</v>
      </c>
      <c r="BG676" s="119">
        <f>IF(L676="nulová",#REF!,0)</f>
        <v>0</v>
      </c>
      <c r="BH676" s="14" t="s">
        <v>75</v>
      </c>
      <c r="BI676" s="119" t="e">
        <f>ROUND(H676*#REF!,2)</f>
        <v>#REF!</v>
      </c>
      <c r="BJ676" s="14" t="s">
        <v>117</v>
      </c>
      <c r="BK676" s="118" t="s">
        <v>1155</v>
      </c>
    </row>
    <row r="677" spans="1:63" s="2" customFormat="1" ht="19.2" x14ac:dyDescent="0.2">
      <c r="A677" s="25"/>
      <c r="B677" s="26"/>
      <c r="C677" s="25"/>
      <c r="D677" s="120" t="s">
        <v>119</v>
      </c>
      <c r="E677" s="25"/>
      <c r="F677" s="121" t="s">
        <v>1154</v>
      </c>
      <c r="G677" s="25"/>
      <c r="H677" s="25"/>
      <c r="I677" s="25"/>
      <c r="J677" s="26"/>
      <c r="K677" s="122"/>
      <c r="L677" s="123"/>
      <c r="M677" s="45"/>
      <c r="N677" s="45"/>
      <c r="O677" s="45"/>
      <c r="P677" s="45"/>
      <c r="Q677" s="45"/>
      <c r="R677" s="46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R677" s="14" t="s">
        <v>119</v>
      </c>
      <c r="AS677" s="14" t="s">
        <v>68</v>
      </c>
    </row>
    <row r="678" spans="1:63" s="2" customFormat="1" ht="24.15" customHeight="1" x14ac:dyDescent="0.2">
      <c r="A678" s="25"/>
      <c r="B678" s="109"/>
      <c r="C678" s="110" t="s">
        <v>640</v>
      </c>
      <c r="D678" s="110" t="s">
        <v>112</v>
      </c>
      <c r="E678" s="111" t="s">
        <v>1156</v>
      </c>
      <c r="F678" s="112" t="s">
        <v>1157</v>
      </c>
      <c r="G678" s="113" t="s">
        <v>122</v>
      </c>
      <c r="H678" s="153"/>
      <c r="I678" s="112" t="s">
        <v>116</v>
      </c>
      <c r="J678" s="26"/>
      <c r="K678" s="114" t="s">
        <v>3</v>
      </c>
      <c r="L678" s="115" t="s">
        <v>39</v>
      </c>
      <c r="M678" s="116">
        <v>0</v>
      </c>
      <c r="N678" s="116" t="e">
        <f>M678*#REF!</f>
        <v>#REF!</v>
      </c>
      <c r="O678" s="116">
        <v>0</v>
      </c>
      <c r="P678" s="116" t="e">
        <f>O678*#REF!</f>
        <v>#REF!</v>
      </c>
      <c r="Q678" s="116">
        <v>0</v>
      </c>
      <c r="R678" s="117" t="e">
        <f>Q678*#REF!</f>
        <v>#REF!</v>
      </c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P678" s="118" t="s">
        <v>117</v>
      </c>
      <c r="AR678" s="118" t="s">
        <v>112</v>
      </c>
      <c r="AS678" s="118" t="s">
        <v>68</v>
      </c>
      <c r="AW678" s="14" t="s">
        <v>118</v>
      </c>
      <c r="BC678" s="119" t="e">
        <f>IF(L678="základní",#REF!,0)</f>
        <v>#REF!</v>
      </c>
      <c r="BD678" s="119">
        <f>IF(L678="snížená",#REF!,0)</f>
        <v>0</v>
      </c>
      <c r="BE678" s="119">
        <f>IF(L678="zákl. přenesená",#REF!,0)</f>
        <v>0</v>
      </c>
      <c r="BF678" s="119">
        <f>IF(L678="sníž. přenesená",#REF!,0)</f>
        <v>0</v>
      </c>
      <c r="BG678" s="119">
        <f>IF(L678="nulová",#REF!,0)</f>
        <v>0</v>
      </c>
      <c r="BH678" s="14" t="s">
        <v>75</v>
      </c>
      <c r="BI678" s="119" t="e">
        <f>ROUND(H678*#REF!,2)</f>
        <v>#REF!</v>
      </c>
      <c r="BJ678" s="14" t="s">
        <v>117</v>
      </c>
      <c r="BK678" s="118" t="s">
        <v>1158</v>
      </c>
    </row>
    <row r="679" spans="1:63" s="2" customFormat="1" ht="19.2" x14ac:dyDescent="0.2">
      <c r="A679" s="25"/>
      <c r="B679" s="26"/>
      <c r="C679" s="25"/>
      <c r="D679" s="120" t="s">
        <v>119</v>
      </c>
      <c r="E679" s="25"/>
      <c r="F679" s="121" t="s">
        <v>1157</v>
      </c>
      <c r="G679" s="25"/>
      <c r="H679" s="25"/>
      <c r="I679" s="25"/>
      <c r="J679" s="26"/>
      <c r="K679" s="122"/>
      <c r="L679" s="123"/>
      <c r="M679" s="45"/>
      <c r="N679" s="45"/>
      <c r="O679" s="45"/>
      <c r="P679" s="45"/>
      <c r="Q679" s="45"/>
      <c r="R679" s="46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R679" s="14" t="s">
        <v>119</v>
      </c>
      <c r="AS679" s="14" t="s">
        <v>68</v>
      </c>
    </row>
    <row r="680" spans="1:63" s="2" customFormat="1" ht="24.15" customHeight="1" x14ac:dyDescent="0.2">
      <c r="A680" s="25"/>
      <c r="B680" s="109"/>
      <c r="C680" s="110" t="s">
        <v>1159</v>
      </c>
      <c r="D680" s="110" t="s">
        <v>112</v>
      </c>
      <c r="E680" s="111" t="s">
        <v>1160</v>
      </c>
      <c r="F680" s="112" t="s">
        <v>1161</v>
      </c>
      <c r="G680" s="113" t="s">
        <v>122</v>
      </c>
      <c r="H680" s="153"/>
      <c r="I680" s="112" t="s">
        <v>116</v>
      </c>
      <c r="J680" s="26"/>
      <c r="K680" s="114" t="s">
        <v>3</v>
      </c>
      <c r="L680" s="115" t="s">
        <v>39</v>
      </c>
      <c r="M680" s="116">
        <v>0</v>
      </c>
      <c r="N680" s="116" t="e">
        <f>M680*#REF!</f>
        <v>#REF!</v>
      </c>
      <c r="O680" s="116">
        <v>0</v>
      </c>
      <c r="P680" s="116" t="e">
        <f>O680*#REF!</f>
        <v>#REF!</v>
      </c>
      <c r="Q680" s="116">
        <v>0</v>
      </c>
      <c r="R680" s="117" t="e">
        <f>Q680*#REF!</f>
        <v>#REF!</v>
      </c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P680" s="118" t="s">
        <v>117</v>
      </c>
      <c r="AR680" s="118" t="s">
        <v>112</v>
      </c>
      <c r="AS680" s="118" t="s">
        <v>68</v>
      </c>
      <c r="AW680" s="14" t="s">
        <v>118</v>
      </c>
      <c r="BC680" s="119" t="e">
        <f>IF(L680="základní",#REF!,0)</f>
        <v>#REF!</v>
      </c>
      <c r="BD680" s="119">
        <f>IF(L680="snížená",#REF!,0)</f>
        <v>0</v>
      </c>
      <c r="BE680" s="119">
        <f>IF(L680="zákl. přenesená",#REF!,0)</f>
        <v>0</v>
      </c>
      <c r="BF680" s="119">
        <f>IF(L680="sníž. přenesená",#REF!,0)</f>
        <v>0</v>
      </c>
      <c r="BG680" s="119">
        <f>IF(L680="nulová",#REF!,0)</f>
        <v>0</v>
      </c>
      <c r="BH680" s="14" t="s">
        <v>75</v>
      </c>
      <c r="BI680" s="119" t="e">
        <f>ROUND(H680*#REF!,2)</f>
        <v>#REF!</v>
      </c>
      <c r="BJ680" s="14" t="s">
        <v>117</v>
      </c>
      <c r="BK680" s="118" t="s">
        <v>1162</v>
      </c>
    </row>
    <row r="681" spans="1:63" s="2" customFormat="1" ht="19.2" x14ac:dyDescent="0.2">
      <c r="A681" s="25"/>
      <c r="B681" s="26"/>
      <c r="C681" s="25"/>
      <c r="D681" s="120" t="s">
        <v>119</v>
      </c>
      <c r="E681" s="25"/>
      <c r="F681" s="121" t="s">
        <v>1161</v>
      </c>
      <c r="G681" s="25"/>
      <c r="H681" s="25"/>
      <c r="I681" s="25"/>
      <c r="J681" s="26"/>
      <c r="K681" s="122"/>
      <c r="L681" s="123"/>
      <c r="M681" s="45"/>
      <c r="N681" s="45"/>
      <c r="O681" s="45"/>
      <c r="P681" s="45"/>
      <c r="Q681" s="45"/>
      <c r="R681" s="46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R681" s="14" t="s">
        <v>119</v>
      </c>
      <c r="AS681" s="14" t="s">
        <v>68</v>
      </c>
    </row>
    <row r="682" spans="1:63" s="2" customFormat="1" ht="24.15" customHeight="1" x14ac:dyDescent="0.2">
      <c r="A682" s="25"/>
      <c r="B682" s="109"/>
      <c r="C682" s="110" t="s">
        <v>643</v>
      </c>
      <c r="D682" s="110" t="s">
        <v>112</v>
      </c>
      <c r="E682" s="111" t="s">
        <v>1163</v>
      </c>
      <c r="F682" s="112" t="s">
        <v>1164</v>
      </c>
      <c r="G682" s="113" t="s">
        <v>122</v>
      </c>
      <c r="H682" s="153"/>
      <c r="I682" s="112" t="s">
        <v>116</v>
      </c>
      <c r="J682" s="26"/>
      <c r="K682" s="114" t="s">
        <v>3</v>
      </c>
      <c r="L682" s="115" t="s">
        <v>39</v>
      </c>
      <c r="M682" s="116">
        <v>0</v>
      </c>
      <c r="N682" s="116" t="e">
        <f>M682*#REF!</f>
        <v>#REF!</v>
      </c>
      <c r="O682" s="116">
        <v>0</v>
      </c>
      <c r="P682" s="116" t="e">
        <f>O682*#REF!</f>
        <v>#REF!</v>
      </c>
      <c r="Q682" s="116">
        <v>0</v>
      </c>
      <c r="R682" s="117" t="e">
        <f>Q682*#REF!</f>
        <v>#REF!</v>
      </c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P682" s="118" t="s">
        <v>117</v>
      </c>
      <c r="AR682" s="118" t="s">
        <v>112</v>
      </c>
      <c r="AS682" s="118" t="s">
        <v>68</v>
      </c>
      <c r="AW682" s="14" t="s">
        <v>118</v>
      </c>
      <c r="BC682" s="119" t="e">
        <f>IF(L682="základní",#REF!,0)</f>
        <v>#REF!</v>
      </c>
      <c r="BD682" s="119">
        <f>IF(L682="snížená",#REF!,0)</f>
        <v>0</v>
      </c>
      <c r="BE682" s="119">
        <f>IF(L682="zákl. přenesená",#REF!,0)</f>
        <v>0</v>
      </c>
      <c r="BF682" s="119">
        <f>IF(L682="sníž. přenesená",#REF!,0)</f>
        <v>0</v>
      </c>
      <c r="BG682" s="119">
        <f>IF(L682="nulová",#REF!,0)</f>
        <v>0</v>
      </c>
      <c r="BH682" s="14" t="s">
        <v>75</v>
      </c>
      <c r="BI682" s="119" t="e">
        <f>ROUND(H682*#REF!,2)</f>
        <v>#REF!</v>
      </c>
      <c r="BJ682" s="14" t="s">
        <v>117</v>
      </c>
      <c r="BK682" s="118" t="s">
        <v>1165</v>
      </c>
    </row>
    <row r="683" spans="1:63" s="2" customFormat="1" ht="19.2" x14ac:dyDescent="0.2">
      <c r="A683" s="25"/>
      <c r="B683" s="26"/>
      <c r="C683" s="25"/>
      <c r="D683" s="120" t="s">
        <v>119</v>
      </c>
      <c r="E683" s="25"/>
      <c r="F683" s="121" t="s">
        <v>1164</v>
      </c>
      <c r="G683" s="25"/>
      <c r="H683" s="25"/>
      <c r="I683" s="25"/>
      <c r="J683" s="26"/>
      <c r="K683" s="122"/>
      <c r="L683" s="123"/>
      <c r="M683" s="45"/>
      <c r="N683" s="45"/>
      <c r="O683" s="45"/>
      <c r="P683" s="45"/>
      <c r="Q683" s="45"/>
      <c r="R683" s="46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R683" s="14" t="s">
        <v>119</v>
      </c>
      <c r="AS683" s="14" t="s">
        <v>68</v>
      </c>
    </row>
    <row r="684" spans="1:63" s="2" customFormat="1" ht="24.15" customHeight="1" x14ac:dyDescent="0.2">
      <c r="A684" s="25"/>
      <c r="B684" s="109"/>
      <c r="C684" s="110" t="s">
        <v>1166</v>
      </c>
      <c r="D684" s="110" t="s">
        <v>112</v>
      </c>
      <c r="E684" s="111" t="s">
        <v>1167</v>
      </c>
      <c r="F684" s="112" t="s">
        <v>1168</v>
      </c>
      <c r="G684" s="113" t="s">
        <v>122</v>
      </c>
      <c r="H684" s="153"/>
      <c r="I684" s="112" t="s">
        <v>116</v>
      </c>
      <c r="J684" s="26"/>
      <c r="K684" s="114" t="s">
        <v>3</v>
      </c>
      <c r="L684" s="115" t="s">
        <v>39</v>
      </c>
      <c r="M684" s="116">
        <v>0</v>
      </c>
      <c r="N684" s="116" t="e">
        <f>M684*#REF!</f>
        <v>#REF!</v>
      </c>
      <c r="O684" s="116">
        <v>0</v>
      </c>
      <c r="P684" s="116" t="e">
        <f>O684*#REF!</f>
        <v>#REF!</v>
      </c>
      <c r="Q684" s="116">
        <v>0</v>
      </c>
      <c r="R684" s="117" t="e">
        <f>Q684*#REF!</f>
        <v>#REF!</v>
      </c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P684" s="118" t="s">
        <v>117</v>
      </c>
      <c r="AR684" s="118" t="s">
        <v>112</v>
      </c>
      <c r="AS684" s="118" t="s">
        <v>68</v>
      </c>
      <c r="AW684" s="14" t="s">
        <v>118</v>
      </c>
      <c r="BC684" s="119" t="e">
        <f>IF(L684="základní",#REF!,0)</f>
        <v>#REF!</v>
      </c>
      <c r="BD684" s="119">
        <f>IF(L684="snížená",#REF!,0)</f>
        <v>0</v>
      </c>
      <c r="BE684" s="119">
        <f>IF(L684="zákl. přenesená",#REF!,0)</f>
        <v>0</v>
      </c>
      <c r="BF684" s="119">
        <f>IF(L684="sníž. přenesená",#REF!,0)</f>
        <v>0</v>
      </c>
      <c r="BG684" s="119">
        <f>IF(L684="nulová",#REF!,0)</f>
        <v>0</v>
      </c>
      <c r="BH684" s="14" t="s">
        <v>75</v>
      </c>
      <c r="BI684" s="119" t="e">
        <f>ROUND(H684*#REF!,2)</f>
        <v>#REF!</v>
      </c>
      <c r="BJ684" s="14" t="s">
        <v>117</v>
      </c>
      <c r="BK684" s="118" t="s">
        <v>1169</v>
      </c>
    </row>
    <row r="685" spans="1:63" s="2" customFormat="1" ht="19.2" x14ac:dyDescent="0.2">
      <c r="A685" s="25"/>
      <c r="B685" s="26"/>
      <c r="C685" s="25"/>
      <c r="D685" s="120" t="s">
        <v>119</v>
      </c>
      <c r="E685" s="25"/>
      <c r="F685" s="121" t="s">
        <v>1168</v>
      </c>
      <c r="G685" s="25"/>
      <c r="H685" s="25"/>
      <c r="I685" s="25"/>
      <c r="J685" s="26"/>
      <c r="K685" s="122"/>
      <c r="L685" s="123"/>
      <c r="M685" s="45"/>
      <c r="N685" s="45"/>
      <c r="O685" s="45"/>
      <c r="P685" s="45"/>
      <c r="Q685" s="45"/>
      <c r="R685" s="46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R685" s="14" t="s">
        <v>119</v>
      </c>
      <c r="AS685" s="14" t="s">
        <v>68</v>
      </c>
    </row>
    <row r="686" spans="1:63" s="2" customFormat="1" ht="24.15" customHeight="1" x14ac:dyDescent="0.2">
      <c r="A686" s="25"/>
      <c r="B686" s="109"/>
      <c r="C686" s="110" t="s">
        <v>648</v>
      </c>
      <c r="D686" s="110" t="s">
        <v>112</v>
      </c>
      <c r="E686" s="111" t="s">
        <v>1170</v>
      </c>
      <c r="F686" s="112" t="s">
        <v>1171</v>
      </c>
      <c r="G686" s="113" t="s">
        <v>122</v>
      </c>
      <c r="H686" s="153"/>
      <c r="I686" s="112" t="s">
        <v>116</v>
      </c>
      <c r="J686" s="26"/>
      <c r="K686" s="114" t="s">
        <v>3</v>
      </c>
      <c r="L686" s="115" t="s">
        <v>39</v>
      </c>
      <c r="M686" s="116">
        <v>0</v>
      </c>
      <c r="N686" s="116" t="e">
        <f>M686*#REF!</f>
        <v>#REF!</v>
      </c>
      <c r="O686" s="116">
        <v>0</v>
      </c>
      <c r="P686" s="116" t="e">
        <f>O686*#REF!</f>
        <v>#REF!</v>
      </c>
      <c r="Q686" s="116">
        <v>0</v>
      </c>
      <c r="R686" s="117" t="e">
        <f>Q686*#REF!</f>
        <v>#REF!</v>
      </c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P686" s="118" t="s">
        <v>117</v>
      </c>
      <c r="AR686" s="118" t="s">
        <v>112</v>
      </c>
      <c r="AS686" s="118" t="s">
        <v>68</v>
      </c>
      <c r="AW686" s="14" t="s">
        <v>118</v>
      </c>
      <c r="BC686" s="119" t="e">
        <f>IF(L686="základní",#REF!,0)</f>
        <v>#REF!</v>
      </c>
      <c r="BD686" s="119">
        <f>IF(L686="snížená",#REF!,0)</f>
        <v>0</v>
      </c>
      <c r="BE686" s="119">
        <f>IF(L686="zákl. přenesená",#REF!,0)</f>
        <v>0</v>
      </c>
      <c r="BF686" s="119">
        <f>IF(L686="sníž. přenesená",#REF!,0)</f>
        <v>0</v>
      </c>
      <c r="BG686" s="119">
        <f>IF(L686="nulová",#REF!,0)</f>
        <v>0</v>
      </c>
      <c r="BH686" s="14" t="s">
        <v>75</v>
      </c>
      <c r="BI686" s="119" t="e">
        <f>ROUND(H686*#REF!,2)</f>
        <v>#REF!</v>
      </c>
      <c r="BJ686" s="14" t="s">
        <v>117</v>
      </c>
      <c r="BK686" s="118" t="s">
        <v>1172</v>
      </c>
    </row>
    <row r="687" spans="1:63" s="2" customFormat="1" ht="19.2" x14ac:dyDescent="0.2">
      <c r="A687" s="25"/>
      <c r="B687" s="26"/>
      <c r="C687" s="25"/>
      <c r="D687" s="120" t="s">
        <v>119</v>
      </c>
      <c r="E687" s="25"/>
      <c r="F687" s="121" t="s">
        <v>1171</v>
      </c>
      <c r="G687" s="25"/>
      <c r="H687" s="25"/>
      <c r="I687" s="25"/>
      <c r="J687" s="26"/>
      <c r="K687" s="122"/>
      <c r="L687" s="123"/>
      <c r="M687" s="45"/>
      <c r="N687" s="45"/>
      <c r="O687" s="45"/>
      <c r="P687" s="45"/>
      <c r="Q687" s="45"/>
      <c r="R687" s="46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R687" s="14" t="s">
        <v>119</v>
      </c>
      <c r="AS687" s="14" t="s">
        <v>68</v>
      </c>
    </row>
    <row r="688" spans="1:63" s="2" customFormat="1" ht="24.15" customHeight="1" x14ac:dyDescent="0.2">
      <c r="A688" s="25"/>
      <c r="B688" s="109"/>
      <c r="C688" s="110" t="s">
        <v>1173</v>
      </c>
      <c r="D688" s="110" t="s">
        <v>112</v>
      </c>
      <c r="E688" s="111" t="s">
        <v>1174</v>
      </c>
      <c r="F688" s="112" t="s">
        <v>1175</v>
      </c>
      <c r="G688" s="113" t="s">
        <v>122</v>
      </c>
      <c r="H688" s="153"/>
      <c r="I688" s="112" t="s">
        <v>116</v>
      </c>
      <c r="J688" s="26"/>
      <c r="K688" s="114" t="s">
        <v>3</v>
      </c>
      <c r="L688" s="115" t="s">
        <v>39</v>
      </c>
      <c r="M688" s="116">
        <v>0</v>
      </c>
      <c r="N688" s="116" t="e">
        <f>M688*#REF!</f>
        <v>#REF!</v>
      </c>
      <c r="O688" s="116">
        <v>0</v>
      </c>
      <c r="P688" s="116" t="e">
        <f>O688*#REF!</f>
        <v>#REF!</v>
      </c>
      <c r="Q688" s="116">
        <v>0</v>
      </c>
      <c r="R688" s="117" t="e">
        <f>Q688*#REF!</f>
        <v>#REF!</v>
      </c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P688" s="118" t="s">
        <v>117</v>
      </c>
      <c r="AR688" s="118" t="s">
        <v>112</v>
      </c>
      <c r="AS688" s="118" t="s">
        <v>68</v>
      </c>
      <c r="AW688" s="14" t="s">
        <v>118</v>
      </c>
      <c r="BC688" s="119" t="e">
        <f>IF(L688="základní",#REF!,0)</f>
        <v>#REF!</v>
      </c>
      <c r="BD688" s="119">
        <f>IF(L688="snížená",#REF!,0)</f>
        <v>0</v>
      </c>
      <c r="BE688" s="119">
        <f>IF(L688="zákl. přenesená",#REF!,0)</f>
        <v>0</v>
      </c>
      <c r="BF688" s="119">
        <f>IF(L688="sníž. přenesená",#REF!,0)</f>
        <v>0</v>
      </c>
      <c r="BG688" s="119">
        <f>IF(L688="nulová",#REF!,0)</f>
        <v>0</v>
      </c>
      <c r="BH688" s="14" t="s">
        <v>75</v>
      </c>
      <c r="BI688" s="119" t="e">
        <f>ROUND(H688*#REF!,2)</f>
        <v>#REF!</v>
      </c>
      <c r="BJ688" s="14" t="s">
        <v>117</v>
      </c>
      <c r="BK688" s="118" t="s">
        <v>1176</v>
      </c>
    </row>
    <row r="689" spans="1:63" s="2" customFormat="1" ht="19.2" x14ac:dyDescent="0.2">
      <c r="A689" s="25"/>
      <c r="B689" s="26"/>
      <c r="C689" s="25"/>
      <c r="D689" s="120" t="s">
        <v>119</v>
      </c>
      <c r="E689" s="25"/>
      <c r="F689" s="121" t="s">
        <v>1175</v>
      </c>
      <c r="G689" s="25"/>
      <c r="H689" s="25"/>
      <c r="I689" s="25"/>
      <c r="J689" s="26"/>
      <c r="K689" s="122"/>
      <c r="L689" s="123"/>
      <c r="M689" s="45"/>
      <c r="N689" s="45"/>
      <c r="O689" s="45"/>
      <c r="P689" s="45"/>
      <c r="Q689" s="45"/>
      <c r="R689" s="46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R689" s="14" t="s">
        <v>119</v>
      </c>
      <c r="AS689" s="14" t="s">
        <v>68</v>
      </c>
    </row>
    <row r="690" spans="1:63" s="2" customFormat="1" ht="24.15" customHeight="1" x14ac:dyDescent="0.2">
      <c r="A690" s="25"/>
      <c r="B690" s="109"/>
      <c r="C690" s="110" t="s">
        <v>651</v>
      </c>
      <c r="D690" s="110" t="s">
        <v>112</v>
      </c>
      <c r="E690" s="111" t="s">
        <v>1177</v>
      </c>
      <c r="F690" s="112" t="s">
        <v>1178</v>
      </c>
      <c r="G690" s="113" t="s">
        <v>122</v>
      </c>
      <c r="H690" s="153"/>
      <c r="I690" s="112" t="s">
        <v>116</v>
      </c>
      <c r="J690" s="26"/>
      <c r="K690" s="114" t="s">
        <v>3</v>
      </c>
      <c r="L690" s="115" t="s">
        <v>39</v>
      </c>
      <c r="M690" s="116">
        <v>0</v>
      </c>
      <c r="N690" s="116" t="e">
        <f>M690*#REF!</f>
        <v>#REF!</v>
      </c>
      <c r="O690" s="116">
        <v>0</v>
      </c>
      <c r="P690" s="116" t="e">
        <f>O690*#REF!</f>
        <v>#REF!</v>
      </c>
      <c r="Q690" s="116">
        <v>0</v>
      </c>
      <c r="R690" s="117" t="e">
        <f>Q690*#REF!</f>
        <v>#REF!</v>
      </c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P690" s="118" t="s">
        <v>117</v>
      </c>
      <c r="AR690" s="118" t="s">
        <v>112</v>
      </c>
      <c r="AS690" s="118" t="s">
        <v>68</v>
      </c>
      <c r="AW690" s="14" t="s">
        <v>118</v>
      </c>
      <c r="BC690" s="119" t="e">
        <f>IF(L690="základní",#REF!,0)</f>
        <v>#REF!</v>
      </c>
      <c r="BD690" s="119">
        <f>IF(L690="snížená",#REF!,0)</f>
        <v>0</v>
      </c>
      <c r="BE690" s="119">
        <f>IF(L690="zákl. přenesená",#REF!,0)</f>
        <v>0</v>
      </c>
      <c r="BF690" s="119">
        <f>IF(L690="sníž. přenesená",#REF!,0)</f>
        <v>0</v>
      </c>
      <c r="BG690" s="119">
        <f>IF(L690="nulová",#REF!,0)</f>
        <v>0</v>
      </c>
      <c r="BH690" s="14" t="s">
        <v>75</v>
      </c>
      <c r="BI690" s="119" t="e">
        <f>ROUND(H690*#REF!,2)</f>
        <v>#REF!</v>
      </c>
      <c r="BJ690" s="14" t="s">
        <v>117</v>
      </c>
      <c r="BK690" s="118" t="s">
        <v>1179</v>
      </c>
    </row>
    <row r="691" spans="1:63" s="2" customFormat="1" ht="19.2" x14ac:dyDescent="0.2">
      <c r="A691" s="25"/>
      <c r="B691" s="26"/>
      <c r="C691" s="25"/>
      <c r="D691" s="120" t="s">
        <v>119</v>
      </c>
      <c r="E691" s="25"/>
      <c r="F691" s="121" t="s">
        <v>1178</v>
      </c>
      <c r="G691" s="25"/>
      <c r="H691" s="25"/>
      <c r="I691" s="25"/>
      <c r="J691" s="26"/>
      <c r="K691" s="122"/>
      <c r="L691" s="123"/>
      <c r="M691" s="45"/>
      <c r="N691" s="45"/>
      <c r="O691" s="45"/>
      <c r="P691" s="45"/>
      <c r="Q691" s="45"/>
      <c r="R691" s="46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R691" s="14" t="s">
        <v>119</v>
      </c>
      <c r="AS691" s="14" t="s">
        <v>68</v>
      </c>
    </row>
    <row r="692" spans="1:63" s="2" customFormat="1" ht="24.15" customHeight="1" x14ac:dyDescent="0.2">
      <c r="A692" s="25"/>
      <c r="B692" s="109"/>
      <c r="C692" s="110" t="s">
        <v>1180</v>
      </c>
      <c r="D692" s="110" t="s">
        <v>112</v>
      </c>
      <c r="E692" s="111" t="s">
        <v>1181</v>
      </c>
      <c r="F692" s="112" t="s">
        <v>1182</v>
      </c>
      <c r="G692" s="113" t="s">
        <v>122</v>
      </c>
      <c r="H692" s="153"/>
      <c r="I692" s="112" t="s">
        <v>116</v>
      </c>
      <c r="J692" s="26"/>
      <c r="K692" s="114" t="s">
        <v>3</v>
      </c>
      <c r="L692" s="115" t="s">
        <v>39</v>
      </c>
      <c r="M692" s="116">
        <v>0</v>
      </c>
      <c r="N692" s="116" t="e">
        <f>M692*#REF!</f>
        <v>#REF!</v>
      </c>
      <c r="O692" s="116">
        <v>0</v>
      </c>
      <c r="P692" s="116" t="e">
        <f>O692*#REF!</f>
        <v>#REF!</v>
      </c>
      <c r="Q692" s="116">
        <v>0</v>
      </c>
      <c r="R692" s="117" t="e">
        <f>Q692*#REF!</f>
        <v>#REF!</v>
      </c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P692" s="118" t="s">
        <v>117</v>
      </c>
      <c r="AR692" s="118" t="s">
        <v>112</v>
      </c>
      <c r="AS692" s="118" t="s">
        <v>68</v>
      </c>
      <c r="AW692" s="14" t="s">
        <v>118</v>
      </c>
      <c r="BC692" s="119" t="e">
        <f>IF(L692="základní",#REF!,0)</f>
        <v>#REF!</v>
      </c>
      <c r="BD692" s="119">
        <f>IF(L692="snížená",#REF!,0)</f>
        <v>0</v>
      </c>
      <c r="BE692" s="119">
        <f>IF(L692="zákl. přenesená",#REF!,0)</f>
        <v>0</v>
      </c>
      <c r="BF692" s="119">
        <f>IF(L692="sníž. přenesená",#REF!,0)</f>
        <v>0</v>
      </c>
      <c r="BG692" s="119">
        <f>IF(L692="nulová",#REF!,0)</f>
        <v>0</v>
      </c>
      <c r="BH692" s="14" t="s">
        <v>75</v>
      </c>
      <c r="BI692" s="119" t="e">
        <f>ROUND(H692*#REF!,2)</f>
        <v>#REF!</v>
      </c>
      <c r="BJ692" s="14" t="s">
        <v>117</v>
      </c>
      <c r="BK692" s="118" t="s">
        <v>1183</v>
      </c>
    </row>
    <row r="693" spans="1:63" s="2" customFormat="1" ht="19.2" x14ac:dyDescent="0.2">
      <c r="A693" s="25"/>
      <c r="B693" s="26"/>
      <c r="C693" s="25"/>
      <c r="D693" s="120" t="s">
        <v>119</v>
      </c>
      <c r="E693" s="25"/>
      <c r="F693" s="121" t="s">
        <v>1182</v>
      </c>
      <c r="G693" s="25"/>
      <c r="H693" s="25"/>
      <c r="I693" s="25"/>
      <c r="J693" s="26"/>
      <c r="K693" s="122"/>
      <c r="L693" s="123"/>
      <c r="M693" s="45"/>
      <c r="N693" s="45"/>
      <c r="O693" s="45"/>
      <c r="P693" s="45"/>
      <c r="Q693" s="45"/>
      <c r="R693" s="46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R693" s="14" t="s">
        <v>119</v>
      </c>
      <c r="AS693" s="14" t="s">
        <v>68</v>
      </c>
    </row>
    <row r="694" spans="1:63" s="2" customFormat="1" ht="24.15" customHeight="1" x14ac:dyDescent="0.2">
      <c r="A694" s="25"/>
      <c r="B694" s="109"/>
      <c r="C694" s="110" t="s">
        <v>654</v>
      </c>
      <c r="D694" s="110" t="s">
        <v>112</v>
      </c>
      <c r="E694" s="111" t="s">
        <v>1184</v>
      </c>
      <c r="F694" s="112" t="s">
        <v>1185</v>
      </c>
      <c r="G694" s="113" t="s">
        <v>122</v>
      </c>
      <c r="H694" s="153"/>
      <c r="I694" s="112" t="s">
        <v>116</v>
      </c>
      <c r="J694" s="26"/>
      <c r="K694" s="114" t="s">
        <v>3</v>
      </c>
      <c r="L694" s="115" t="s">
        <v>39</v>
      </c>
      <c r="M694" s="116">
        <v>0</v>
      </c>
      <c r="N694" s="116" t="e">
        <f>M694*#REF!</f>
        <v>#REF!</v>
      </c>
      <c r="O694" s="116">
        <v>0</v>
      </c>
      <c r="P694" s="116" t="e">
        <f>O694*#REF!</f>
        <v>#REF!</v>
      </c>
      <c r="Q694" s="116">
        <v>0</v>
      </c>
      <c r="R694" s="117" t="e">
        <f>Q694*#REF!</f>
        <v>#REF!</v>
      </c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P694" s="118" t="s">
        <v>117</v>
      </c>
      <c r="AR694" s="118" t="s">
        <v>112</v>
      </c>
      <c r="AS694" s="118" t="s">
        <v>68</v>
      </c>
      <c r="AW694" s="14" t="s">
        <v>118</v>
      </c>
      <c r="BC694" s="119" t="e">
        <f>IF(L694="základní",#REF!,0)</f>
        <v>#REF!</v>
      </c>
      <c r="BD694" s="119">
        <f>IF(L694="snížená",#REF!,0)</f>
        <v>0</v>
      </c>
      <c r="BE694" s="119">
        <f>IF(L694="zákl. přenesená",#REF!,0)</f>
        <v>0</v>
      </c>
      <c r="BF694" s="119">
        <f>IF(L694="sníž. přenesená",#REF!,0)</f>
        <v>0</v>
      </c>
      <c r="BG694" s="119">
        <f>IF(L694="nulová",#REF!,0)</f>
        <v>0</v>
      </c>
      <c r="BH694" s="14" t="s">
        <v>75</v>
      </c>
      <c r="BI694" s="119" t="e">
        <f>ROUND(H694*#REF!,2)</f>
        <v>#REF!</v>
      </c>
      <c r="BJ694" s="14" t="s">
        <v>117</v>
      </c>
      <c r="BK694" s="118" t="s">
        <v>1186</v>
      </c>
    </row>
    <row r="695" spans="1:63" s="2" customFormat="1" ht="19.2" x14ac:dyDescent="0.2">
      <c r="A695" s="25"/>
      <c r="B695" s="26"/>
      <c r="C695" s="25"/>
      <c r="D695" s="120" t="s">
        <v>119</v>
      </c>
      <c r="E695" s="25"/>
      <c r="F695" s="121" t="s">
        <v>1185</v>
      </c>
      <c r="G695" s="25"/>
      <c r="H695" s="25"/>
      <c r="I695" s="25"/>
      <c r="J695" s="26"/>
      <c r="K695" s="122"/>
      <c r="L695" s="123"/>
      <c r="M695" s="45"/>
      <c r="N695" s="45"/>
      <c r="O695" s="45"/>
      <c r="P695" s="45"/>
      <c r="Q695" s="45"/>
      <c r="R695" s="46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R695" s="14" t="s">
        <v>119</v>
      </c>
      <c r="AS695" s="14" t="s">
        <v>68</v>
      </c>
    </row>
    <row r="696" spans="1:63" s="2" customFormat="1" ht="24.15" customHeight="1" x14ac:dyDescent="0.2">
      <c r="A696" s="25"/>
      <c r="B696" s="109"/>
      <c r="C696" s="110" t="s">
        <v>1187</v>
      </c>
      <c r="D696" s="110" t="s">
        <v>112</v>
      </c>
      <c r="E696" s="111" t="s">
        <v>1188</v>
      </c>
      <c r="F696" s="112" t="s">
        <v>1189</v>
      </c>
      <c r="G696" s="113" t="s">
        <v>122</v>
      </c>
      <c r="H696" s="153"/>
      <c r="I696" s="112" t="s">
        <v>116</v>
      </c>
      <c r="J696" s="26"/>
      <c r="K696" s="114" t="s">
        <v>3</v>
      </c>
      <c r="L696" s="115" t="s">
        <v>39</v>
      </c>
      <c r="M696" s="116">
        <v>0</v>
      </c>
      <c r="N696" s="116" t="e">
        <f>M696*#REF!</f>
        <v>#REF!</v>
      </c>
      <c r="O696" s="116">
        <v>0</v>
      </c>
      <c r="P696" s="116" t="e">
        <f>O696*#REF!</f>
        <v>#REF!</v>
      </c>
      <c r="Q696" s="116">
        <v>0</v>
      </c>
      <c r="R696" s="117" t="e">
        <f>Q696*#REF!</f>
        <v>#REF!</v>
      </c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P696" s="118" t="s">
        <v>117</v>
      </c>
      <c r="AR696" s="118" t="s">
        <v>112</v>
      </c>
      <c r="AS696" s="118" t="s">
        <v>68</v>
      </c>
      <c r="AW696" s="14" t="s">
        <v>118</v>
      </c>
      <c r="BC696" s="119" t="e">
        <f>IF(L696="základní",#REF!,0)</f>
        <v>#REF!</v>
      </c>
      <c r="BD696" s="119">
        <f>IF(L696="snížená",#REF!,0)</f>
        <v>0</v>
      </c>
      <c r="BE696" s="119">
        <f>IF(L696="zákl. přenesená",#REF!,0)</f>
        <v>0</v>
      </c>
      <c r="BF696" s="119">
        <f>IF(L696="sníž. přenesená",#REF!,0)</f>
        <v>0</v>
      </c>
      <c r="BG696" s="119">
        <f>IF(L696="nulová",#REF!,0)</f>
        <v>0</v>
      </c>
      <c r="BH696" s="14" t="s">
        <v>75</v>
      </c>
      <c r="BI696" s="119" t="e">
        <f>ROUND(H696*#REF!,2)</f>
        <v>#REF!</v>
      </c>
      <c r="BJ696" s="14" t="s">
        <v>117</v>
      </c>
      <c r="BK696" s="118" t="s">
        <v>1190</v>
      </c>
    </row>
    <row r="697" spans="1:63" s="2" customFormat="1" ht="19.2" x14ac:dyDescent="0.2">
      <c r="A697" s="25"/>
      <c r="B697" s="26"/>
      <c r="C697" s="25"/>
      <c r="D697" s="120" t="s">
        <v>119</v>
      </c>
      <c r="E697" s="25"/>
      <c r="F697" s="121" t="s">
        <v>1189</v>
      </c>
      <c r="G697" s="25"/>
      <c r="H697" s="25"/>
      <c r="I697" s="25"/>
      <c r="J697" s="26"/>
      <c r="K697" s="122"/>
      <c r="L697" s="123"/>
      <c r="M697" s="45"/>
      <c r="N697" s="45"/>
      <c r="O697" s="45"/>
      <c r="P697" s="45"/>
      <c r="Q697" s="45"/>
      <c r="R697" s="46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R697" s="14" t="s">
        <v>119</v>
      </c>
      <c r="AS697" s="14" t="s">
        <v>68</v>
      </c>
    </row>
    <row r="698" spans="1:63" s="2" customFormat="1" ht="24.15" customHeight="1" x14ac:dyDescent="0.2">
      <c r="A698" s="25"/>
      <c r="B698" s="109"/>
      <c r="C698" s="110" t="s">
        <v>658</v>
      </c>
      <c r="D698" s="110" t="s">
        <v>112</v>
      </c>
      <c r="E698" s="111" t="s">
        <v>1191</v>
      </c>
      <c r="F698" s="112" t="s">
        <v>1192</v>
      </c>
      <c r="G698" s="113" t="s">
        <v>122</v>
      </c>
      <c r="H698" s="153"/>
      <c r="I698" s="112" t="s">
        <v>116</v>
      </c>
      <c r="J698" s="26"/>
      <c r="K698" s="114" t="s">
        <v>3</v>
      </c>
      <c r="L698" s="115" t="s">
        <v>39</v>
      </c>
      <c r="M698" s="116">
        <v>0</v>
      </c>
      <c r="N698" s="116" t="e">
        <f>M698*#REF!</f>
        <v>#REF!</v>
      </c>
      <c r="O698" s="116">
        <v>0</v>
      </c>
      <c r="P698" s="116" t="e">
        <f>O698*#REF!</f>
        <v>#REF!</v>
      </c>
      <c r="Q698" s="116">
        <v>0</v>
      </c>
      <c r="R698" s="117" t="e">
        <f>Q698*#REF!</f>
        <v>#REF!</v>
      </c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P698" s="118" t="s">
        <v>117</v>
      </c>
      <c r="AR698" s="118" t="s">
        <v>112</v>
      </c>
      <c r="AS698" s="118" t="s">
        <v>68</v>
      </c>
      <c r="AW698" s="14" t="s">
        <v>118</v>
      </c>
      <c r="BC698" s="119" t="e">
        <f>IF(L698="základní",#REF!,0)</f>
        <v>#REF!</v>
      </c>
      <c r="BD698" s="119">
        <f>IF(L698="snížená",#REF!,0)</f>
        <v>0</v>
      </c>
      <c r="BE698" s="119">
        <f>IF(L698="zákl. přenesená",#REF!,0)</f>
        <v>0</v>
      </c>
      <c r="BF698" s="119">
        <f>IF(L698="sníž. přenesená",#REF!,0)</f>
        <v>0</v>
      </c>
      <c r="BG698" s="119">
        <f>IF(L698="nulová",#REF!,0)</f>
        <v>0</v>
      </c>
      <c r="BH698" s="14" t="s">
        <v>75</v>
      </c>
      <c r="BI698" s="119" t="e">
        <f>ROUND(H698*#REF!,2)</f>
        <v>#REF!</v>
      </c>
      <c r="BJ698" s="14" t="s">
        <v>117</v>
      </c>
      <c r="BK698" s="118" t="s">
        <v>1193</v>
      </c>
    </row>
    <row r="699" spans="1:63" s="2" customFormat="1" ht="19.2" x14ac:dyDescent="0.2">
      <c r="A699" s="25"/>
      <c r="B699" s="26"/>
      <c r="C699" s="25"/>
      <c r="D699" s="120" t="s">
        <v>119</v>
      </c>
      <c r="E699" s="25"/>
      <c r="F699" s="121" t="s">
        <v>1192</v>
      </c>
      <c r="G699" s="25"/>
      <c r="H699" s="25"/>
      <c r="I699" s="25"/>
      <c r="J699" s="26"/>
      <c r="K699" s="122"/>
      <c r="L699" s="123"/>
      <c r="M699" s="45"/>
      <c r="N699" s="45"/>
      <c r="O699" s="45"/>
      <c r="P699" s="45"/>
      <c r="Q699" s="45"/>
      <c r="R699" s="46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R699" s="14" t="s">
        <v>119</v>
      </c>
      <c r="AS699" s="14" t="s">
        <v>68</v>
      </c>
    </row>
    <row r="700" spans="1:63" s="2" customFormat="1" ht="24.15" customHeight="1" x14ac:dyDescent="0.2">
      <c r="A700" s="25"/>
      <c r="B700" s="109"/>
      <c r="C700" s="110" t="s">
        <v>1194</v>
      </c>
      <c r="D700" s="110" t="s">
        <v>112</v>
      </c>
      <c r="E700" s="111" t="s">
        <v>1195</v>
      </c>
      <c r="F700" s="112" t="s">
        <v>1196</v>
      </c>
      <c r="G700" s="113" t="s">
        <v>122</v>
      </c>
      <c r="H700" s="153"/>
      <c r="I700" s="112" t="s">
        <v>116</v>
      </c>
      <c r="J700" s="26"/>
      <c r="K700" s="114" t="s">
        <v>3</v>
      </c>
      <c r="L700" s="115" t="s">
        <v>39</v>
      </c>
      <c r="M700" s="116">
        <v>0</v>
      </c>
      <c r="N700" s="116" t="e">
        <f>M700*#REF!</f>
        <v>#REF!</v>
      </c>
      <c r="O700" s="116">
        <v>0</v>
      </c>
      <c r="P700" s="116" t="e">
        <f>O700*#REF!</f>
        <v>#REF!</v>
      </c>
      <c r="Q700" s="116">
        <v>0</v>
      </c>
      <c r="R700" s="117" t="e">
        <f>Q700*#REF!</f>
        <v>#REF!</v>
      </c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P700" s="118" t="s">
        <v>117</v>
      </c>
      <c r="AR700" s="118" t="s">
        <v>112</v>
      </c>
      <c r="AS700" s="118" t="s">
        <v>68</v>
      </c>
      <c r="AW700" s="14" t="s">
        <v>118</v>
      </c>
      <c r="BC700" s="119" t="e">
        <f>IF(L700="základní",#REF!,0)</f>
        <v>#REF!</v>
      </c>
      <c r="BD700" s="119">
        <f>IF(L700="snížená",#REF!,0)</f>
        <v>0</v>
      </c>
      <c r="BE700" s="119">
        <f>IF(L700="zákl. přenesená",#REF!,0)</f>
        <v>0</v>
      </c>
      <c r="BF700" s="119">
        <f>IF(L700="sníž. přenesená",#REF!,0)</f>
        <v>0</v>
      </c>
      <c r="BG700" s="119">
        <f>IF(L700="nulová",#REF!,0)</f>
        <v>0</v>
      </c>
      <c r="BH700" s="14" t="s">
        <v>75</v>
      </c>
      <c r="BI700" s="119" t="e">
        <f>ROUND(H700*#REF!,2)</f>
        <v>#REF!</v>
      </c>
      <c r="BJ700" s="14" t="s">
        <v>117</v>
      </c>
      <c r="BK700" s="118" t="s">
        <v>1197</v>
      </c>
    </row>
    <row r="701" spans="1:63" s="2" customFormat="1" ht="19.2" x14ac:dyDescent="0.2">
      <c r="A701" s="25"/>
      <c r="B701" s="26"/>
      <c r="C701" s="25"/>
      <c r="D701" s="120" t="s">
        <v>119</v>
      </c>
      <c r="E701" s="25"/>
      <c r="F701" s="121" t="s">
        <v>1196</v>
      </c>
      <c r="G701" s="25"/>
      <c r="H701" s="25"/>
      <c r="I701" s="25"/>
      <c r="J701" s="26"/>
      <c r="K701" s="122"/>
      <c r="L701" s="123"/>
      <c r="M701" s="45"/>
      <c r="N701" s="45"/>
      <c r="O701" s="45"/>
      <c r="P701" s="45"/>
      <c r="Q701" s="45"/>
      <c r="R701" s="46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R701" s="14" t="s">
        <v>119</v>
      </c>
      <c r="AS701" s="14" t="s">
        <v>68</v>
      </c>
    </row>
    <row r="702" spans="1:63" s="2" customFormat="1" ht="33" customHeight="1" x14ac:dyDescent="0.2">
      <c r="A702" s="25"/>
      <c r="B702" s="109"/>
      <c r="C702" s="110" t="s">
        <v>661</v>
      </c>
      <c r="D702" s="110" t="s">
        <v>112</v>
      </c>
      <c r="E702" s="111" t="s">
        <v>1198</v>
      </c>
      <c r="F702" s="112" t="s">
        <v>1199</v>
      </c>
      <c r="G702" s="113" t="s">
        <v>122</v>
      </c>
      <c r="H702" s="153"/>
      <c r="I702" s="112" t="s">
        <v>116</v>
      </c>
      <c r="J702" s="26"/>
      <c r="K702" s="114" t="s">
        <v>3</v>
      </c>
      <c r="L702" s="115" t="s">
        <v>39</v>
      </c>
      <c r="M702" s="116">
        <v>0</v>
      </c>
      <c r="N702" s="116" t="e">
        <f>M702*#REF!</f>
        <v>#REF!</v>
      </c>
      <c r="O702" s="116">
        <v>0</v>
      </c>
      <c r="P702" s="116" t="e">
        <f>O702*#REF!</f>
        <v>#REF!</v>
      </c>
      <c r="Q702" s="116">
        <v>0</v>
      </c>
      <c r="R702" s="117" t="e">
        <f>Q702*#REF!</f>
        <v>#REF!</v>
      </c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P702" s="118" t="s">
        <v>117</v>
      </c>
      <c r="AR702" s="118" t="s">
        <v>112</v>
      </c>
      <c r="AS702" s="118" t="s">
        <v>68</v>
      </c>
      <c r="AW702" s="14" t="s">
        <v>118</v>
      </c>
      <c r="BC702" s="119" t="e">
        <f>IF(L702="základní",#REF!,0)</f>
        <v>#REF!</v>
      </c>
      <c r="BD702" s="119">
        <f>IF(L702="snížená",#REF!,0)</f>
        <v>0</v>
      </c>
      <c r="BE702" s="119">
        <f>IF(L702="zákl. přenesená",#REF!,0)</f>
        <v>0</v>
      </c>
      <c r="BF702" s="119">
        <f>IF(L702="sníž. přenesená",#REF!,0)</f>
        <v>0</v>
      </c>
      <c r="BG702" s="119">
        <f>IF(L702="nulová",#REF!,0)</f>
        <v>0</v>
      </c>
      <c r="BH702" s="14" t="s">
        <v>75</v>
      </c>
      <c r="BI702" s="119" t="e">
        <f>ROUND(H702*#REF!,2)</f>
        <v>#REF!</v>
      </c>
      <c r="BJ702" s="14" t="s">
        <v>117</v>
      </c>
      <c r="BK702" s="118" t="s">
        <v>1200</v>
      </c>
    </row>
    <row r="703" spans="1:63" s="2" customFormat="1" ht="19.2" x14ac:dyDescent="0.2">
      <c r="A703" s="25"/>
      <c r="B703" s="26"/>
      <c r="C703" s="25"/>
      <c r="D703" s="120" t="s">
        <v>119</v>
      </c>
      <c r="E703" s="25"/>
      <c r="F703" s="121" t="s">
        <v>1199</v>
      </c>
      <c r="G703" s="25"/>
      <c r="H703" s="25"/>
      <c r="I703" s="25"/>
      <c r="J703" s="26"/>
      <c r="K703" s="122"/>
      <c r="L703" s="123"/>
      <c r="M703" s="45"/>
      <c r="N703" s="45"/>
      <c r="O703" s="45"/>
      <c r="P703" s="45"/>
      <c r="Q703" s="45"/>
      <c r="R703" s="46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R703" s="14" t="s">
        <v>119</v>
      </c>
      <c r="AS703" s="14" t="s">
        <v>68</v>
      </c>
    </row>
    <row r="704" spans="1:63" s="2" customFormat="1" ht="33" customHeight="1" x14ac:dyDescent="0.2">
      <c r="A704" s="25"/>
      <c r="B704" s="109"/>
      <c r="C704" s="110" t="s">
        <v>1201</v>
      </c>
      <c r="D704" s="110" t="s">
        <v>112</v>
      </c>
      <c r="E704" s="111" t="s">
        <v>1202</v>
      </c>
      <c r="F704" s="112" t="s">
        <v>1203</v>
      </c>
      <c r="G704" s="113" t="s">
        <v>122</v>
      </c>
      <c r="H704" s="153"/>
      <c r="I704" s="112" t="s">
        <v>116</v>
      </c>
      <c r="J704" s="26"/>
      <c r="K704" s="114" t="s">
        <v>3</v>
      </c>
      <c r="L704" s="115" t="s">
        <v>39</v>
      </c>
      <c r="M704" s="116">
        <v>0</v>
      </c>
      <c r="N704" s="116" t="e">
        <f>M704*#REF!</f>
        <v>#REF!</v>
      </c>
      <c r="O704" s="116">
        <v>0</v>
      </c>
      <c r="P704" s="116" t="e">
        <f>O704*#REF!</f>
        <v>#REF!</v>
      </c>
      <c r="Q704" s="116">
        <v>0</v>
      </c>
      <c r="R704" s="117" t="e">
        <f>Q704*#REF!</f>
        <v>#REF!</v>
      </c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P704" s="118" t="s">
        <v>117</v>
      </c>
      <c r="AR704" s="118" t="s">
        <v>112</v>
      </c>
      <c r="AS704" s="118" t="s">
        <v>68</v>
      </c>
      <c r="AW704" s="14" t="s">
        <v>118</v>
      </c>
      <c r="BC704" s="119" t="e">
        <f>IF(L704="základní",#REF!,0)</f>
        <v>#REF!</v>
      </c>
      <c r="BD704" s="119">
        <f>IF(L704="snížená",#REF!,0)</f>
        <v>0</v>
      </c>
      <c r="BE704" s="119">
        <f>IF(L704="zákl. přenesená",#REF!,0)</f>
        <v>0</v>
      </c>
      <c r="BF704" s="119">
        <f>IF(L704="sníž. přenesená",#REF!,0)</f>
        <v>0</v>
      </c>
      <c r="BG704" s="119">
        <f>IF(L704="nulová",#REF!,0)</f>
        <v>0</v>
      </c>
      <c r="BH704" s="14" t="s">
        <v>75</v>
      </c>
      <c r="BI704" s="119" t="e">
        <f>ROUND(H704*#REF!,2)</f>
        <v>#REF!</v>
      </c>
      <c r="BJ704" s="14" t="s">
        <v>117</v>
      </c>
      <c r="BK704" s="118" t="s">
        <v>1204</v>
      </c>
    </row>
    <row r="705" spans="1:63" s="2" customFormat="1" ht="19.2" x14ac:dyDescent="0.2">
      <c r="A705" s="25"/>
      <c r="B705" s="26"/>
      <c r="C705" s="25"/>
      <c r="D705" s="120" t="s">
        <v>119</v>
      </c>
      <c r="E705" s="25"/>
      <c r="F705" s="121" t="s">
        <v>1203</v>
      </c>
      <c r="G705" s="25"/>
      <c r="H705" s="25"/>
      <c r="I705" s="25"/>
      <c r="J705" s="26"/>
      <c r="K705" s="122"/>
      <c r="L705" s="123"/>
      <c r="M705" s="45"/>
      <c r="N705" s="45"/>
      <c r="O705" s="45"/>
      <c r="P705" s="45"/>
      <c r="Q705" s="45"/>
      <c r="R705" s="46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R705" s="14" t="s">
        <v>119</v>
      </c>
      <c r="AS705" s="14" t="s">
        <v>68</v>
      </c>
    </row>
    <row r="706" spans="1:63" s="2" customFormat="1" ht="33" customHeight="1" x14ac:dyDescent="0.2">
      <c r="A706" s="25"/>
      <c r="B706" s="109"/>
      <c r="C706" s="110" t="s">
        <v>665</v>
      </c>
      <c r="D706" s="110" t="s">
        <v>112</v>
      </c>
      <c r="E706" s="111" t="s">
        <v>1205</v>
      </c>
      <c r="F706" s="112" t="s">
        <v>1206</v>
      </c>
      <c r="G706" s="113" t="s">
        <v>122</v>
      </c>
      <c r="H706" s="153"/>
      <c r="I706" s="112" t="s">
        <v>116</v>
      </c>
      <c r="J706" s="26"/>
      <c r="K706" s="114" t="s">
        <v>3</v>
      </c>
      <c r="L706" s="115" t="s">
        <v>39</v>
      </c>
      <c r="M706" s="116">
        <v>0</v>
      </c>
      <c r="N706" s="116" t="e">
        <f>M706*#REF!</f>
        <v>#REF!</v>
      </c>
      <c r="O706" s="116">
        <v>0</v>
      </c>
      <c r="P706" s="116" t="e">
        <f>O706*#REF!</f>
        <v>#REF!</v>
      </c>
      <c r="Q706" s="116">
        <v>0</v>
      </c>
      <c r="R706" s="117" t="e">
        <f>Q706*#REF!</f>
        <v>#REF!</v>
      </c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P706" s="118" t="s">
        <v>117</v>
      </c>
      <c r="AR706" s="118" t="s">
        <v>112</v>
      </c>
      <c r="AS706" s="118" t="s">
        <v>68</v>
      </c>
      <c r="AW706" s="14" t="s">
        <v>118</v>
      </c>
      <c r="BC706" s="119" t="e">
        <f>IF(L706="základní",#REF!,0)</f>
        <v>#REF!</v>
      </c>
      <c r="BD706" s="119">
        <f>IF(L706="snížená",#REF!,0)</f>
        <v>0</v>
      </c>
      <c r="BE706" s="119">
        <f>IF(L706="zákl. přenesená",#REF!,0)</f>
        <v>0</v>
      </c>
      <c r="BF706" s="119">
        <f>IF(L706="sníž. přenesená",#REF!,0)</f>
        <v>0</v>
      </c>
      <c r="BG706" s="119">
        <f>IF(L706="nulová",#REF!,0)</f>
        <v>0</v>
      </c>
      <c r="BH706" s="14" t="s">
        <v>75</v>
      </c>
      <c r="BI706" s="119" t="e">
        <f>ROUND(H706*#REF!,2)</f>
        <v>#REF!</v>
      </c>
      <c r="BJ706" s="14" t="s">
        <v>117</v>
      </c>
      <c r="BK706" s="118" t="s">
        <v>1207</v>
      </c>
    </row>
    <row r="707" spans="1:63" s="2" customFormat="1" ht="19.2" x14ac:dyDescent="0.2">
      <c r="A707" s="25"/>
      <c r="B707" s="26"/>
      <c r="C707" s="25"/>
      <c r="D707" s="120" t="s">
        <v>119</v>
      </c>
      <c r="E707" s="25"/>
      <c r="F707" s="121" t="s">
        <v>1206</v>
      </c>
      <c r="G707" s="25"/>
      <c r="H707" s="25"/>
      <c r="I707" s="25"/>
      <c r="J707" s="26"/>
      <c r="K707" s="122"/>
      <c r="L707" s="123"/>
      <c r="M707" s="45"/>
      <c r="N707" s="45"/>
      <c r="O707" s="45"/>
      <c r="P707" s="45"/>
      <c r="Q707" s="45"/>
      <c r="R707" s="46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R707" s="14" t="s">
        <v>119</v>
      </c>
      <c r="AS707" s="14" t="s">
        <v>68</v>
      </c>
    </row>
    <row r="708" spans="1:63" s="2" customFormat="1" ht="33" customHeight="1" x14ac:dyDescent="0.2">
      <c r="A708" s="25"/>
      <c r="B708" s="109"/>
      <c r="C708" s="110" t="s">
        <v>1208</v>
      </c>
      <c r="D708" s="110" t="s">
        <v>112</v>
      </c>
      <c r="E708" s="111" t="s">
        <v>1209</v>
      </c>
      <c r="F708" s="112" t="s">
        <v>1210</v>
      </c>
      <c r="G708" s="113" t="s">
        <v>122</v>
      </c>
      <c r="H708" s="153"/>
      <c r="I708" s="112" t="s">
        <v>116</v>
      </c>
      <c r="J708" s="26"/>
      <c r="K708" s="114" t="s">
        <v>3</v>
      </c>
      <c r="L708" s="115" t="s">
        <v>39</v>
      </c>
      <c r="M708" s="116">
        <v>0</v>
      </c>
      <c r="N708" s="116" t="e">
        <f>M708*#REF!</f>
        <v>#REF!</v>
      </c>
      <c r="O708" s="116">
        <v>0</v>
      </c>
      <c r="P708" s="116" t="e">
        <f>O708*#REF!</f>
        <v>#REF!</v>
      </c>
      <c r="Q708" s="116">
        <v>0</v>
      </c>
      <c r="R708" s="117" t="e">
        <f>Q708*#REF!</f>
        <v>#REF!</v>
      </c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P708" s="118" t="s">
        <v>117</v>
      </c>
      <c r="AR708" s="118" t="s">
        <v>112</v>
      </c>
      <c r="AS708" s="118" t="s">
        <v>68</v>
      </c>
      <c r="AW708" s="14" t="s">
        <v>118</v>
      </c>
      <c r="BC708" s="119" t="e">
        <f>IF(L708="základní",#REF!,0)</f>
        <v>#REF!</v>
      </c>
      <c r="BD708" s="119">
        <f>IF(L708="snížená",#REF!,0)</f>
        <v>0</v>
      </c>
      <c r="BE708" s="119">
        <f>IF(L708="zákl. přenesená",#REF!,0)</f>
        <v>0</v>
      </c>
      <c r="BF708" s="119">
        <f>IF(L708="sníž. přenesená",#REF!,0)</f>
        <v>0</v>
      </c>
      <c r="BG708" s="119">
        <f>IF(L708="nulová",#REF!,0)</f>
        <v>0</v>
      </c>
      <c r="BH708" s="14" t="s">
        <v>75</v>
      </c>
      <c r="BI708" s="119" t="e">
        <f>ROUND(H708*#REF!,2)</f>
        <v>#REF!</v>
      </c>
      <c r="BJ708" s="14" t="s">
        <v>117</v>
      </c>
      <c r="BK708" s="118" t="s">
        <v>1211</v>
      </c>
    </row>
    <row r="709" spans="1:63" s="2" customFormat="1" ht="19.2" x14ac:dyDescent="0.2">
      <c r="A709" s="25"/>
      <c r="B709" s="26"/>
      <c r="C709" s="25"/>
      <c r="D709" s="120" t="s">
        <v>119</v>
      </c>
      <c r="E709" s="25"/>
      <c r="F709" s="121" t="s">
        <v>1210</v>
      </c>
      <c r="G709" s="25"/>
      <c r="H709" s="25"/>
      <c r="I709" s="25"/>
      <c r="J709" s="26"/>
      <c r="K709" s="122"/>
      <c r="L709" s="123"/>
      <c r="M709" s="45"/>
      <c r="N709" s="45"/>
      <c r="O709" s="45"/>
      <c r="P709" s="45"/>
      <c r="Q709" s="45"/>
      <c r="R709" s="46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R709" s="14" t="s">
        <v>119</v>
      </c>
      <c r="AS709" s="14" t="s">
        <v>68</v>
      </c>
    </row>
    <row r="710" spans="1:63" s="2" customFormat="1" ht="33" customHeight="1" x14ac:dyDescent="0.2">
      <c r="A710" s="25"/>
      <c r="B710" s="109"/>
      <c r="C710" s="110" t="s">
        <v>668</v>
      </c>
      <c r="D710" s="110" t="s">
        <v>112</v>
      </c>
      <c r="E710" s="111" t="s">
        <v>1212</v>
      </c>
      <c r="F710" s="112" t="s">
        <v>1213</v>
      </c>
      <c r="G710" s="113" t="s">
        <v>122</v>
      </c>
      <c r="H710" s="153"/>
      <c r="I710" s="112" t="s">
        <v>116</v>
      </c>
      <c r="J710" s="26"/>
      <c r="K710" s="114" t="s">
        <v>3</v>
      </c>
      <c r="L710" s="115" t="s">
        <v>39</v>
      </c>
      <c r="M710" s="116">
        <v>0</v>
      </c>
      <c r="N710" s="116" t="e">
        <f>M710*#REF!</f>
        <v>#REF!</v>
      </c>
      <c r="O710" s="116">
        <v>0</v>
      </c>
      <c r="P710" s="116" t="e">
        <f>O710*#REF!</f>
        <v>#REF!</v>
      </c>
      <c r="Q710" s="116">
        <v>0</v>
      </c>
      <c r="R710" s="117" t="e">
        <f>Q710*#REF!</f>
        <v>#REF!</v>
      </c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P710" s="118" t="s">
        <v>117</v>
      </c>
      <c r="AR710" s="118" t="s">
        <v>112</v>
      </c>
      <c r="AS710" s="118" t="s">
        <v>68</v>
      </c>
      <c r="AW710" s="14" t="s">
        <v>118</v>
      </c>
      <c r="BC710" s="119" t="e">
        <f>IF(L710="základní",#REF!,0)</f>
        <v>#REF!</v>
      </c>
      <c r="BD710" s="119">
        <f>IF(L710="snížená",#REF!,0)</f>
        <v>0</v>
      </c>
      <c r="BE710" s="119">
        <f>IF(L710="zákl. přenesená",#REF!,0)</f>
        <v>0</v>
      </c>
      <c r="BF710" s="119">
        <f>IF(L710="sníž. přenesená",#REF!,0)</f>
        <v>0</v>
      </c>
      <c r="BG710" s="119">
        <f>IF(L710="nulová",#REF!,0)</f>
        <v>0</v>
      </c>
      <c r="BH710" s="14" t="s">
        <v>75</v>
      </c>
      <c r="BI710" s="119" t="e">
        <f>ROUND(H710*#REF!,2)</f>
        <v>#REF!</v>
      </c>
      <c r="BJ710" s="14" t="s">
        <v>117</v>
      </c>
      <c r="BK710" s="118" t="s">
        <v>1214</v>
      </c>
    </row>
    <row r="711" spans="1:63" s="2" customFormat="1" ht="19.2" x14ac:dyDescent="0.2">
      <c r="A711" s="25"/>
      <c r="B711" s="26"/>
      <c r="C711" s="25"/>
      <c r="D711" s="120" t="s">
        <v>119</v>
      </c>
      <c r="E711" s="25"/>
      <c r="F711" s="121" t="s">
        <v>1213</v>
      </c>
      <c r="G711" s="25"/>
      <c r="H711" s="25"/>
      <c r="I711" s="25"/>
      <c r="J711" s="26"/>
      <c r="K711" s="122"/>
      <c r="L711" s="123"/>
      <c r="M711" s="45"/>
      <c r="N711" s="45"/>
      <c r="O711" s="45"/>
      <c r="P711" s="45"/>
      <c r="Q711" s="45"/>
      <c r="R711" s="46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R711" s="14" t="s">
        <v>119</v>
      </c>
      <c r="AS711" s="14" t="s">
        <v>68</v>
      </c>
    </row>
    <row r="712" spans="1:63" s="2" customFormat="1" ht="33" customHeight="1" x14ac:dyDescent="0.2">
      <c r="A712" s="25"/>
      <c r="B712" s="109"/>
      <c r="C712" s="110" t="s">
        <v>1215</v>
      </c>
      <c r="D712" s="110" t="s">
        <v>112</v>
      </c>
      <c r="E712" s="111" t="s">
        <v>1216</v>
      </c>
      <c r="F712" s="112" t="s">
        <v>1217</v>
      </c>
      <c r="G712" s="113" t="s">
        <v>122</v>
      </c>
      <c r="H712" s="153"/>
      <c r="I712" s="112" t="s">
        <v>116</v>
      </c>
      <c r="J712" s="26"/>
      <c r="K712" s="114" t="s">
        <v>3</v>
      </c>
      <c r="L712" s="115" t="s">
        <v>39</v>
      </c>
      <c r="M712" s="116">
        <v>0</v>
      </c>
      <c r="N712" s="116" t="e">
        <f>M712*#REF!</f>
        <v>#REF!</v>
      </c>
      <c r="O712" s="116">
        <v>0</v>
      </c>
      <c r="P712" s="116" t="e">
        <f>O712*#REF!</f>
        <v>#REF!</v>
      </c>
      <c r="Q712" s="116">
        <v>0</v>
      </c>
      <c r="R712" s="117" t="e">
        <f>Q712*#REF!</f>
        <v>#REF!</v>
      </c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P712" s="118" t="s">
        <v>117</v>
      </c>
      <c r="AR712" s="118" t="s">
        <v>112</v>
      </c>
      <c r="AS712" s="118" t="s">
        <v>68</v>
      </c>
      <c r="AW712" s="14" t="s">
        <v>118</v>
      </c>
      <c r="BC712" s="119" t="e">
        <f>IF(L712="základní",#REF!,0)</f>
        <v>#REF!</v>
      </c>
      <c r="BD712" s="119">
        <f>IF(L712="snížená",#REF!,0)</f>
        <v>0</v>
      </c>
      <c r="BE712" s="119">
        <f>IF(L712="zákl. přenesená",#REF!,0)</f>
        <v>0</v>
      </c>
      <c r="BF712" s="119">
        <f>IF(L712="sníž. přenesená",#REF!,0)</f>
        <v>0</v>
      </c>
      <c r="BG712" s="119">
        <f>IF(L712="nulová",#REF!,0)</f>
        <v>0</v>
      </c>
      <c r="BH712" s="14" t="s">
        <v>75</v>
      </c>
      <c r="BI712" s="119" t="e">
        <f>ROUND(H712*#REF!,2)</f>
        <v>#REF!</v>
      </c>
      <c r="BJ712" s="14" t="s">
        <v>117</v>
      </c>
      <c r="BK712" s="118" t="s">
        <v>1218</v>
      </c>
    </row>
    <row r="713" spans="1:63" s="2" customFormat="1" ht="19.2" x14ac:dyDescent="0.2">
      <c r="A713" s="25"/>
      <c r="B713" s="26"/>
      <c r="C713" s="25"/>
      <c r="D713" s="120" t="s">
        <v>119</v>
      </c>
      <c r="E713" s="25"/>
      <c r="F713" s="121" t="s">
        <v>1217</v>
      </c>
      <c r="G713" s="25"/>
      <c r="H713" s="25"/>
      <c r="I713" s="25"/>
      <c r="J713" s="26"/>
      <c r="K713" s="122"/>
      <c r="L713" s="123"/>
      <c r="M713" s="45"/>
      <c r="N713" s="45"/>
      <c r="O713" s="45"/>
      <c r="P713" s="45"/>
      <c r="Q713" s="45"/>
      <c r="R713" s="46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R713" s="14" t="s">
        <v>119</v>
      </c>
      <c r="AS713" s="14" t="s">
        <v>68</v>
      </c>
    </row>
    <row r="714" spans="1:63" s="2" customFormat="1" ht="33" customHeight="1" x14ac:dyDescent="0.2">
      <c r="A714" s="25"/>
      <c r="B714" s="109"/>
      <c r="C714" s="110" t="s">
        <v>672</v>
      </c>
      <c r="D714" s="110" t="s">
        <v>112</v>
      </c>
      <c r="E714" s="111" t="s">
        <v>1219</v>
      </c>
      <c r="F714" s="112" t="s">
        <v>1220</v>
      </c>
      <c r="G714" s="113" t="s">
        <v>122</v>
      </c>
      <c r="H714" s="153"/>
      <c r="I714" s="112" t="s">
        <v>116</v>
      </c>
      <c r="J714" s="26"/>
      <c r="K714" s="114" t="s">
        <v>3</v>
      </c>
      <c r="L714" s="115" t="s">
        <v>39</v>
      </c>
      <c r="M714" s="116">
        <v>0</v>
      </c>
      <c r="N714" s="116" t="e">
        <f>M714*#REF!</f>
        <v>#REF!</v>
      </c>
      <c r="O714" s="116">
        <v>0</v>
      </c>
      <c r="P714" s="116" t="e">
        <f>O714*#REF!</f>
        <v>#REF!</v>
      </c>
      <c r="Q714" s="116">
        <v>0</v>
      </c>
      <c r="R714" s="117" t="e">
        <f>Q714*#REF!</f>
        <v>#REF!</v>
      </c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P714" s="118" t="s">
        <v>117</v>
      </c>
      <c r="AR714" s="118" t="s">
        <v>112</v>
      </c>
      <c r="AS714" s="118" t="s">
        <v>68</v>
      </c>
      <c r="AW714" s="14" t="s">
        <v>118</v>
      </c>
      <c r="BC714" s="119" t="e">
        <f>IF(L714="základní",#REF!,0)</f>
        <v>#REF!</v>
      </c>
      <c r="BD714" s="119">
        <f>IF(L714="snížená",#REF!,0)</f>
        <v>0</v>
      </c>
      <c r="BE714" s="119">
        <f>IF(L714="zákl. přenesená",#REF!,0)</f>
        <v>0</v>
      </c>
      <c r="BF714" s="119">
        <f>IF(L714="sníž. přenesená",#REF!,0)</f>
        <v>0</v>
      </c>
      <c r="BG714" s="119">
        <f>IF(L714="nulová",#REF!,0)</f>
        <v>0</v>
      </c>
      <c r="BH714" s="14" t="s">
        <v>75</v>
      </c>
      <c r="BI714" s="119" t="e">
        <f>ROUND(H714*#REF!,2)</f>
        <v>#REF!</v>
      </c>
      <c r="BJ714" s="14" t="s">
        <v>117</v>
      </c>
      <c r="BK714" s="118" t="s">
        <v>1221</v>
      </c>
    </row>
    <row r="715" spans="1:63" s="2" customFormat="1" ht="19.2" x14ac:dyDescent="0.2">
      <c r="A715" s="25"/>
      <c r="B715" s="26"/>
      <c r="C715" s="25"/>
      <c r="D715" s="120" t="s">
        <v>119</v>
      </c>
      <c r="E715" s="25"/>
      <c r="F715" s="121" t="s">
        <v>1220</v>
      </c>
      <c r="G715" s="25"/>
      <c r="H715" s="25"/>
      <c r="I715" s="25"/>
      <c r="J715" s="26"/>
      <c r="K715" s="122"/>
      <c r="L715" s="123"/>
      <c r="M715" s="45"/>
      <c r="N715" s="45"/>
      <c r="O715" s="45"/>
      <c r="P715" s="45"/>
      <c r="Q715" s="45"/>
      <c r="R715" s="46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R715" s="14" t="s">
        <v>119</v>
      </c>
      <c r="AS715" s="14" t="s">
        <v>68</v>
      </c>
    </row>
    <row r="716" spans="1:63" s="2" customFormat="1" ht="33" customHeight="1" x14ac:dyDescent="0.2">
      <c r="A716" s="25"/>
      <c r="B716" s="109"/>
      <c r="C716" s="110" t="s">
        <v>1222</v>
      </c>
      <c r="D716" s="110" t="s">
        <v>112</v>
      </c>
      <c r="E716" s="111" t="s">
        <v>1223</v>
      </c>
      <c r="F716" s="112" t="s">
        <v>1224</v>
      </c>
      <c r="G716" s="113" t="s">
        <v>122</v>
      </c>
      <c r="H716" s="153"/>
      <c r="I716" s="112" t="s">
        <v>116</v>
      </c>
      <c r="J716" s="26"/>
      <c r="K716" s="114" t="s">
        <v>3</v>
      </c>
      <c r="L716" s="115" t="s">
        <v>39</v>
      </c>
      <c r="M716" s="116">
        <v>0</v>
      </c>
      <c r="N716" s="116" t="e">
        <f>M716*#REF!</f>
        <v>#REF!</v>
      </c>
      <c r="O716" s="116">
        <v>0</v>
      </c>
      <c r="P716" s="116" t="e">
        <f>O716*#REF!</f>
        <v>#REF!</v>
      </c>
      <c r="Q716" s="116">
        <v>0</v>
      </c>
      <c r="R716" s="117" t="e">
        <f>Q716*#REF!</f>
        <v>#REF!</v>
      </c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P716" s="118" t="s">
        <v>117</v>
      </c>
      <c r="AR716" s="118" t="s">
        <v>112</v>
      </c>
      <c r="AS716" s="118" t="s">
        <v>68</v>
      </c>
      <c r="AW716" s="14" t="s">
        <v>118</v>
      </c>
      <c r="BC716" s="119" t="e">
        <f>IF(L716="základní",#REF!,0)</f>
        <v>#REF!</v>
      </c>
      <c r="BD716" s="119">
        <f>IF(L716="snížená",#REF!,0)</f>
        <v>0</v>
      </c>
      <c r="BE716" s="119">
        <f>IF(L716="zákl. přenesená",#REF!,0)</f>
        <v>0</v>
      </c>
      <c r="BF716" s="119">
        <f>IF(L716="sníž. přenesená",#REF!,0)</f>
        <v>0</v>
      </c>
      <c r="BG716" s="119">
        <f>IF(L716="nulová",#REF!,0)</f>
        <v>0</v>
      </c>
      <c r="BH716" s="14" t="s">
        <v>75</v>
      </c>
      <c r="BI716" s="119" t="e">
        <f>ROUND(H716*#REF!,2)</f>
        <v>#REF!</v>
      </c>
      <c r="BJ716" s="14" t="s">
        <v>117</v>
      </c>
      <c r="BK716" s="118" t="s">
        <v>1225</v>
      </c>
    </row>
    <row r="717" spans="1:63" s="2" customFormat="1" ht="19.2" x14ac:dyDescent="0.2">
      <c r="A717" s="25"/>
      <c r="B717" s="26"/>
      <c r="C717" s="25"/>
      <c r="D717" s="120" t="s">
        <v>119</v>
      </c>
      <c r="E717" s="25"/>
      <c r="F717" s="121" t="s">
        <v>1224</v>
      </c>
      <c r="G717" s="25"/>
      <c r="H717" s="25"/>
      <c r="I717" s="25"/>
      <c r="J717" s="26"/>
      <c r="K717" s="122"/>
      <c r="L717" s="123"/>
      <c r="M717" s="45"/>
      <c r="N717" s="45"/>
      <c r="O717" s="45"/>
      <c r="P717" s="45"/>
      <c r="Q717" s="45"/>
      <c r="R717" s="46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R717" s="14" t="s">
        <v>119</v>
      </c>
      <c r="AS717" s="14" t="s">
        <v>68</v>
      </c>
    </row>
    <row r="718" spans="1:63" s="2" customFormat="1" ht="33" customHeight="1" x14ac:dyDescent="0.2">
      <c r="A718" s="25"/>
      <c r="B718" s="109"/>
      <c r="C718" s="110" t="s">
        <v>675</v>
      </c>
      <c r="D718" s="110" t="s">
        <v>112</v>
      </c>
      <c r="E718" s="111" t="s">
        <v>1226</v>
      </c>
      <c r="F718" s="112" t="s">
        <v>1227</v>
      </c>
      <c r="G718" s="113" t="s">
        <v>122</v>
      </c>
      <c r="H718" s="153"/>
      <c r="I718" s="112" t="s">
        <v>116</v>
      </c>
      <c r="J718" s="26"/>
      <c r="K718" s="114" t="s">
        <v>3</v>
      </c>
      <c r="L718" s="115" t="s">
        <v>39</v>
      </c>
      <c r="M718" s="116">
        <v>0</v>
      </c>
      <c r="N718" s="116" t="e">
        <f>M718*#REF!</f>
        <v>#REF!</v>
      </c>
      <c r="O718" s="116">
        <v>0</v>
      </c>
      <c r="P718" s="116" t="e">
        <f>O718*#REF!</f>
        <v>#REF!</v>
      </c>
      <c r="Q718" s="116">
        <v>0</v>
      </c>
      <c r="R718" s="117" t="e">
        <f>Q718*#REF!</f>
        <v>#REF!</v>
      </c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P718" s="118" t="s">
        <v>117</v>
      </c>
      <c r="AR718" s="118" t="s">
        <v>112</v>
      </c>
      <c r="AS718" s="118" t="s">
        <v>68</v>
      </c>
      <c r="AW718" s="14" t="s">
        <v>118</v>
      </c>
      <c r="BC718" s="119" t="e">
        <f>IF(L718="základní",#REF!,0)</f>
        <v>#REF!</v>
      </c>
      <c r="BD718" s="119">
        <f>IF(L718="snížená",#REF!,0)</f>
        <v>0</v>
      </c>
      <c r="BE718" s="119">
        <f>IF(L718="zákl. přenesená",#REF!,0)</f>
        <v>0</v>
      </c>
      <c r="BF718" s="119">
        <f>IF(L718="sníž. přenesená",#REF!,0)</f>
        <v>0</v>
      </c>
      <c r="BG718" s="119">
        <f>IF(L718="nulová",#REF!,0)</f>
        <v>0</v>
      </c>
      <c r="BH718" s="14" t="s">
        <v>75</v>
      </c>
      <c r="BI718" s="119" t="e">
        <f>ROUND(H718*#REF!,2)</f>
        <v>#REF!</v>
      </c>
      <c r="BJ718" s="14" t="s">
        <v>117</v>
      </c>
      <c r="BK718" s="118" t="s">
        <v>1228</v>
      </c>
    </row>
    <row r="719" spans="1:63" s="2" customFormat="1" ht="19.2" x14ac:dyDescent="0.2">
      <c r="A719" s="25"/>
      <c r="B719" s="26"/>
      <c r="C719" s="25"/>
      <c r="D719" s="120" t="s">
        <v>119</v>
      </c>
      <c r="E719" s="25"/>
      <c r="F719" s="121" t="s">
        <v>1227</v>
      </c>
      <c r="G719" s="25"/>
      <c r="H719" s="25"/>
      <c r="I719" s="25"/>
      <c r="J719" s="26"/>
      <c r="K719" s="122"/>
      <c r="L719" s="123"/>
      <c r="M719" s="45"/>
      <c r="N719" s="45"/>
      <c r="O719" s="45"/>
      <c r="P719" s="45"/>
      <c r="Q719" s="45"/>
      <c r="R719" s="46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R719" s="14" t="s">
        <v>119</v>
      </c>
      <c r="AS719" s="14" t="s">
        <v>68</v>
      </c>
    </row>
    <row r="720" spans="1:63" s="2" customFormat="1" ht="24.15" customHeight="1" x14ac:dyDescent="0.2">
      <c r="A720" s="25"/>
      <c r="B720" s="109"/>
      <c r="C720" s="110" t="s">
        <v>1229</v>
      </c>
      <c r="D720" s="110" t="s">
        <v>112</v>
      </c>
      <c r="E720" s="111" t="s">
        <v>1230</v>
      </c>
      <c r="F720" s="112" t="s">
        <v>1231</v>
      </c>
      <c r="G720" s="113" t="s">
        <v>122</v>
      </c>
      <c r="H720" s="153"/>
      <c r="I720" s="112" t="s">
        <v>116</v>
      </c>
      <c r="J720" s="26"/>
      <c r="K720" s="114" t="s">
        <v>3</v>
      </c>
      <c r="L720" s="115" t="s">
        <v>39</v>
      </c>
      <c r="M720" s="116">
        <v>0</v>
      </c>
      <c r="N720" s="116" t="e">
        <f>M720*#REF!</f>
        <v>#REF!</v>
      </c>
      <c r="O720" s="116">
        <v>0</v>
      </c>
      <c r="P720" s="116" t="e">
        <f>O720*#REF!</f>
        <v>#REF!</v>
      </c>
      <c r="Q720" s="116">
        <v>0</v>
      </c>
      <c r="R720" s="117" t="e">
        <f>Q720*#REF!</f>
        <v>#REF!</v>
      </c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P720" s="118" t="s">
        <v>117</v>
      </c>
      <c r="AR720" s="118" t="s">
        <v>112</v>
      </c>
      <c r="AS720" s="118" t="s">
        <v>68</v>
      </c>
      <c r="AW720" s="14" t="s">
        <v>118</v>
      </c>
      <c r="BC720" s="119" t="e">
        <f>IF(L720="základní",#REF!,0)</f>
        <v>#REF!</v>
      </c>
      <c r="BD720" s="119">
        <f>IF(L720="snížená",#REF!,0)</f>
        <v>0</v>
      </c>
      <c r="BE720" s="119">
        <f>IF(L720="zákl. přenesená",#REF!,0)</f>
        <v>0</v>
      </c>
      <c r="BF720" s="119">
        <f>IF(L720="sníž. přenesená",#REF!,0)</f>
        <v>0</v>
      </c>
      <c r="BG720" s="119">
        <f>IF(L720="nulová",#REF!,0)</f>
        <v>0</v>
      </c>
      <c r="BH720" s="14" t="s">
        <v>75</v>
      </c>
      <c r="BI720" s="119" t="e">
        <f>ROUND(H720*#REF!,2)</f>
        <v>#REF!</v>
      </c>
      <c r="BJ720" s="14" t="s">
        <v>117</v>
      </c>
      <c r="BK720" s="118" t="s">
        <v>1232</v>
      </c>
    </row>
    <row r="721" spans="1:63" s="2" customFormat="1" ht="19.2" x14ac:dyDescent="0.2">
      <c r="A721" s="25"/>
      <c r="B721" s="26"/>
      <c r="C721" s="25"/>
      <c r="D721" s="120" t="s">
        <v>119</v>
      </c>
      <c r="E721" s="25"/>
      <c r="F721" s="121" t="s">
        <v>1231</v>
      </c>
      <c r="G721" s="25"/>
      <c r="H721" s="25"/>
      <c r="I721" s="25"/>
      <c r="J721" s="26"/>
      <c r="K721" s="122"/>
      <c r="L721" s="123"/>
      <c r="M721" s="45"/>
      <c r="N721" s="45"/>
      <c r="O721" s="45"/>
      <c r="P721" s="45"/>
      <c r="Q721" s="45"/>
      <c r="R721" s="46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R721" s="14" t="s">
        <v>119</v>
      </c>
      <c r="AS721" s="14" t="s">
        <v>68</v>
      </c>
    </row>
    <row r="722" spans="1:63" s="2" customFormat="1" ht="24.15" customHeight="1" x14ac:dyDescent="0.2">
      <c r="A722" s="25"/>
      <c r="B722" s="109"/>
      <c r="C722" s="110" t="s">
        <v>679</v>
      </c>
      <c r="D722" s="110" t="s">
        <v>112</v>
      </c>
      <c r="E722" s="111" t="s">
        <v>1233</v>
      </c>
      <c r="F722" s="112" t="s">
        <v>1234</v>
      </c>
      <c r="G722" s="113" t="s">
        <v>122</v>
      </c>
      <c r="H722" s="153"/>
      <c r="I722" s="112" t="s">
        <v>116</v>
      </c>
      <c r="J722" s="26"/>
      <c r="K722" s="114" t="s">
        <v>3</v>
      </c>
      <c r="L722" s="115" t="s">
        <v>39</v>
      </c>
      <c r="M722" s="116">
        <v>0</v>
      </c>
      <c r="N722" s="116" t="e">
        <f>M722*#REF!</f>
        <v>#REF!</v>
      </c>
      <c r="O722" s="116">
        <v>0</v>
      </c>
      <c r="P722" s="116" t="e">
        <f>O722*#REF!</f>
        <v>#REF!</v>
      </c>
      <c r="Q722" s="116">
        <v>0</v>
      </c>
      <c r="R722" s="117" t="e">
        <f>Q722*#REF!</f>
        <v>#REF!</v>
      </c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P722" s="118" t="s">
        <v>117</v>
      </c>
      <c r="AR722" s="118" t="s">
        <v>112</v>
      </c>
      <c r="AS722" s="118" t="s">
        <v>68</v>
      </c>
      <c r="AW722" s="14" t="s">
        <v>118</v>
      </c>
      <c r="BC722" s="119" t="e">
        <f>IF(L722="základní",#REF!,0)</f>
        <v>#REF!</v>
      </c>
      <c r="BD722" s="119">
        <f>IF(L722="snížená",#REF!,0)</f>
        <v>0</v>
      </c>
      <c r="BE722" s="119">
        <f>IF(L722="zákl. přenesená",#REF!,0)</f>
        <v>0</v>
      </c>
      <c r="BF722" s="119">
        <f>IF(L722="sníž. přenesená",#REF!,0)</f>
        <v>0</v>
      </c>
      <c r="BG722" s="119">
        <f>IF(L722="nulová",#REF!,0)</f>
        <v>0</v>
      </c>
      <c r="BH722" s="14" t="s">
        <v>75</v>
      </c>
      <c r="BI722" s="119" t="e">
        <f>ROUND(H722*#REF!,2)</f>
        <v>#REF!</v>
      </c>
      <c r="BJ722" s="14" t="s">
        <v>117</v>
      </c>
      <c r="BK722" s="118" t="s">
        <v>1235</v>
      </c>
    </row>
    <row r="723" spans="1:63" s="2" customFormat="1" ht="19.2" x14ac:dyDescent="0.2">
      <c r="A723" s="25"/>
      <c r="B723" s="26"/>
      <c r="C723" s="25"/>
      <c r="D723" s="120" t="s">
        <v>119</v>
      </c>
      <c r="E723" s="25"/>
      <c r="F723" s="121" t="s">
        <v>1234</v>
      </c>
      <c r="G723" s="25"/>
      <c r="H723" s="25"/>
      <c r="I723" s="25"/>
      <c r="J723" s="26"/>
      <c r="K723" s="122"/>
      <c r="L723" s="123"/>
      <c r="M723" s="45"/>
      <c r="N723" s="45"/>
      <c r="O723" s="45"/>
      <c r="P723" s="45"/>
      <c r="Q723" s="45"/>
      <c r="R723" s="46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R723" s="14" t="s">
        <v>119</v>
      </c>
      <c r="AS723" s="14" t="s">
        <v>68</v>
      </c>
    </row>
    <row r="724" spans="1:63" s="2" customFormat="1" ht="24.15" customHeight="1" x14ac:dyDescent="0.2">
      <c r="A724" s="25"/>
      <c r="B724" s="109"/>
      <c r="C724" s="110" t="s">
        <v>1236</v>
      </c>
      <c r="D724" s="110" t="s">
        <v>112</v>
      </c>
      <c r="E724" s="111" t="s">
        <v>1237</v>
      </c>
      <c r="F724" s="112" t="s">
        <v>1238</v>
      </c>
      <c r="G724" s="113" t="s">
        <v>122</v>
      </c>
      <c r="H724" s="153"/>
      <c r="I724" s="112" t="s">
        <v>116</v>
      </c>
      <c r="J724" s="26"/>
      <c r="K724" s="114" t="s">
        <v>3</v>
      </c>
      <c r="L724" s="115" t="s">
        <v>39</v>
      </c>
      <c r="M724" s="116">
        <v>0</v>
      </c>
      <c r="N724" s="116" t="e">
        <f>M724*#REF!</f>
        <v>#REF!</v>
      </c>
      <c r="O724" s="116">
        <v>0</v>
      </c>
      <c r="P724" s="116" t="e">
        <f>O724*#REF!</f>
        <v>#REF!</v>
      </c>
      <c r="Q724" s="116">
        <v>0</v>
      </c>
      <c r="R724" s="117" t="e">
        <f>Q724*#REF!</f>
        <v>#REF!</v>
      </c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P724" s="118" t="s">
        <v>117</v>
      </c>
      <c r="AR724" s="118" t="s">
        <v>112</v>
      </c>
      <c r="AS724" s="118" t="s">
        <v>68</v>
      </c>
      <c r="AW724" s="14" t="s">
        <v>118</v>
      </c>
      <c r="BC724" s="119" t="e">
        <f>IF(L724="základní",#REF!,0)</f>
        <v>#REF!</v>
      </c>
      <c r="BD724" s="119">
        <f>IF(L724="snížená",#REF!,0)</f>
        <v>0</v>
      </c>
      <c r="BE724" s="119">
        <f>IF(L724="zákl. přenesená",#REF!,0)</f>
        <v>0</v>
      </c>
      <c r="BF724" s="119">
        <f>IF(L724="sníž. přenesená",#REF!,0)</f>
        <v>0</v>
      </c>
      <c r="BG724" s="119">
        <f>IF(L724="nulová",#REF!,0)</f>
        <v>0</v>
      </c>
      <c r="BH724" s="14" t="s">
        <v>75</v>
      </c>
      <c r="BI724" s="119" t="e">
        <f>ROUND(H724*#REF!,2)</f>
        <v>#REF!</v>
      </c>
      <c r="BJ724" s="14" t="s">
        <v>117</v>
      </c>
      <c r="BK724" s="118" t="s">
        <v>1239</v>
      </c>
    </row>
    <row r="725" spans="1:63" s="2" customFormat="1" ht="19.2" x14ac:dyDescent="0.2">
      <c r="A725" s="25"/>
      <c r="B725" s="26"/>
      <c r="C725" s="25"/>
      <c r="D725" s="120" t="s">
        <v>119</v>
      </c>
      <c r="E725" s="25"/>
      <c r="F725" s="121" t="s">
        <v>1238</v>
      </c>
      <c r="G725" s="25"/>
      <c r="H725" s="25"/>
      <c r="I725" s="25"/>
      <c r="J725" s="26"/>
      <c r="K725" s="122"/>
      <c r="L725" s="123"/>
      <c r="M725" s="45"/>
      <c r="N725" s="45"/>
      <c r="O725" s="45"/>
      <c r="P725" s="45"/>
      <c r="Q725" s="45"/>
      <c r="R725" s="46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R725" s="14" t="s">
        <v>119</v>
      </c>
      <c r="AS725" s="14" t="s">
        <v>68</v>
      </c>
    </row>
    <row r="726" spans="1:63" s="2" customFormat="1" ht="24.15" customHeight="1" x14ac:dyDescent="0.2">
      <c r="A726" s="25"/>
      <c r="B726" s="109"/>
      <c r="C726" s="110" t="s">
        <v>682</v>
      </c>
      <c r="D726" s="110" t="s">
        <v>112</v>
      </c>
      <c r="E726" s="111" t="s">
        <v>1240</v>
      </c>
      <c r="F726" s="112" t="s">
        <v>1241</v>
      </c>
      <c r="G726" s="113" t="s">
        <v>122</v>
      </c>
      <c r="H726" s="153"/>
      <c r="I726" s="112" t="s">
        <v>116</v>
      </c>
      <c r="J726" s="26"/>
      <c r="K726" s="114" t="s">
        <v>3</v>
      </c>
      <c r="L726" s="115" t="s">
        <v>39</v>
      </c>
      <c r="M726" s="116">
        <v>0</v>
      </c>
      <c r="N726" s="116" t="e">
        <f>M726*#REF!</f>
        <v>#REF!</v>
      </c>
      <c r="O726" s="116">
        <v>0</v>
      </c>
      <c r="P726" s="116" t="e">
        <f>O726*#REF!</f>
        <v>#REF!</v>
      </c>
      <c r="Q726" s="116">
        <v>0</v>
      </c>
      <c r="R726" s="117" t="e">
        <f>Q726*#REF!</f>
        <v>#REF!</v>
      </c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P726" s="118" t="s">
        <v>117</v>
      </c>
      <c r="AR726" s="118" t="s">
        <v>112</v>
      </c>
      <c r="AS726" s="118" t="s">
        <v>68</v>
      </c>
      <c r="AW726" s="14" t="s">
        <v>118</v>
      </c>
      <c r="BC726" s="119" t="e">
        <f>IF(L726="základní",#REF!,0)</f>
        <v>#REF!</v>
      </c>
      <c r="BD726" s="119">
        <f>IF(L726="snížená",#REF!,0)</f>
        <v>0</v>
      </c>
      <c r="BE726" s="119">
        <f>IF(L726="zákl. přenesená",#REF!,0)</f>
        <v>0</v>
      </c>
      <c r="BF726" s="119">
        <f>IF(L726="sníž. přenesená",#REF!,0)</f>
        <v>0</v>
      </c>
      <c r="BG726" s="119">
        <f>IF(L726="nulová",#REF!,0)</f>
        <v>0</v>
      </c>
      <c r="BH726" s="14" t="s">
        <v>75</v>
      </c>
      <c r="BI726" s="119" t="e">
        <f>ROUND(H726*#REF!,2)</f>
        <v>#REF!</v>
      </c>
      <c r="BJ726" s="14" t="s">
        <v>117</v>
      </c>
      <c r="BK726" s="118" t="s">
        <v>1242</v>
      </c>
    </row>
    <row r="727" spans="1:63" s="2" customFormat="1" ht="19.2" x14ac:dyDescent="0.2">
      <c r="A727" s="25"/>
      <c r="B727" s="26"/>
      <c r="C727" s="25"/>
      <c r="D727" s="120" t="s">
        <v>119</v>
      </c>
      <c r="E727" s="25"/>
      <c r="F727" s="121" t="s">
        <v>1241</v>
      </c>
      <c r="G727" s="25"/>
      <c r="H727" s="25"/>
      <c r="I727" s="25"/>
      <c r="J727" s="26"/>
      <c r="K727" s="122"/>
      <c r="L727" s="123"/>
      <c r="M727" s="45"/>
      <c r="N727" s="45"/>
      <c r="O727" s="45"/>
      <c r="P727" s="45"/>
      <c r="Q727" s="45"/>
      <c r="R727" s="46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R727" s="14" t="s">
        <v>119</v>
      </c>
      <c r="AS727" s="14" t="s">
        <v>68</v>
      </c>
    </row>
    <row r="728" spans="1:63" s="2" customFormat="1" ht="24.15" customHeight="1" x14ac:dyDescent="0.2">
      <c r="A728" s="25"/>
      <c r="B728" s="109"/>
      <c r="C728" s="110" t="s">
        <v>1243</v>
      </c>
      <c r="D728" s="110" t="s">
        <v>112</v>
      </c>
      <c r="E728" s="111" t="s">
        <v>1244</v>
      </c>
      <c r="F728" s="112" t="s">
        <v>1245</v>
      </c>
      <c r="G728" s="113" t="s">
        <v>122</v>
      </c>
      <c r="H728" s="153"/>
      <c r="I728" s="112" t="s">
        <v>116</v>
      </c>
      <c r="J728" s="26"/>
      <c r="K728" s="114" t="s">
        <v>3</v>
      </c>
      <c r="L728" s="115" t="s">
        <v>39</v>
      </c>
      <c r="M728" s="116">
        <v>0</v>
      </c>
      <c r="N728" s="116" t="e">
        <f>M728*#REF!</f>
        <v>#REF!</v>
      </c>
      <c r="O728" s="116">
        <v>0</v>
      </c>
      <c r="P728" s="116" t="e">
        <f>O728*#REF!</f>
        <v>#REF!</v>
      </c>
      <c r="Q728" s="116">
        <v>0</v>
      </c>
      <c r="R728" s="117" t="e">
        <f>Q728*#REF!</f>
        <v>#REF!</v>
      </c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P728" s="118" t="s">
        <v>117</v>
      </c>
      <c r="AR728" s="118" t="s">
        <v>112</v>
      </c>
      <c r="AS728" s="118" t="s">
        <v>68</v>
      </c>
      <c r="AW728" s="14" t="s">
        <v>118</v>
      </c>
      <c r="BC728" s="119" t="e">
        <f>IF(L728="základní",#REF!,0)</f>
        <v>#REF!</v>
      </c>
      <c r="BD728" s="119">
        <f>IF(L728="snížená",#REF!,0)</f>
        <v>0</v>
      </c>
      <c r="BE728" s="119">
        <f>IF(L728="zákl. přenesená",#REF!,0)</f>
        <v>0</v>
      </c>
      <c r="BF728" s="119">
        <f>IF(L728="sníž. přenesená",#REF!,0)</f>
        <v>0</v>
      </c>
      <c r="BG728" s="119">
        <f>IF(L728="nulová",#REF!,0)</f>
        <v>0</v>
      </c>
      <c r="BH728" s="14" t="s">
        <v>75</v>
      </c>
      <c r="BI728" s="119" t="e">
        <f>ROUND(H728*#REF!,2)</f>
        <v>#REF!</v>
      </c>
      <c r="BJ728" s="14" t="s">
        <v>117</v>
      </c>
      <c r="BK728" s="118" t="s">
        <v>1246</v>
      </c>
    </row>
    <row r="729" spans="1:63" s="2" customFormat="1" ht="19.2" x14ac:dyDescent="0.2">
      <c r="A729" s="25"/>
      <c r="B729" s="26"/>
      <c r="C729" s="25"/>
      <c r="D729" s="120" t="s">
        <v>119</v>
      </c>
      <c r="E729" s="25"/>
      <c r="F729" s="121" t="s">
        <v>1245</v>
      </c>
      <c r="G729" s="25"/>
      <c r="H729" s="25"/>
      <c r="I729" s="25"/>
      <c r="J729" s="26"/>
      <c r="K729" s="122"/>
      <c r="L729" s="123"/>
      <c r="M729" s="45"/>
      <c r="N729" s="45"/>
      <c r="O729" s="45"/>
      <c r="P729" s="45"/>
      <c r="Q729" s="45"/>
      <c r="R729" s="46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R729" s="14" t="s">
        <v>119</v>
      </c>
      <c r="AS729" s="14" t="s">
        <v>68</v>
      </c>
    </row>
    <row r="730" spans="1:63" s="2" customFormat="1" ht="24.15" customHeight="1" x14ac:dyDescent="0.2">
      <c r="A730" s="25"/>
      <c r="B730" s="109"/>
      <c r="C730" s="110" t="s">
        <v>686</v>
      </c>
      <c r="D730" s="110" t="s">
        <v>112</v>
      </c>
      <c r="E730" s="111" t="s">
        <v>1247</v>
      </c>
      <c r="F730" s="112" t="s">
        <v>1248</v>
      </c>
      <c r="G730" s="113" t="s">
        <v>122</v>
      </c>
      <c r="H730" s="153"/>
      <c r="I730" s="112" t="s">
        <v>116</v>
      </c>
      <c r="J730" s="26"/>
      <c r="K730" s="114" t="s">
        <v>3</v>
      </c>
      <c r="L730" s="115" t="s">
        <v>39</v>
      </c>
      <c r="M730" s="116">
        <v>0</v>
      </c>
      <c r="N730" s="116" t="e">
        <f>M730*#REF!</f>
        <v>#REF!</v>
      </c>
      <c r="O730" s="116">
        <v>0</v>
      </c>
      <c r="P730" s="116" t="e">
        <f>O730*#REF!</f>
        <v>#REF!</v>
      </c>
      <c r="Q730" s="116">
        <v>0</v>
      </c>
      <c r="R730" s="117" t="e">
        <f>Q730*#REF!</f>
        <v>#REF!</v>
      </c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P730" s="118" t="s">
        <v>117</v>
      </c>
      <c r="AR730" s="118" t="s">
        <v>112</v>
      </c>
      <c r="AS730" s="118" t="s">
        <v>68</v>
      </c>
      <c r="AW730" s="14" t="s">
        <v>118</v>
      </c>
      <c r="BC730" s="119" t="e">
        <f>IF(L730="základní",#REF!,0)</f>
        <v>#REF!</v>
      </c>
      <c r="BD730" s="119">
        <f>IF(L730="snížená",#REF!,0)</f>
        <v>0</v>
      </c>
      <c r="BE730" s="119">
        <f>IF(L730="zákl. přenesená",#REF!,0)</f>
        <v>0</v>
      </c>
      <c r="BF730" s="119">
        <f>IF(L730="sníž. přenesená",#REF!,0)</f>
        <v>0</v>
      </c>
      <c r="BG730" s="119">
        <f>IF(L730="nulová",#REF!,0)</f>
        <v>0</v>
      </c>
      <c r="BH730" s="14" t="s">
        <v>75</v>
      </c>
      <c r="BI730" s="119" t="e">
        <f>ROUND(H730*#REF!,2)</f>
        <v>#REF!</v>
      </c>
      <c r="BJ730" s="14" t="s">
        <v>117</v>
      </c>
      <c r="BK730" s="118" t="s">
        <v>1249</v>
      </c>
    </row>
    <row r="731" spans="1:63" s="2" customFormat="1" ht="19.2" x14ac:dyDescent="0.2">
      <c r="A731" s="25"/>
      <c r="B731" s="26"/>
      <c r="C731" s="25"/>
      <c r="D731" s="120" t="s">
        <v>119</v>
      </c>
      <c r="E731" s="25"/>
      <c r="F731" s="121" t="s">
        <v>1248</v>
      </c>
      <c r="G731" s="25"/>
      <c r="H731" s="25"/>
      <c r="I731" s="25"/>
      <c r="J731" s="26"/>
      <c r="K731" s="122"/>
      <c r="L731" s="123"/>
      <c r="M731" s="45"/>
      <c r="N731" s="45"/>
      <c r="O731" s="45"/>
      <c r="P731" s="45"/>
      <c r="Q731" s="45"/>
      <c r="R731" s="46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R731" s="14" t="s">
        <v>119</v>
      </c>
      <c r="AS731" s="14" t="s">
        <v>68</v>
      </c>
    </row>
    <row r="732" spans="1:63" s="2" customFormat="1" ht="24.15" customHeight="1" x14ac:dyDescent="0.2">
      <c r="A732" s="25"/>
      <c r="B732" s="109"/>
      <c r="C732" s="110" t="s">
        <v>1250</v>
      </c>
      <c r="D732" s="110" t="s">
        <v>112</v>
      </c>
      <c r="E732" s="111" t="s">
        <v>1251</v>
      </c>
      <c r="F732" s="112" t="s">
        <v>1252</v>
      </c>
      <c r="G732" s="113" t="s">
        <v>122</v>
      </c>
      <c r="H732" s="153"/>
      <c r="I732" s="112" t="s">
        <v>116</v>
      </c>
      <c r="J732" s="26"/>
      <c r="K732" s="114" t="s">
        <v>3</v>
      </c>
      <c r="L732" s="115" t="s">
        <v>39</v>
      </c>
      <c r="M732" s="116">
        <v>0</v>
      </c>
      <c r="N732" s="116" t="e">
        <f>M732*#REF!</f>
        <v>#REF!</v>
      </c>
      <c r="O732" s="116">
        <v>0</v>
      </c>
      <c r="P732" s="116" t="e">
        <f>O732*#REF!</f>
        <v>#REF!</v>
      </c>
      <c r="Q732" s="116">
        <v>0</v>
      </c>
      <c r="R732" s="117" t="e">
        <f>Q732*#REF!</f>
        <v>#REF!</v>
      </c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P732" s="118" t="s">
        <v>117</v>
      </c>
      <c r="AR732" s="118" t="s">
        <v>112</v>
      </c>
      <c r="AS732" s="118" t="s">
        <v>68</v>
      </c>
      <c r="AW732" s="14" t="s">
        <v>118</v>
      </c>
      <c r="BC732" s="119" t="e">
        <f>IF(L732="základní",#REF!,0)</f>
        <v>#REF!</v>
      </c>
      <c r="BD732" s="119">
        <f>IF(L732="snížená",#REF!,0)</f>
        <v>0</v>
      </c>
      <c r="BE732" s="119">
        <f>IF(L732="zákl. přenesená",#REF!,0)</f>
        <v>0</v>
      </c>
      <c r="BF732" s="119">
        <f>IF(L732="sníž. přenesená",#REF!,0)</f>
        <v>0</v>
      </c>
      <c r="BG732" s="119">
        <f>IF(L732="nulová",#REF!,0)</f>
        <v>0</v>
      </c>
      <c r="BH732" s="14" t="s">
        <v>75</v>
      </c>
      <c r="BI732" s="119" t="e">
        <f>ROUND(H732*#REF!,2)</f>
        <v>#REF!</v>
      </c>
      <c r="BJ732" s="14" t="s">
        <v>117</v>
      </c>
      <c r="BK732" s="118" t="s">
        <v>1253</v>
      </c>
    </row>
    <row r="733" spans="1:63" s="2" customFormat="1" ht="19.2" x14ac:dyDescent="0.2">
      <c r="A733" s="25"/>
      <c r="B733" s="26"/>
      <c r="C733" s="25"/>
      <c r="D733" s="120" t="s">
        <v>119</v>
      </c>
      <c r="E733" s="25"/>
      <c r="F733" s="121" t="s">
        <v>1252</v>
      </c>
      <c r="G733" s="25"/>
      <c r="H733" s="25"/>
      <c r="I733" s="25"/>
      <c r="J733" s="26"/>
      <c r="K733" s="122"/>
      <c r="L733" s="123"/>
      <c r="M733" s="45"/>
      <c r="N733" s="45"/>
      <c r="O733" s="45"/>
      <c r="P733" s="45"/>
      <c r="Q733" s="45"/>
      <c r="R733" s="46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R733" s="14" t="s">
        <v>119</v>
      </c>
      <c r="AS733" s="14" t="s">
        <v>68</v>
      </c>
    </row>
    <row r="734" spans="1:63" s="2" customFormat="1" ht="24.15" customHeight="1" x14ac:dyDescent="0.2">
      <c r="A734" s="25"/>
      <c r="B734" s="109"/>
      <c r="C734" s="110" t="s">
        <v>689</v>
      </c>
      <c r="D734" s="110" t="s">
        <v>112</v>
      </c>
      <c r="E734" s="111" t="s">
        <v>1254</v>
      </c>
      <c r="F734" s="112" t="s">
        <v>1255</v>
      </c>
      <c r="G734" s="113" t="s">
        <v>122</v>
      </c>
      <c r="H734" s="153"/>
      <c r="I734" s="112" t="s">
        <v>116</v>
      </c>
      <c r="J734" s="26"/>
      <c r="K734" s="114" t="s">
        <v>3</v>
      </c>
      <c r="L734" s="115" t="s">
        <v>39</v>
      </c>
      <c r="M734" s="116">
        <v>0</v>
      </c>
      <c r="N734" s="116" t="e">
        <f>M734*#REF!</f>
        <v>#REF!</v>
      </c>
      <c r="O734" s="116">
        <v>0</v>
      </c>
      <c r="P734" s="116" t="e">
        <f>O734*#REF!</f>
        <v>#REF!</v>
      </c>
      <c r="Q734" s="116">
        <v>0</v>
      </c>
      <c r="R734" s="117" t="e">
        <f>Q734*#REF!</f>
        <v>#REF!</v>
      </c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P734" s="118" t="s">
        <v>117</v>
      </c>
      <c r="AR734" s="118" t="s">
        <v>112</v>
      </c>
      <c r="AS734" s="118" t="s">
        <v>68</v>
      </c>
      <c r="AW734" s="14" t="s">
        <v>118</v>
      </c>
      <c r="BC734" s="119" t="e">
        <f>IF(L734="základní",#REF!,0)</f>
        <v>#REF!</v>
      </c>
      <c r="BD734" s="119">
        <f>IF(L734="snížená",#REF!,0)</f>
        <v>0</v>
      </c>
      <c r="BE734" s="119">
        <f>IF(L734="zákl. přenesená",#REF!,0)</f>
        <v>0</v>
      </c>
      <c r="BF734" s="119">
        <f>IF(L734="sníž. přenesená",#REF!,0)</f>
        <v>0</v>
      </c>
      <c r="BG734" s="119">
        <f>IF(L734="nulová",#REF!,0)</f>
        <v>0</v>
      </c>
      <c r="BH734" s="14" t="s">
        <v>75</v>
      </c>
      <c r="BI734" s="119" t="e">
        <f>ROUND(H734*#REF!,2)</f>
        <v>#REF!</v>
      </c>
      <c r="BJ734" s="14" t="s">
        <v>117</v>
      </c>
      <c r="BK734" s="118" t="s">
        <v>1256</v>
      </c>
    </row>
    <row r="735" spans="1:63" s="2" customFormat="1" ht="19.2" x14ac:dyDescent="0.2">
      <c r="A735" s="25"/>
      <c r="B735" s="26"/>
      <c r="C735" s="25"/>
      <c r="D735" s="120" t="s">
        <v>119</v>
      </c>
      <c r="E735" s="25"/>
      <c r="F735" s="121" t="s">
        <v>1255</v>
      </c>
      <c r="G735" s="25"/>
      <c r="H735" s="25"/>
      <c r="I735" s="25"/>
      <c r="J735" s="26"/>
      <c r="K735" s="122"/>
      <c r="L735" s="123"/>
      <c r="M735" s="45"/>
      <c r="N735" s="45"/>
      <c r="O735" s="45"/>
      <c r="P735" s="45"/>
      <c r="Q735" s="45"/>
      <c r="R735" s="46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R735" s="14" t="s">
        <v>119</v>
      </c>
      <c r="AS735" s="14" t="s">
        <v>68</v>
      </c>
    </row>
    <row r="736" spans="1:63" s="2" customFormat="1" ht="24.15" customHeight="1" x14ac:dyDescent="0.2">
      <c r="A736" s="25"/>
      <c r="B736" s="109"/>
      <c r="C736" s="110" t="s">
        <v>1257</v>
      </c>
      <c r="D736" s="110" t="s">
        <v>112</v>
      </c>
      <c r="E736" s="111" t="s">
        <v>1258</v>
      </c>
      <c r="F736" s="112" t="s">
        <v>1259</v>
      </c>
      <c r="G736" s="113" t="s">
        <v>122</v>
      </c>
      <c r="H736" s="153"/>
      <c r="I736" s="112" t="s">
        <v>116</v>
      </c>
      <c r="J736" s="26"/>
      <c r="K736" s="114" t="s">
        <v>3</v>
      </c>
      <c r="L736" s="115" t="s">
        <v>39</v>
      </c>
      <c r="M736" s="116">
        <v>0</v>
      </c>
      <c r="N736" s="116" t="e">
        <f>M736*#REF!</f>
        <v>#REF!</v>
      </c>
      <c r="O736" s="116">
        <v>0</v>
      </c>
      <c r="P736" s="116" t="e">
        <f>O736*#REF!</f>
        <v>#REF!</v>
      </c>
      <c r="Q736" s="116">
        <v>0</v>
      </c>
      <c r="R736" s="117" t="e">
        <f>Q736*#REF!</f>
        <v>#REF!</v>
      </c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P736" s="118" t="s">
        <v>117</v>
      </c>
      <c r="AR736" s="118" t="s">
        <v>112</v>
      </c>
      <c r="AS736" s="118" t="s">
        <v>68</v>
      </c>
      <c r="AW736" s="14" t="s">
        <v>118</v>
      </c>
      <c r="BC736" s="119" t="e">
        <f>IF(L736="základní",#REF!,0)</f>
        <v>#REF!</v>
      </c>
      <c r="BD736" s="119">
        <f>IF(L736="snížená",#REF!,0)</f>
        <v>0</v>
      </c>
      <c r="BE736" s="119">
        <f>IF(L736="zákl. přenesená",#REF!,0)</f>
        <v>0</v>
      </c>
      <c r="BF736" s="119">
        <f>IF(L736="sníž. přenesená",#REF!,0)</f>
        <v>0</v>
      </c>
      <c r="BG736" s="119">
        <f>IF(L736="nulová",#REF!,0)</f>
        <v>0</v>
      </c>
      <c r="BH736" s="14" t="s">
        <v>75</v>
      </c>
      <c r="BI736" s="119" t="e">
        <f>ROUND(H736*#REF!,2)</f>
        <v>#REF!</v>
      </c>
      <c r="BJ736" s="14" t="s">
        <v>117</v>
      </c>
      <c r="BK736" s="118" t="s">
        <v>1260</v>
      </c>
    </row>
    <row r="737" spans="1:63" s="2" customFormat="1" ht="19.2" x14ac:dyDescent="0.2">
      <c r="A737" s="25"/>
      <c r="B737" s="26"/>
      <c r="C737" s="25"/>
      <c r="D737" s="120" t="s">
        <v>119</v>
      </c>
      <c r="E737" s="25"/>
      <c r="F737" s="121" t="s">
        <v>1259</v>
      </c>
      <c r="G737" s="25"/>
      <c r="H737" s="25"/>
      <c r="I737" s="25"/>
      <c r="J737" s="26"/>
      <c r="K737" s="122"/>
      <c r="L737" s="123"/>
      <c r="M737" s="45"/>
      <c r="N737" s="45"/>
      <c r="O737" s="45"/>
      <c r="P737" s="45"/>
      <c r="Q737" s="45"/>
      <c r="R737" s="46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R737" s="14" t="s">
        <v>119</v>
      </c>
      <c r="AS737" s="14" t="s">
        <v>68</v>
      </c>
    </row>
    <row r="738" spans="1:63" s="2" customFormat="1" ht="24.15" customHeight="1" x14ac:dyDescent="0.2">
      <c r="A738" s="25"/>
      <c r="B738" s="109"/>
      <c r="C738" s="110" t="s">
        <v>693</v>
      </c>
      <c r="D738" s="110" t="s">
        <v>112</v>
      </c>
      <c r="E738" s="111" t="s">
        <v>1261</v>
      </c>
      <c r="F738" s="112" t="s">
        <v>1262</v>
      </c>
      <c r="G738" s="113" t="s">
        <v>122</v>
      </c>
      <c r="H738" s="153"/>
      <c r="I738" s="112" t="s">
        <v>116</v>
      </c>
      <c r="J738" s="26"/>
      <c r="K738" s="114" t="s">
        <v>3</v>
      </c>
      <c r="L738" s="115" t="s">
        <v>39</v>
      </c>
      <c r="M738" s="116">
        <v>0</v>
      </c>
      <c r="N738" s="116" t="e">
        <f>M738*#REF!</f>
        <v>#REF!</v>
      </c>
      <c r="O738" s="116">
        <v>0</v>
      </c>
      <c r="P738" s="116" t="e">
        <f>O738*#REF!</f>
        <v>#REF!</v>
      </c>
      <c r="Q738" s="116">
        <v>0</v>
      </c>
      <c r="R738" s="117" t="e">
        <f>Q738*#REF!</f>
        <v>#REF!</v>
      </c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P738" s="118" t="s">
        <v>117</v>
      </c>
      <c r="AR738" s="118" t="s">
        <v>112</v>
      </c>
      <c r="AS738" s="118" t="s">
        <v>68</v>
      </c>
      <c r="AW738" s="14" t="s">
        <v>118</v>
      </c>
      <c r="BC738" s="119" t="e">
        <f>IF(L738="základní",#REF!,0)</f>
        <v>#REF!</v>
      </c>
      <c r="BD738" s="119">
        <f>IF(L738="snížená",#REF!,0)</f>
        <v>0</v>
      </c>
      <c r="BE738" s="119">
        <f>IF(L738="zákl. přenesená",#REF!,0)</f>
        <v>0</v>
      </c>
      <c r="BF738" s="119">
        <f>IF(L738="sníž. přenesená",#REF!,0)</f>
        <v>0</v>
      </c>
      <c r="BG738" s="119">
        <f>IF(L738="nulová",#REF!,0)</f>
        <v>0</v>
      </c>
      <c r="BH738" s="14" t="s">
        <v>75</v>
      </c>
      <c r="BI738" s="119" t="e">
        <f>ROUND(H738*#REF!,2)</f>
        <v>#REF!</v>
      </c>
      <c r="BJ738" s="14" t="s">
        <v>117</v>
      </c>
      <c r="BK738" s="118" t="s">
        <v>1263</v>
      </c>
    </row>
    <row r="739" spans="1:63" s="2" customFormat="1" ht="19.2" x14ac:dyDescent="0.2">
      <c r="A739" s="25"/>
      <c r="B739" s="26"/>
      <c r="C739" s="25"/>
      <c r="D739" s="120" t="s">
        <v>119</v>
      </c>
      <c r="E739" s="25"/>
      <c r="F739" s="121" t="s">
        <v>1262</v>
      </c>
      <c r="G739" s="25"/>
      <c r="H739" s="25"/>
      <c r="I739" s="25"/>
      <c r="J739" s="26"/>
      <c r="K739" s="122"/>
      <c r="L739" s="123"/>
      <c r="M739" s="45"/>
      <c r="N739" s="45"/>
      <c r="O739" s="45"/>
      <c r="P739" s="45"/>
      <c r="Q739" s="45"/>
      <c r="R739" s="46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R739" s="14" t="s">
        <v>119</v>
      </c>
      <c r="AS739" s="14" t="s">
        <v>68</v>
      </c>
    </row>
    <row r="740" spans="1:63" s="2" customFormat="1" ht="24.15" customHeight="1" x14ac:dyDescent="0.2">
      <c r="A740" s="25"/>
      <c r="B740" s="109"/>
      <c r="C740" s="110" t="s">
        <v>1264</v>
      </c>
      <c r="D740" s="110" t="s">
        <v>112</v>
      </c>
      <c r="E740" s="111" t="s">
        <v>1265</v>
      </c>
      <c r="F740" s="112" t="s">
        <v>1266</v>
      </c>
      <c r="G740" s="113" t="s">
        <v>122</v>
      </c>
      <c r="H740" s="153"/>
      <c r="I740" s="112" t="s">
        <v>116</v>
      </c>
      <c r="J740" s="26"/>
      <c r="K740" s="114" t="s">
        <v>3</v>
      </c>
      <c r="L740" s="115" t="s">
        <v>39</v>
      </c>
      <c r="M740" s="116">
        <v>0</v>
      </c>
      <c r="N740" s="116" t="e">
        <f>M740*#REF!</f>
        <v>#REF!</v>
      </c>
      <c r="O740" s="116">
        <v>0</v>
      </c>
      <c r="P740" s="116" t="e">
        <f>O740*#REF!</f>
        <v>#REF!</v>
      </c>
      <c r="Q740" s="116">
        <v>0</v>
      </c>
      <c r="R740" s="117" t="e">
        <f>Q740*#REF!</f>
        <v>#REF!</v>
      </c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P740" s="118" t="s">
        <v>117</v>
      </c>
      <c r="AR740" s="118" t="s">
        <v>112</v>
      </c>
      <c r="AS740" s="118" t="s">
        <v>68</v>
      </c>
      <c r="AW740" s="14" t="s">
        <v>118</v>
      </c>
      <c r="BC740" s="119" t="e">
        <f>IF(L740="základní",#REF!,0)</f>
        <v>#REF!</v>
      </c>
      <c r="BD740" s="119">
        <f>IF(L740="snížená",#REF!,0)</f>
        <v>0</v>
      </c>
      <c r="BE740" s="119">
        <f>IF(L740="zákl. přenesená",#REF!,0)</f>
        <v>0</v>
      </c>
      <c r="BF740" s="119">
        <f>IF(L740="sníž. přenesená",#REF!,0)</f>
        <v>0</v>
      </c>
      <c r="BG740" s="119">
        <f>IF(L740="nulová",#REF!,0)</f>
        <v>0</v>
      </c>
      <c r="BH740" s="14" t="s">
        <v>75</v>
      </c>
      <c r="BI740" s="119" t="e">
        <f>ROUND(H740*#REF!,2)</f>
        <v>#REF!</v>
      </c>
      <c r="BJ740" s="14" t="s">
        <v>117</v>
      </c>
      <c r="BK740" s="118" t="s">
        <v>1267</v>
      </c>
    </row>
    <row r="741" spans="1:63" s="2" customFormat="1" ht="19.2" x14ac:dyDescent="0.2">
      <c r="A741" s="25"/>
      <c r="B741" s="26"/>
      <c r="C741" s="25"/>
      <c r="D741" s="120" t="s">
        <v>119</v>
      </c>
      <c r="E741" s="25"/>
      <c r="F741" s="121" t="s">
        <v>1266</v>
      </c>
      <c r="G741" s="25"/>
      <c r="H741" s="25"/>
      <c r="I741" s="25"/>
      <c r="J741" s="26"/>
      <c r="K741" s="122"/>
      <c r="L741" s="123"/>
      <c r="M741" s="45"/>
      <c r="N741" s="45"/>
      <c r="O741" s="45"/>
      <c r="P741" s="45"/>
      <c r="Q741" s="45"/>
      <c r="R741" s="46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R741" s="14" t="s">
        <v>119</v>
      </c>
      <c r="AS741" s="14" t="s">
        <v>68</v>
      </c>
    </row>
    <row r="742" spans="1:63" s="2" customFormat="1" ht="24.15" customHeight="1" x14ac:dyDescent="0.2">
      <c r="A742" s="25"/>
      <c r="B742" s="109"/>
      <c r="C742" s="110" t="s">
        <v>696</v>
      </c>
      <c r="D742" s="110" t="s">
        <v>112</v>
      </c>
      <c r="E742" s="111" t="s">
        <v>1268</v>
      </c>
      <c r="F742" s="112" t="s">
        <v>1269</v>
      </c>
      <c r="G742" s="113" t="s">
        <v>122</v>
      </c>
      <c r="H742" s="153"/>
      <c r="I742" s="112" t="s">
        <v>116</v>
      </c>
      <c r="J742" s="26"/>
      <c r="K742" s="114" t="s">
        <v>3</v>
      </c>
      <c r="L742" s="115" t="s">
        <v>39</v>
      </c>
      <c r="M742" s="116">
        <v>0</v>
      </c>
      <c r="N742" s="116" t="e">
        <f>M742*#REF!</f>
        <v>#REF!</v>
      </c>
      <c r="O742" s="116">
        <v>0</v>
      </c>
      <c r="P742" s="116" t="e">
        <f>O742*#REF!</f>
        <v>#REF!</v>
      </c>
      <c r="Q742" s="116">
        <v>0</v>
      </c>
      <c r="R742" s="117" t="e">
        <f>Q742*#REF!</f>
        <v>#REF!</v>
      </c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P742" s="118" t="s">
        <v>117</v>
      </c>
      <c r="AR742" s="118" t="s">
        <v>112</v>
      </c>
      <c r="AS742" s="118" t="s">
        <v>68</v>
      </c>
      <c r="AW742" s="14" t="s">
        <v>118</v>
      </c>
      <c r="BC742" s="119" t="e">
        <f>IF(L742="základní",#REF!,0)</f>
        <v>#REF!</v>
      </c>
      <c r="BD742" s="119">
        <f>IF(L742="snížená",#REF!,0)</f>
        <v>0</v>
      </c>
      <c r="BE742" s="119">
        <f>IF(L742="zákl. přenesená",#REF!,0)</f>
        <v>0</v>
      </c>
      <c r="BF742" s="119">
        <f>IF(L742="sníž. přenesená",#REF!,0)</f>
        <v>0</v>
      </c>
      <c r="BG742" s="119">
        <f>IF(L742="nulová",#REF!,0)</f>
        <v>0</v>
      </c>
      <c r="BH742" s="14" t="s">
        <v>75</v>
      </c>
      <c r="BI742" s="119" t="e">
        <f>ROUND(H742*#REF!,2)</f>
        <v>#REF!</v>
      </c>
      <c r="BJ742" s="14" t="s">
        <v>117</v>
      </c>
      <c r="BK742" s="118" t="s">
        <v>1270</v>
      </c>
    </row>
    <row r="743" spans="1:63" s="2" customFormat="1" ht="19.2" x14ac:dyDescent="0.2">
      <c r="A743" s="25"/>
      <c r="B743" s="26"/>
      <c r="C743" s="25"/>
      <c r="D743" s="120" t="s">
        <v>119</v>
      </c>
      <c r="E743" s="25"/>
      <c r="F743" s="121" t="s">
        <v>1269</v>
      </c>
      <c r="G743" s="25"/>
      <c r="H743" s="25"/>
      <c r="I743" s="25"/>
      <c r="J743" s="26"/>
      <c r="K743" s="122"/>
      <c r="L743" s="123"/>
      <c r="M743" s="45"/>
      <c r="N743" s="45"/>
      <c r="O743" s="45"/>
      <c r="P743" s="45"/>
      <c r="Q743" s="45"/>
      <c r="R743" s="46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R743" s="14" t="s">
        <v>119</v>
      </c>
      <c r="AS743" s="14" t="s">
        <v>68</v>
      </c>
    </row>
    <row r="744" spans="1:63" s="2" customFormat="1" ht="24.15" customHeight="1" x14ac:dyDescent="0.2">
      <c r="A744" s="25"/>
      <c r="B744" s="109"/>
      <c r="C744" s="110" t="s">
        <v>1271</v>
      </c>
      <c r="D744" s="110" t="s">
        <v>112</v>
      </c>
      <c r="E744" s="111" t="s">
        <v>1272</v>
      </c>
      <c r="F744" s="112" t="s">
        <v>1273</v>
      </c>
      <c r="G744" s="113" t="s">
        <v>122</v>
      </c>
      <c r="H744" s="153"/>
      <c r="I744" s="112" t="s">
        <v>116</v>
      </c>
      <c r="J744" s="26"/>
      <c r="K744" s="114" t="s">
        <v>3</v>
      </c>
      <c r="L744" s="115" t="s">
        <v>39</v>
      </c>
      <c r="M744" s="116">
        <v>0</v>
      </c>
      <c r="N744" s="116" t="e">
        <f>M744*#REF!</f>
        <v>#REF!</v>
      </c>
      <c r="O744" s="116">
        <v>0</v>
      </c>
      <c r="P744" s="116" t="e">
        <f>O744*#REF!</f>
        <v>#REF!</v>
      </c>
      <c r="Q744" s="116">
        <v>0</v>
      </c>
      <c r="R744" s="117" t="e">
        <f>Q744*#REF!</f>
        <v>#REF!</v>
      </c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P744" s="118" t="s">
        <v>117</v>
      </c>
      <c r="AR744" s="118" t="s">
        <v>112</v>
      </c>
      <c r="AS744" s="118" t="s">
        <v>68</v>
      </c>
      <c r="AW744" s="14" t="s">
        <v>118</v>
      </c>
      <c r="BC744" s="119" t="e">
        <f>IF(L744="základní",#REF!,0)</f>
        <v>#REF!</v>
      </c>
      <c r="BD744" s="119">
        <f>IF(L744="snížená",#REF!,0)</f>
        <v>0</v>
      </c>
      <c r="BE744" s="119">
        <f>IF(L744="zákl. přenesená",#REF!,0)</f>
        <v>0</v>
      </c>
      <c r="BF744" s="119">
        <f>IF(L744="sníž. přenesená",#REF!,0)</f>
        <v>0</v>
      </c>
      <c r="BG744" s="119">
        <f>IF(L744="nulová",#REF!,0)</f>
        <v>0</v>
      </c>
      <c r="BH744" s="14" t="s">
        <v>75</v>
      </c>
      <c r="BI744" s="119" t="e">
        <f>ROUND(H744*#REF!,2)</f>
        <v>#REF!</v>
      </c>
      <c r="BJ744" s="14" t="s">
        <v>117</v>
      </c>
      <c r="BK744" s="118" t="s">
        <v>1274</v>
      </c>
    </row>
    <row r="745" spans="1:63" s="2" customFormat="1" ht="19.2" x14ac:dyDescent="0.2">
      <c r="A745" s="25"/>
      <c r="B745" s="26"/>
      <c r="C745" s="25"/>
      <c r="D745" s="120" t="s">
        <v>119</v>
      </c>
      <c r="E745" s="25"/>
      <c r="F745" s="121" t="s">
        <v>1273</v>
      </c>
      <c r="G745" s="25"/>
      <c r="H745" s="25"/>
      <c r="I745" s="25"/>
      <c r="J745" s="26"/>
      <c r="K745" s="122"/>
      <c r="L745" s="123"/>
      <c r="M745" s="45"/>
      <c r="N745" s="45"/>
      <c r="O745" s="45"/>
      <c r="P745" s="45"/>
      <c r="Q745" s="45"/>
      <c r="R745" s="46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R745" s="14" t="s">
        <v>119</v>
      </c>
      <c r="AS745" s="14" t="s">
        <v>68</v>
      </c>
    </row>
    <row r="746" spans="1:63" s="2" customFormat="1" ht="24.15" customHeight="1" x14ac:dyDescent="0.2">
      <c r="A746" s="25"/>
      <c r="B746" s="109"/>
      <c r="C746" s="110" t="s">
        <v>700</v>
      </c>
      <c r="D746" s="110" t="s">
        <v>112</v>
      </c>
      <c r="E746" s="111" t="s">
        <v>1275</v>
      </c>
      <c r="F746" s="112" t="s">
        <v>1276</v>
      </c>
      <c r="G746" s="113" t="s">
        <v>122</v>
      </c>
      <c r="H746" s="153"/>
      <c r="I746" s="112" t="s">
        <v>116</v>
      </c>
      <c r="J746" s="26"/>
      <c r="K746" s="114" t="s">
        <v>3</v>
      </c>
      <c r="L746" s="115" t="s">
        <v>39</v>
      </c>
      <c r="M746" s="116">
        <v>0</v>
      </c>
      <c r="N746" s="116" t="e">
        <f>M746*#REF!</f>
        <v>#REF!</v>
      </c>
      <c r="O746" s="116">
        <v>0</v>
      </c>
      <c r="P746" s="116" t="e">
        <f>O746*#REF!</f>
        <v>#REF!</v>
      </c>
      <c r="Q746" s="116">
        <v>0</v>
      </c>
      <c r="R746" s="117" t="e">
        <f>Q746*#REF!</f>
        <v>#REF!</v>
      </c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P746" s="118" t="s">
        <v>117</v>
      </c>
      <c r="AR746" s="118" t="s">
        <v>112</v>
      </c>
      <c r="AS746" s="118" t="s">
        <v>68</v>
      </c>
      <c r="AW746" s="14" t="s">
        <v>118</v>
      </c>
      <c r="BC746" s="119" t="e">
        <f>IF(L746="základní",#REF!,0)</f>
        <v>#REF!</v>
      </c>
      <c r="BD746" s="119">
        <f>IF(L746="snížená",#REF!,0)</f>
        <v>0</v>
      </c>
      <c r="BE746" s="119">
        <f>IF(L746="zákl. přenesená",#REF!,0)</f>
        <v>0</v>
      </c>
      <c r="BF746" s="119">
        <f>IF(L746="sníž. přenesená",#REF!,0)</f>
        <v>0</v>
      </c>
      <c r="BG746" s="119">
        <f>IF(L746="nulová",#REF!,0)</f>
        <v>0</v>
      </c>
      <c r="BH746" s="14" t="s">
        <v>75</v>
      </c>
      <c r="BI746" s="119" t="e">
        <f>ROUND(H746*#REF!,2)</f>
        <v>#REF!</v>
      </c>
      <c r="BJ746" s="14" t="s">
        <v>117</v>
      </c>
      <c r="BK746" s="118" t="s">
        <v>1277</v>
      </c>
    </row>
    <row r="747" spans="1:63" s="2" customFormat="1" ht="19.2" x14ac:dyDescent="0.2">
      <c r="A747" s="25"/>
      <c r="B747" s="26"/>
      <c r="C747" s="25"/>
      <c r="D747" s="120" t="s">
        <v>119</v>
      </c>
      <c r="E747" s="25"/>
      <c r="F747" s="121" t="s">
        <v>1276</v>
      </c>
      <c r="G747" s="25"/>
      <c r="H747" s="25"/>
      <c r="I747" s="25"/>
      <c r="J747" s="26"/>
      <c r="K747" s="122"/>
      <c r="L747" s="123"/>
      <c r="M747" s="45"/>
      <c r="N747" s="45"/>
      <c r="O747" s="45"/>
      <c r="P747" s="45"/>
      <c r="Q747" s="45"/>
      <c r="R747" s="46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R747" s="14" t="s">
        <v>119</v>
      </c>
      <c r="AS747" s="14" t="s">
        <v>68</v>
      </c>
    </row>
    <row r="748" spans="1:63" s="2" customFormat="1" ht="33" customHeight="1" x14ac:dyDescent="0.2">
      <c r="A748" s="25"/>
      <c r="B748" s="109"/>
      <c r="C748" s="110" t="s">
        <v>1278</v>
      </c>
      <c r="D748" s="110" t="s">
        <v>112</v>
      </c>
      <c r="E748" s="111" t="s">
        <v>1279</v>
      </c>
      <c r="F748" s="112" t="s">
        <v>1280</v>
      </c>
      <c r="G748" s="113" t="s">
        <v>122</v>
      </c>
      <c r="H748" s="153"/>
      <c r="I748" s="112" t="s">
        <v>116</v>
      </c>
      <c r="J748" s="26"/>
      <c r="K748" s="114" t="s">
        <v>3</v>
      </c>
      <c r="L748" s="115" t="s">
        <v>39</v>
      </c>
      <c r="M748" s="116">
        <v>0</v>
      </c>
      <c r="N748" s="116" t="e">
        <f>M748*#REF!</f>
        <v>#REF!</v>
      </c>
      <c r="O748" s="116">
        <v>0</v>
      </c>
      <c r="P748" s="116" t="e">
        <f>O748*#REF!</f>
        <v>#REF!</v>
      </c>
      <c r="Q748" s="116">
        <v>0</v>
      </c>
      <c r="R748" s="117" t="e">
        <f>Q748*#REF!</f>
        <v>#REF!</v>
      </c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P748" s="118" t="s">
        <v>117</v>
      </c>
      <c r="AR748" s="118" t="s">
        <v>112</v>
      </c>
      <c r="AS748" s="118" t="s">
        <v>68</v>
      </c>
      <c r="AW748" s="14" t="s">
        <v>118</v>
      </c>
      <c r="BC748" s="119" t="e">
        <f>IF(L748="základní",#REF!,0)</f>
        <v>#REF!</v>
      </c>
      <c r="BD748" s="119">
        <f>IF(L748="snížená",#REF!,0)</f>
        <v>0</v>
      </c>
      <c r="BE748" s="119">
        <f>IF(L748="zákl. přenesená",#REF!,0)</f>
        <v>0</v>
      </c>
      <c r="BF748" s="119">
        <f>IF(L748="sníž. přenesená",#REF!,0)</f>
        <v>0</v>
      </c>
      <c r="BG748" s="119">
        <f>IF(L748="nulová",#REF!,0)</f>
        <v>0</v>
      </c>
      <c r="BH748" s="14" t="s">
        <v>75</v>
      </c>
      <c r="BI748" s="119" t="e">
        <f>ROUND(H748*#REF!,2)</f>
        <v>#REF!</v>
      </c>
      <c r="BJ748" s="14" t="s">
        <v>117</v>
      </c>
      <c r="BK748" s="118" t="s">
        <v>1281</v>
      </c>
    </row>
    <row r="749" spans="1:63" s="2" customFormat="1" ht="19.2" x14ac:dyDescent="0.2">
      <c r="A749" s="25"/>
      <c r="B749" s="26"/>
      <c r="C749" s="25"/>
      <c r="D749" s="120" t="s">
        <v>119</v>
      </c>
      <c r="E749" s="25"/>
      <c r="F749" s="121" t="s">
        <v>1280</v>
      </c>
      <c r="G749" s="25"/>
      <c r="H749" s="25"/>
      <c r="I749" s="25"/>
      <c r="J749" s="26"/>
      <c r="K749" s="122"/>
      <c r="L749" s="123"/>
      <c r="M749" s="45"/>
      <c r="N749" s="45"/>
      <c r="O749" s="45"/>
      <c r="P749" s="45"/>
      <c r="Q749" s="45"/>
      <c r="R749" s="46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R749" s="14" t="s">
        <v>119</v>
      </c>
      <c r="AS749" s="14" t="s">
        <v>68</v>
      </c>
    </row>
    <row r="750" spans="1:63" s="2" customFormat="1" ht="33" customHeight="1" x14ac:dyDescent="0.2">
      <c r="A750" s="25"/>
      <c r="B750" s="109"/>
      <c r="C750" s="110" t="s">
        <v>703</v>
      </c>
      <c r="D750" s="110" t="s">
        <v>112</v>
      </c>
      <c r="E750" s="111" t="s">
        <v>1282</v>
      </c>
      <c r="F750" s="112" t="s">
        <v>1283</v>
      </c>
      <c r="G750" s="113" t="s">
        <v>122</v>
      </c>
      <c r="H750" s="153"/>
      <c r="I750" s="112" t="s">
        <v>116</v>
      </c>
      <c r="J750" s="26"/>
      <c r="K750" s="114" t="s">
        <v>3</v>
      </c>
      <c r="L750" s="115" t="s">
        <v>39</v>
      </c>
      <c r="M750" s="116">
        <v>0</v>
      </c>
      <c r="N750" s="116" t="e">
        <f>M750*#REF!</f>
        <v>#REF!</v>
      </c>
      <c r="O750" s="116">
        <v>0</v>
      </c>
      <c r="P750" s="116" t="e">
        <f>O750*#REF!</f>
        <v>#REF!</v>
      </c>
      <c r="Q750" s="116">
        <v>0</v>
      </c>
      <c r="R750" s="117" t="e">
        <f>Q750*#REF!</f>
        <v>#REF!</v>
      </c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P750" s="118" t="s">
        <v>117</v>
      </c>
      <c r="AR750" s="118" t="s">
        <v>112</v>
      </c>
      <c r="AS750" s="118" t="s">
        <v>68</v>
      </c>
      <c r="AW750" s="14" t="s">
        <v>118</v>
      </c>
      <c r="BC750" s="119" t="e">
        <f>IF(L750="základní",#REF!,0)</f>
        <v>#REF!</v>
      </c>
      <c r="BD750" s="119">
        <f>IF(L750="snížená",#REF!,0)</f>
        <v>0</v>
      </c>
      <c r="BE750" s="119">
        <f>IF(L750="zákl. přenesená",#REF!,0)</f>
        <v>0</v>
      </c>
      <c r="BF750" s="119">
        <f>IF(L750="sníž. přenesená",#REF!,0)</f>
        <v>0</v>
      </c>
      <c r="BG750" s="119">
        <f>IF(L750="nulová",#REF!,0)</f>
        <v>0</v>
      </c>
      <c r="BH750" s="14" t="s">
        <v>75</v>
      </c>
      <c r="BI750" s="119" t="e">
        <f>ROUND(H750*#REF!,2)</f>
        <v>#REF!</v>
      </c>
      <c r="BJ750" s="14" t="s">
        <v>117</v>
      </c>
      <c r="BK750" s="118" t="s">
        <v>1284</v>
      </c>
    </row>
    <row r="751" spans="1:63" s="2" customFormat="1" ht="19.2" x14ac:dyDescent="0.2">
      <c r="A751" s="25"/>
      <c r="B751" s="26"/>
      <c r="C751" s="25"/>
      <c r="D751" s="120" t="s">
        <v>119</v>
      </c>
      <c r="E751" s="25"/>
      <c r="F751" s="121" t="s">
        <v>1283</v>
      </c>
      <c r="G751" s="25"/>
      <c r="H751" s="25"/>
      <c r="I751" s="25"/>
      <c r="J751" s="26"/>
      <c r="K751" s="122"/>
      <c r="L751" s="123"/>
      <c r="M751" s="45"/>
      <c r="N751" s="45"/>
      <c r="O751" s="45"/>
      <c r="P751" s="45"/>
      <c r="Q751" s="45"/>
      <c r="R751" s="46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R751" s="14" t="s">
        <v>119</v>
      </c>
      <c r="AS751" s="14" t="s">
        <v>68</v>
      </c>
    </row>
    <row r="752" spans="1:63" s="2" customFormat="1" ht="33" customHeight="1" x14ac:dyDescent="0.2">
      <c r="A752" s="25"/>
      <c r="B752" s="109"/>
      <c r="C752" s="110" t="s">
        <v>1285</v>
      </c>
      <c r="D752" s="110" t="s">
        <v>112</v>
      </c>
      <c r="E752" s="111" t="s">
        <v>1286</v>
      </c>
      <c r="F752" s="112" t="s">
        <v>1287</v>
      </c>
      <c r="G752" s="113" t="s">
        <v>122</v>
      </c>
      <c r="H752" s="153"/>
      <c r="I752" s="112" t="s">
        <v>116</v>
      </c>
      <c r="J752" s="26"/>
      <c r="K752" s="114" t="s">
        <v>3</v>
      </c>
      <c r="L752" s="115" t="s">
        <v>39</v>
      </c>
      <c r="M752" s="116">
        <v>0</v>
      </c>
      <c r="N752" s="116" t="e">
        <f>M752*#REF!</f>
        <v>#REF!</v>
      </c>
      <c r="O752" s="116">
        <v>0</v>
      </c>
      <c r="P752" s="116" t="e">
        <f>O752*#REF!</f>
        <v>#REF!</v>
      </c>
      <c r="Q752" s="116">
        <v>0</v>
      </c>
      <c r="R752" s="117" t="e">
        <f>Q752*#REF!</f>
        <v>#REF!</v>
      </c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P752" s="118" t="s">
        <v>117</v>
      </c>
      <c r="AR752" s="118" t="s">
        <v>112</v>
      </c>
      <c r="AS752" s="118" t="s">
        <v>68</v>
      </c>
      <c r="AW752" s="14" t="s">
        <v>118</v>
      </c>
      <c r="BC752" s="119" t="e">
        <f>IF(L752="základní",#REF!,0)</f>
        <v>#REF!</v>
      </c>
      <c r="BD752" s="119">
        <f>IF(L752="snížená",#REF!,0)</f>
        <v>0</v>
      </c>
      <c r="BE752" s="119">
        <f>IF(L752="zákl. přenesená",#REF!,0)</f>
        <v>0</v>
      </c>
      <c r="BF752" s="119">
        <f>IF(L752="sníž. přenesená",#REF!,0)</f>
        <v>0</v>
      </c>
      <c r="BG752" s="119">
        <f>IF(L752="nulová",#REF!,0)</f>
        <v>0</v>
      </c>
      <c r="BH752" s="14" t="s">
        <v>75</v>
      </c>
      <c r="BI752" s="119" t="e">
        <f>ROUND(H752*#REF!,2)</f>
        <v>#REF!</v>
      </c>
      <c r="BJ752" s="14" t="s">
        <v>117</v>
      </c>
      <c r="BK752" s="118" t="s">
        <v>1288</v>
      </c>
    </row>
    <row r="753" spans="1:63" s="2" customFormat="1" ht="19.2" x14ac:dyDescent="0.2">
      <c r="A753" s="25"/>
      <c r="B753" s="26"/>
      <c r="C753" s="25"/>
      <c r="D753" s="120" t="s">
        <v>119</v>
      </c>
      <c r="E753" s="25"/>
      <c r="F753" s="121" t="s">
        <v>1287</v>
      </c>
      <c r="G753" s="25"/>
      <c r="H753" s="25"/>
      <c r="I753" s="25"/>
      <c r="J753" s="26"/>
      <c r="K753" s="122"/>
      <c r="L753" s="123"/>
      <c r="M753" s="45"/>
      <c r="N753" s="45"/>
      <c r="O753" s="45"/>
      <c r="P753" s="45"/>
      <c r="Q753" s="45"/>
      <c r="R753" s="46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R753" s="14" t="s">
        <v>119</v>
      </c>
      <c r="AS753" s="14" t="s">
        <v>68</v>
      </c>
    </row>
    <row r="754" spans="1:63" s="2" customFormat="1" ht="33" customHeight="1" x14ac:dyDescent="0.2">
      <c r="A754" s="25"/>
      <c r="B754" s="109"/>
      <c r="C754" s="110" t="s">
        <v>707</v>
      </c>
      <c r="D754" s="110" t="s">
        <v>112</v>
      </c>
      <c r="E754" s="111" t="s">
        <v>1289</v>
      </c>
      <c r="F754" s="112" t="s">
        <v>1290</v>
      </c>
      <c r="G754" s="113" t="s">
        <v>122</v>
      </c>
      <c r="H754" s="153"/>
      <c r="I754" s="112" t="s">
        <v>116</v>
      </c>
      <c r="J754" s="26"/>
      <c r="K754" s="114" t="s">
        <v>3</v>
      </c>
      <c r="L754" s="115" t="s">
        <v>39</v>
      </c>
      <c r="M754" s="116">
        <v>0</v>
      </c>
      <c r="N754" s="116" t="e">
        <f>M754*#REF!</f>
        <v>#REF!</v>
      </c>
      <c r="O754" s="116">
        <v>0</v>
      </c>
      <c r="P754" s="116" t="e">
        <f>O754*#REF!</f>
        <v>#REF!</v>
      </c>
      <c r="Q754" s="116">
        <v>0</v>
      </c>
      <c r="R754" s="117" t="e">
        <f>Q754*#REF!</f>
        <v>#REF!</v>
      </c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P754" s="118" t="s">
        <v>117</v>
      </c>
      <c r="AR754" s="118" t="s">
        <v>112</v>
      </c>
      <c r="AS754" s="118" t="s">
        <v>68</v>
      </c>
      <c r="AW754" s="14" t="s">
        <v>118</v>
      </c>
      <c r="BC754" s="119" t="e">
        <f>IF(L754="základní",#REF!,0)</f>
        <v>#REF!</v>
      </c>
      <c r="BD754" s="119">
        <f>IF(L754="snížená",#REF!,0)</f>
        <v>0</v>
      </c>
      <c r="BE754" s="119">
        <f>IF(L754="zákl. přenesená",#REF!,0)</f>
        <v>0</v>
      </c>
      <c r="BF754" s="119">
        <f>IF(L754="sníž. přenesená",#REF!,0)</f>
        <v>0</v>
      </c>
      <c r="BG754" s="119">
        <f>IF(L754="nulová",#REF!,0)</f>
        <v>0</v>
      </c>
      <c r="BH754" s="14" t="s">
        <v>75</v>
      </c>
      <c r="BI754" s="119" t="e">
        <f>ROUND(H754*#REF!,2)</f>
        <v>#REF!</v>
      </c>
      <c r="BJ754" s="14" t="s">
        <v>117</v>
      </c>
      <c r="BK754" s="118" t="s">
        <v>1291</v>
      </c>
    </row>
    <row r="755" spans="1:63" s="2" customFormat="1" ht="19.2" x14ac:dyDescent="0.2">
      <c r="A755" s="25"/>
      <c r="B755" s="26"/>
      <c r="C755" s="25"/>
      <c r="D755" s="120" t="s">
        <v>119</v>
      </c>
      <c r="E755" s="25"/>
      <c r="F755" s="121" t="s">
        <v>1290</v>
      </c>
      <c r="G755" s="25"/>
      <c r="H755" s="25"/>
      <c r="I755" s="25"/>
      <c r="J755" s="26"/>
      <c r="K755" s="122"/>
      <c r="L755" s="123"/>
      <c r="M755" s="45"/>
      <c r="N755" s="45"/>
      <c r="O755" s="45"/>
      <c r="P755" s="45"/>
      <c r="Q755" s="45"/>
      <c r="R755" s="46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R755" s="14" t="s">
        <v>119</v>
      </c>
      <c r="AS755" s="14" t="s">
        <v>68</v>
      </c>
    </row>
    <row r="756" spans="1:63" s="2" customFormat="1" ht="33" customHeight="1" x14ac:dyDescent="0.2">
      <c r="A756" s="25"/>
      <c r="B756" s="109"/>
      <c r="C756" s="110" t="s">
        <v>1292</v>
      </c>
      <c r="D756" s="110" t="s">
        <v>112</v>
      </c>
      <c r="E756" s="111" t="s">
        <v>1293</v>
      </c>
      <c r="F756" s="112" t="s">
        <v>1294</v>
      </c>
      <c r="G756" s="113" t="s">
        <v>122</v>
      </c>
      <c r="H756" s="153"/>
      <c r="I756" s="112" t="s">
        <v>116</v>
      </c>
      <c r="J756" s="26"/>
      <c r="K756" s="114" t="s">
        <v>3</v>
      </c>
      <c r="L756" s="115" t="s">
        <v>39</v>
      </c>
      <c r="M756" s="116">
        <v>0</v>
      </c>
      <c r="N756" s="116" t="e">
        <f>M756*#REF!</f>
        <v>#REF!</v>
      </c>
      <c r="O756" s="116">
        <v>0</v>
      </c>
      <c r="P756" s="116" t="e">
        <f>O756*#REF!</f>
        <v>#REF!</v>
      </c>
      <c r="Q756" s="116">
        <v>0</v>
      </c>
      <c r="R756" s="117" t="e">
        <f>Q756*#REF!</f>
        <v>#REF!</v>
      </c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P756" s="118" t="s">
        <v>117</v>
      </c>
      <c r="AR756" s="118" t="s">
        <v>112</v>
      </c>
      <c r="AS756" s="118" t="s">
        <v>68</v>
      </c>
      <c r="AW756" s="14" t="s">
        <v>118</v>
      </c>
      <c r="BC756" s="119" t="e">
        <f>IF(L756="základní",#REF!,0)</f>
        <v>#REF!</v>
      </c>
      <c r="BD756" s="119">
        <f>IF(L756="snížená",#REF!,0)</f>
        <v>0</v>
      </c>
      <c r="BE756" s="119">
        <f>IF(L756="zákl. přenesená",#REF!,0)</f>
        <v>0</v>
      </c>
      <c r="BF756" s="119">
        <f>IF(L756="sníž. přenesená",#REF!,0)</f>
        <v>0</v>
      </c>
      <c r="BG756" s="119">
        <f>IF(L756="nulová",#REF!,0)</f>
        <v>0</v>
      </c>
      <c r="BH756" s="14" t="s">
        <v>75</v>
      </c>
      <c r="BI756" s="119" t="e">
        <f>ROUND(H756*#REF!,2)</f>
        <v>#REF!</v>
      </c>
      <c r="BJ756" s="14" t="s">
        <v>117</v>
      </c>
      <c r="BK756" s="118" t="s">
        <v>1295</v>
      </c>
    </row>
    <row r="757" spans="1:63" s="2" customFormat="1" ht="19.2" x14ac:dyDescent="0.2">
      <c r="A757" s="25"/>
      <c r="B757" s="26"/>
      <c r="C757" s="25"/>
      <c r="D757" s="120" t="s">
        <v>119</v>
      </c>
      <c r="E757" s="25"/>
      <c r="F757" s="121" t="s">
        <v>1294</v>
      </c>
      <c r="G757" s="25"/>
      <c r="H757" s="25"/>
      <c r="I757" s="25"/>
      <c r="J757" s="26"/>
      <c r="K757" s="122"/>
      <c r="L757" s="123"/>
      <c r="M757" s="45"/>
      <c r="N757" s="45"/>
      <c r="O757" s="45"/>
      <c r="P757" s="45"/>
      <c r="Q757" s="45"/>
      <c r="R757" s="46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R757" s="14" t="s">
        <v>119</v>
      </c>
      <c r="AS757" s="14" t="s">
        <v>68</v>
      </c>
    </row>
    <row r="758" spans="1:63" s="2" customFormat="1" ht="33" customHeight="1" x14ac:dyDescent="0.2">
      <c r="A758" s="25"/>
      <c r="B758" s="109"/>
      <c r="C758" s="110" t="s">
        <v>710</v>
      </c>
      <c r="D758" s="110" t="s">
        <v>112</v>
      </c>
      <c r="E758" s="111" t="s">
        <v>1296</v>
      </c>
      <c r="F758" s="112" t="s">
        <v>1297</v>
      </c>
      <c r="G758" s="113" t="s">
        <v>122</v>
      </c>
      <c r="H758" s="153"/>
      <c r="I758" s="112" t="s">
        <v>116</v>
      </c>
      <c r="J758" s="26"/>
      <c r="K758" s="114" t="s">
        <v>3</v>
      </c>
      <c r="L758" s="115" t="s">
        <v>39</v>
      </c>
      <c r="M758" s="116">
        <v>0</v>
      </c>
      <c r="N758" s="116" t="e">
        <f>M758*#REF!</f>
        <v>#REF!</v>
      </c>
      <c r="O758" s="116">
        <v>0</v>
      </c>
      <c r="P758" s="116" t="e">
        <f>O758*#REF!</f>
        <v>#REF!</v>
      </c>
      <c r="Q758" s="116">
        <v>0</v>
      </c>
      <c r="R758" s="117" t="e">
        <f>Q758*#REF!</f>
        <v>#REF!</v>
      </c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P758" s="118" t="s">
        <v>117</v>
      </c>
      <c r="AR758" s="118" t="s">
        <v>112</v>
      </c>
      <c r="AS758" s="118" t="s">
        <v>68</v>
      </c>
      <c r="AW758" s="14" t="s">
        <v>118</v>
      </c>
      <c r="BC758" s="119" t="e">
        <f>IF(L758="základní",#REF!,0)</f>
        <v>#REF!</v>
      </c>
      <c r="BD758" s="119">
        <f>IF(L758="snížená",#REF!,0)</f>
        <v>0</v>
      </c>
      <c r="BE758" s="119">
        <f>IF(L758="zákl. přenesená",#REF!,0)</f>
        <v>0</v>
      </c>
      <c r="BF758" s="119">
        <f>IF(L758="sníž. přenesená",#REF!,0)</f>
        <v>0</v>
      </c>
      <c r="BG758" s="119">
        <f>IF(L758="nulová",#REF!,0)</f>
        <v>0</v>
      </c>
      <c r="BH758" s="14" t="s">
        <v>75</v>
      </c>
      <c r="BI758" s="119" t="e">
        <f>ROUND(H758*#REF!,2)</f>
        <v>#REF!</v>
      </c>
      <c r="BJ758" s="14" t="s">
        <v>117</v>
      </c>
      <c r="BK758" s="118" t="s">
        <v>1298</v>
      </c>
    </row>
    <row r="759" spans="1:63" s="2" customFormat="1" ht="19.2" x14ac:dyDescent="0.2">
      <c r="A759" s="25"/>
      <c r="B759" s="26"/>
      <c r="C759" s="25"/>
      <c r="D759" s="120" t="s">
        <v>119</v>
      </c>
      <c r="E759" s="25"/>
      <c r="F759" s="121" t="s">
        <v>1297</v>
      </c>
      <c r="G759" s="25"/>
      <c r="H759" s="25"/>
      <c r="I759" s="25"/>
      <c r="J759" s="26"/>
      <c r="K759" s="122"/>
      <c r="L759" s="123"/>
      <c r="M759" s="45"/>
      <c r="N759" s="45"/>
      <c r="O759" s="45"/>
      <c r="P759" s="45"/>
      <c r="Q759" s="45"/>
      <c r="R759" s="46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R759" s="14" t="s">
        <v>119</v>
      </c>
      <c r="AS759" s="14" t="s">
        <v>68</v>
      </c>
    </row>
    <row r="760" spans="1:63" s="2" customFormat="1" ht="33" customHeight="1" x14ac:dyDescent="0.2">
      <c r="A760" s="25"/>
      <c r="B760" s="109"/>
      <c r="C760" s="110" t="s">
        <v>1299</v>
      </c>
      <c r="D760" s="110" t="s">
        <v>112</v>
      </c>
      <c r="E760" s="111" t="s">
        <v>1300</v>
      </c>
      <c r="F760" s="112" t="s">
        <v>1301</v>
      </c>
      <c r="G760" s="113" t="s">
        <v>122</v>
      </c>
      <c r="H760" s="153"/>
      <c r="I760" s="112" t="s">
        <v>116</v>
      </c>
      <c r="J760" s="26"/>
      <c r="K760" s="114" t="s">
        <v>3</v>
      </c>
      <c r="L760" s="115" t="s">
        <v>39</v>
      </c>
      <c r="M760" s="116">
        <v>0</v>
      </c>
      <c r="N760" s="116" t="e">
        <f>M760*#REF!</f>
        <v>#REF!</v>
      </c>
      <c r="O760" s="116">
        <v>0</v>
      </c>
      <c r="P760" s="116" t="e">
        <f>O760*#REF!</f>
        <v>#REF!</v>
      </c>
      <c r="Q760" s="116">
        <v>0</v>
      </c>
      <c r="R760" s="117" t="e">
        <f>Q760*#REF!</f>
        <v>#REF!</v>
      </c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P760" s="118" t="s">
        <v>117</v>
      </c>
      <c r="AR760" s="118" t="s">
        <v>112</v>
      </c>
      <c r="AS760" s="118" t="s">
        <v>68</v>
      </c>
      <c r="AW760" s="14" t="s">
        <v>118</v>
      </c>
      <c r="BC760" s="119" t="e">
        <f>IF(L760="základní",#REF!,0)</f>
        <v>#REF!</v>
      </c>
      <c r="BD760" s="119">
        <f>IF(L760="snížená",#REF!,0)</f>
        <v>0</v>
      </c>
      <c r="BE760" s="119">
        <f>IF(L760="zákl. přenesená",#REF!,0)</f>
        <v>0</v>
      </c>
      <c r="BF760" s="119">
        <f>IF(L760="sníž. přenesená",#REF!,0)</f>
        <v>0</v>
      </c>
      <c r="BG760" s="119">
        <f>IF(L760="nulová",#REF!,0)</f>
        <v>0</v>
      </c>
      <c r="BH760" s="14" t="s">
        <v>75</v>
      </c>
      <c r="BI760" s="119" t="e">
        <f>ROUND(H760*#REF!,2)</f>
        <v>#REF!</v>
      </c>
      <c r="BJ760" s="14" t="s">
        <v>117</v>
      </c>
      <c r="BK760" s="118" t="s">
        <v>1302</v>
      </c>
    </row>
    <row r="761" spans="1:63" s="2" customFormat="1" ht="19.2" x14ac:dyDescent="0.2">
      <c r="A761" s="25"/>
      <c r="B761" s="26"/>
      <c r="C761" s="25"/>
      <c r="D761" s="120" t="s">
        <v>119</v>
      </c>
      <c r="E761" s="25"/>
      <c r="F761" s="121" t="s">
        <v>1301</v>
      </c>
      <c r="G761" s="25"/>
      <c r="H761" s="25"/>
      <c r="I761" s="25"/>
      <c r="J761" s="26"/>
      <c r="K761" s="122"/>
      <c r="L761" s="123"/>
      <c r="M761" s="45"/>
      <c r="N761" s="45"/>
      <c r="O761" s="45"/>
      <c r="P761" s="45"/>
      <c r="Q761" s="45"/>
      <c r="R761" s="46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R761" s="14" t="s">
        <v>119</v>
      </c>
      <c r="AS761" s="14" t="s">
        <v>68</v>
      </c>
    </row>
    <row r="762" spans="1:63" s="2" customFormat="1" ht="24.15" customHeight="1" x14ac:dyDescent="0.2">
      <c r="A762" s="25"/>
      <c r="B762" s="109"/>
      <c r="C762" s="110" t="s">
        <v>714</v>
      </c>
      <c r="D762" s="110" t="s">
        <v>112</v>
      </c>
      <c r="E762" s="111" t="s">
        <v>1303</v>
      </c>
      <c r="F762" s="112" t="s">
        <v>1304</v>
      </c>
      <c r="G762" s="113" t="s">
        <v>122</v>
      </c>
      <c r="H762" s="153"/>
      <c r="I762" s="112" t="s">
        <v>116</v>
      </c>
      <c r="J762" s="26"/>
      <c r="K762" s="114" t="s">
        <v>3</v>
      </c>
      <c r="L762" s="115" t="s">
        <v>39</v>
      </c>
      <c r="M762" s="116">
        <v>0</v>
      </c>
      <c r="N762" s="116" t="e">
        <f>M762*#REF!</f>
        <v>#REF!</v>
      </c>
      <c r="O762" s="116">
        <v>0</v>
      </c>
      <c r="P762" s="116" t="e">
        <f>O762*#REF!</f>
        <v>#REF!</v>
      </c>
      <c r="Q762" s="116">
        <v>0</v>
      </c>
      <c r="R762" s="117" t="e">
        <f>Q762*#REF!</f>
        <v>#REF!</v>
      </c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P762" s="118" t="s">
        <v>117</v>
      </c>
      <c r="AR762" s="118" t="s">
        <v>112</v>
      </c>
      <c r="AS762" s="118" t="s">
        <v>68</v>
      </c>
      <c r="AW762" s="14" t="s">
        <v>118</v>
      </c>
      <c r="BC762" s="119" t="e">
        <f>IF(L762="základní",#REF!,0)</f>
        <v>#REF!</v>
      </c>
      <c r="BD762" s="119">
        <f>IF(L762="snížená",#REF!,0)</f>
        <v>0</v>
      </c>
      <c r="BE762" s="119">
        <f>IF(L762="zákl. přenesená",#REF!,0)</f>
        <v>0</v>
      </c>
      <c r="BF762" s="119">
        <f>IF(L762="sníž. přenesená",#REF!,0)</f>
        <v>0</v>
      </c>
      <c r="BG762" s="119">
        <f>IF(L762="nulová",#REF!,0)</f>
        <v>0</v>
      </c>
      <c r="BH762" s="14" t="s">
        <v>75</v>
      </c>
      <c r="BI762" s="119" t="e">
        <f>ROUND(H762*#REF!,2)</f>
        <v>#REF!</v>
      </c>
      <c r="BJ762" s="14" t="s">
        <v>117</v>
      </c>
      <c r="BK762" s="118" t="s">
        <v>1305</v>
      </c>
    </row>
    <row r="763" spans="1:63" s="2" customFormat="1" x14ac:dyDescent="0.2">
      <c r="A763" s="25"/>
      <c r="B763" s="26"/>
      <c r="C763" s="25"/>
      <c r="D763" s="120" t="s">
        <v>119</v>
      </c>
      <c r="E763" s="25"/>
      <c r="F763" s="121" t="s">
        <v>1304</v>
      </c>
      <c r="G763" s="25"/>
      <c r="H763" s="25"/>
      <c r="I763" s="25"/>
      <c r="J763" s="26"/>
      <c r="K763" s="122"/>
      <c r="L763" s="123"/>
      <c r="M763" s="45"/>
      <c r="N763" s="45"/>
      <c r="O763" s="45"/>
      <c r="P763" s="45"/>
      <c r="Q763" s="45"/>
      <c r="R763" s="46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R763" s="14" t="s">
        <v>119</v>
      </c>
      <c r="AS763" s="14" t="s">
        <v>68</v>
      </c>
    </row>
    <row r="764" spans="1:63" s="2" customFormat="1" ht="24.15" customHeight="1" x14ac:dyDescent="0.2">
      <c r="A764" s="25"/>
      <c r="B764" s="109"/>
      <c r="C764" s="110" t="s">
        <v>1306</v>
      </c>
      <c r="D764" s="110" t="s">
        <v>112</v>
      </c>
      <c r="E764" s="111" t="s">
        <v>1307</v>
      </c>
      <c r="F764" s="112" t="s">
        <v>1308</v>
      </c>
      <c r="G764" s="113" t="s">
        <v>122</v>
      </c>
      <c r="H764" s="153"/>
      <c r="I764" s="112" t="s">
        <v>116</v>
      </c>
      <c r="J764" s="26"/>
      <c r="K764" s="114" t="s">
        <v>3</v>
      </c>
      <c r="L764" s="115" t="s">
        <v>39</v>
      </c>
      <c r="M764" s="116">
        <v>0</v>
      </c>
      <c r="N764" s="116" t="e">
        <f>M764*#REF!</f>
        <v>#REF!</v>
      </c>
      <c r="O764" s="116">
        <v>0</v>
      </c>
      <c r="P764" s="116" t="e">
        <f>O764*#REF!</f>
        <v>#REF!</v>
      </c>
      <c r="Q764" s="116">
        <v>0</v>
      </c>
      <c r="R764" s="117" t="e">
        <f>Q764*#REF!</f>
        <v>#REF!</v>
      </c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P764" s="118" t="s">
        <v>117</v>
      </c>
      <c r="AR764" s="118" t="s">
        <v>112</v>
      </c>
      <c r="AS764" s="118" t="s">
        <v>68</v>
      </c>
      <c r="AW764" s="14" t="s">
        <v>118</v>
      </c>
      <c r="BC764" s="119" t="e">
        <f>IF(L764="základní",#REF!,0)</f>
        <v>#REF!</v>
      </c>
      <c r="BD764" s="119">
        <f>IF(L764="snížená",#REF!,0)</f>
        <v>0</v>
      </c>
      <c r="BE764" s="119">
        <f>IF(L764="zákl. přenesená",#REF!,0)</f>
        <v>0</v>
      </c>
      <c r="BF764" s="119">
        <f>IF(L764="sníž. přenesená",#REF!,0)</f>
        <v>0</v>
      </c>
      <c r="BG764" s="119">
        <f>IF(L764="nulová",#REF!,0)</f>
        <v>0</v>
      </c>
      <c r="BH764" s="14" t="s">
        <v>75</v>
      </c>
      <c r="BI764" s="119" t="e">
        <f>ROUND(H764*#REF!,2)</f>
        <v>#REF!</v>
      </c>
      <c r="BJ764" s="14" t="s">
        <v>117</v>
      </c>
      <c r="BK764" s="118" t="s">
        <v>1309</v>
      </c>
    </row>
    <row r="765" spans="1:63" s="2" customFormat="1" x14ac:dyDescent="0.2">
      <c r="A765" s="25"/>
      <c r="B765" s="26"/>
      <c r="C765" s="25"/>
      <c r="D765" s="120" t="s">
        <v>119</v>
      </c>
      <c r="E765" s="25"/>
      <c r="F765" s="121" t="s">
        <v>1308</v>
      </c>
      <c r="G765" s="25"/>
      <c r="H765" s="25"/>
      <c r="I765" s="25"/>
      <c r="J765" s="26"/>
      <c r="K765" s="122"/>
      <c r="L765" s="123"/>
      <c r="M765" s="45"/>
      <c r="N765" s="45"/>
      <c r="O765" s="45"/>
      <c r="P765" s="45"/>
      <c r="Q765" s="45"/>
      <c r="R765" s="46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R765" s="14" t="s">
        <v>119</v>
      </c>
      <c r="AS765" s="14" t="s">
        <v>68</v>
      </c>
    </row>
    <row r="766" spans="1:63" s="2" customFormat="1" ht="24.15" customHeight="1" x14ac:dyDescent="0.2">
      <c r="A766" s="25"/>
      <c r="B766" s="109"/>
      <c r="C766" s="110" t="s">
        <v>717</v>
      </c>
      <c r="D766" s="110" t="s">
        <v>112</v>
      </c>
      <c r="E766" s="111" t="s">
        <v>1310</v>
      </c>
      <c r="F766" s="112" t="s">
        <v>1311</v>
      </c>
      <c r="G766" s="113" t="s">
        <v>122</v>
      </c>
      <c r="H766" s="153"/>
      <c r="I766" s="112" t="s">
        <v>116</v>
      </c>
      <c r="J766" s="26"/>
      <c r="K766" s="114" t="s">
        <v>3</v>
      </c>
      <c r="L766" s="115" t="s">
        <v>39</v>
      </c>
      <c r="M766" s="116">
        <v>0</v>
      </c>
      <c r="N766" s="116" t="e">
        <f>M766*#REF!</f>
        <v>#REF!</v>
      </c>
      <c r="O766" s="116">
        <v>0</v>
      </c>
      <c r="P766" s="116" t="e">
        <f>O766*#REF!</f>
        <v>#REF!</v>
      </c>
      <c r="Q766" s="116">
        <v>0</v>
      </c>
      <c r="R766" s="117" t="e">
        <f>Q766*#REF!</f>
        <v>#REF!</v>
      </c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P766" s="118" t="s">
        <v>117</v>
      </c>
      <c r="AR766" s="118" t="s">
        <v>112</v>
      </c>
      <c r="AS766" s="118" t="s">
        <v>68</v>
      </c>
      <c r="AW766" s="14" t="s">
        <v>118</v>
      </c>
      <c r="BC766" s="119" t="e">
        <f>IF(L766="základní",#REF!,0)</f>
        <v>#REF!</v>
      </c>
      <c r="BD766" s="119">
        <f>IF(L766="snížená",#REF!,0)</f>
        <v>0</v>
      </c>
      <c r="BE766" s="119">
        <f>IF(L766="zákl. přenesená",#REF!,0)</f>
        <v>0</v>
      </c>
      <c r="BF766" s="119">
        <f>IF(L766="sníž. přenesená",#REF!,0)</f>
        <v>0</v>
      </c>
      <c r="BG766" s="119">
        <f>IF(L766="nulová",#REF!,0)</f>
        <v>0</v>
      </c>
      <c r="BH766" s="14" t="s">
        <v>75</v>
      </c>
      <c r="BI766" s="119" t="e">
        <f>ROUND(H766*#REF!,2)</f>
        <v>#REF!</v>
      </c>
      <c r="BJ766" s="14" t="s">
        <v>117</v>
      </c>
      <c r="BK766" s="118" t="s">
        <v>1312</v>
      </c>
    </row>
    <row r="767" spans="1:63" s="2" customFormat="1" x14ac:dyDescent="0.2">
      <c r="A767" s="25"/>
      <c r="B767" s="26"/>
      <c r="C767" s="25"/>
      <c r="D767" s="120" t="s">
        <v>119</v>
      </c>
      <c r="E767" s="25"/>
      <c r="F767" s="121" t="s">
        <v>1311</v>
      </c>
      <c r="G767" s="25"/>
      <c r="H767" s="25"/>
      <c r="I767" s="25"/>
      <c r="J767" s="26"/>
      <c r="K767" s="122"/>
      <c r="L767" s="123"/>
      <c r="M767" s="45"/>
      <c r="N767" s="45"/>
      <c r="O767" s="45"/>
      <c r="P767" s="45"/>
      <c r="Q767" s="45"/>
      <c r="R767" s="46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R767" s="14" t="s">
        <v>119</v>
      </c>
      <c r="AS767" s="14" t="s">
        <v>68</v>
      </c>
    </row>
    <row r="768" spans="1:63" s="2" customFormat="1" ht="24.15" customHeight="1" x14ac:dyDescent="0.2">
      <c r="A768" s="25"/>
      <c r="B768" s="109"/>
      <c r="C768" s="110" t="s">
        <v>1313</v>
      </c>
      <c r="D768" s="110" t="s">
        <v>112</v>
      </c>
      <c r="E768" s="111" t="s">
        <v>1314</v>
      </c>
      <c r="F768" s="112" t="s">
        <v>1315</v>
      </c>
      <c r="G768" s="113" t="s">
        <v>122</v>
      </c>
      <c r="H768" s="153"/>
      <c r="I768" s="112" t="s">
        <v>116</v>
      </c>
      <c r="J768" s="26"/>
      <c r="K768" s="114" t="s">
        <v>3</v>
      </c>
      <c r="L768" s="115" t="s">
        <v>39</v>
      </c>
      <c r="M768" s="116">
        <v>0</v>
      </c>
      <c r="N768" s="116" t="e">
        <f>M768*#REF!</f>
        <v>#REF!</v>
      </c>
      <c r="O768" s="116">
        <v>0</v>
      </c>
      <c r="P768" s="116" t="e">
        <f>O768*#REF!</f>
        <v>#REF!</v>
      </c>
      <c r="Q768" s="116">
        <v>0</v>
      </c>
      <c r="R768" s="117" t="e">
        <f>Q768*#REF!</f>
        <v>#REF!</v>
      </c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P768" s="118" t="s">
        <v>117</v>
      </c>
      <c r="AR768" s="118" t="s">
        <v>112</v>
      </c>
      <c r="AS768" s="118" t="s">
        <v>68</v>
      </c>
      <c r="AW768" s="14" t="s">
        <v>118</v>
      </c>
      <c r="BC768" s="119" t="e">
        <f>IF(L768="základní",#REF!,0)</f>
        <v>#REF!</v>
      </c>
      <c r="BD768" s="119">
        <f>IF(L768="snížená",#REF!,0)</f>
        <v>0</v>
      </c>
      <c r="BE768" s="119">
        <f>IF(L768="zákl. přenesená",#REF!,0)</f>
        <v>0</v>
      </c>
      <c r="BF768" s="119">
        <f>IF(L768="sníž. přenesená",#REF!,0)</f>
        <v>0</v>
      </c>
      <c r="BG768" s="119">
        <f>IF(L768="nulová",#REF!,0)</f>
        <v>0</v>
      </c>
      <c r="BH768" s="14" t="s">
        <v>75</v>
      </c>
      <c r="BI768" s="119" t="e">
        <f>ROUND(H768*#REF!,2)</f>
        <v>#REF!</v>
      </c>
      <c r="BJ768" s="14" t="s">
        <v>117</v>
      </c>
      <c r="BK768" s="118" t="s">
        <v>1316</v>
      </c>
    </row>
    <row r="769" spans="1:63" s="2" customFormat="1" x14ac:dyDescent="0.2">
      <c r="A769" s="25"/>
      <c r="B769" s="26"/>
      <c r="C769" s="25"/>
      <c r="D769" s="120" t="s">
        <v>119</v>
      </c>
      <c r="E769" s="25"/>
      <c r="F769" s="121" t="s">
        <v>1315</v>
      </c>
      <c r="G769" s="25"/>
      <c r="H769" s="25"/>
      <c r="I769" s="25"/>
      <c r="J769" s="26"/>
      <c r="K769" s="122"/>
      <c r="L769" s="123"/>
      <c r="M769" s="45"/>
      <c r="N769" s="45"/>
      <c r="O769" s="45"/>
      <c r="P769" s="45"/>
      <c r="Q769" s="45"/>
      <c r="R769" s="46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R769" s="14" t="s">
        <v>119</v>
      </c>
      <c r="AS769" s="14" t="s">
        <v>68</v>
      </c>
    </row>
    <row r="770" spans="1:63" s="2" customFormat="1" ht="21.75" customHeight="1" x14ac:dyDescent="0.2">
      <c r="A770" s="25"/>
      <c r="B770" s="109"/>
      <c r="C770" s="110" t="s">
        <v>721</v>
      </c>
      <c r="D770" s="110" t="s">
        <v>112</v>
      </c>
      <c r="E770" s="111" t="s">
        <v>1317</v>
      </c>
      <c r="F770" s="112" t="s">
        <v>1318</v>
      </c>
      <c r="G770" s="113" t="s">
        <v>122</v>
      </c>
      <c r="H770" s="153"/>
      <c r="I770" s="112" t="s">
        <v>116</v>
      </c>
      <c r="J770" s="26"/>
      <c r="K770" s="114" t="s">
        <v>3</v>
      </c>
      <c r="L770" s="115" t="s">
        <v>39</v>
      </c>
      <c r="M770" s="116">
        <v>0</v>
      </c>
      <c r="N770" s="116" t="e">
        <f>M770*#REF!</f>
        <v>#REF!</v>
      </c>
      <c r="O770" s="116">
        <v>0</v>
      </c>
      <c r="P770" s="116" t="e">
        <f>O770*#REF!</f>
        <v>#REF!</v>
      </c>
      <c r="Q770" s="116">
        <v>0</v>
      </c>
      <c r="R770" s="117" t="e">
        <f>Q770*#REF!</f>
        <v>#REF!</v>
      </c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P770" s="118" t="s">
        <v>117</v>
      </c>
      <c r="AR770" s="118" t="s">
        <v>112</v>
      </c>
      <c r="AS770" s="118" t="s">
        <v>68</v>
      </c>
      <c r="AW770" s="14" t="s">
        <v>118</v>
      </c>
      <c r="BC770" s="119" t="e">
        <f>IF(L770="základní",#REF!,0)</f>
        <v>#REF!</v>
      </c>
      <c r="BD770" s="119">
        <f>IF(L770="snížená",#REF!,0)</f>
        <v>0</v>
      </c>
      <c r="BE770" s="119">
        <f>IF(L770="zákl. přenesená",#REF!,0)</f>
        <v>0</v>
      </c>
      <c r="BF770" s="119">
        <f>IF(L770="sníž. přenesená",#REF!,0)</f>
        <v>0</v>
      </c>
      <c r="BG770" s="119">
        <f>IF(L770="nulová",#REF!,0)</f>
        <v>0</v>
      </c>
      <c r="BH770" s="14" t="s">
        <v>75</v>
      </c>
      <c r="BI770" s="119" t="e">
        <f>ROUND(H770*#REF!,2)</f>
        <v>#REF!</v>
      </c>
      <c r="BJ770" s="14" t="s">
        <v>117</v>
      </c>
      <c r="BK770" s="118" t="s">
        <v>1319</v>
      </c>
    </row>
    <row r="771" spans="1:63" s="2" customFormat="1" x14ac:dyDescent="0.2">
      <c r="A771" s="25"/>
      <c r="B771" s="26"/>
      <c r="C771" s="25"/>
      <c r="D771" s="120" t="s">
        <v>119</v>
      </c>
      <c r="E771" s="25"/>
      <c r="F771" s="121" t="s">
        <v>1318</v>
      </c>
      <c r="G771" s="25"/>
      <c r="H771" s="25"/>
      <c r="I771" s="25"/>
      <c r="J771" s="26"/>
      <c r="K771" s="122"/>
      <c r="L771" s="123"/>
      <c r="M771" s="45"/>
      <c r="N771" s="45"/>
      <c r="O771" s="45"/>
      <c r="P771" s="45"/>
      <c r="Q771" s="45"/>
      <c r="R771" s="46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R771" s="14" t="s">
        <v>119</v>
      </c>
      <c r="AS771" s="14" t="s">
        <v>68</v>
      </c>
    </row>
    <row r="772" spans="1:63" s="2" customFormat="1" ht="24.15" customHeight="1" x14ac:dyDescent="0.2">
      <c r="A772" s="25"/>
      <c r="B772" s="109"/>
      <c r="C772" s="110" t="s">
        <v>1320</v>
      </c>
      <c r="D772" s="110" t="s">
        <v>112</v>
      </c>
      <c r="E772" s="111" t="s">
        <v>1321</v>
      </c>
      <c r="F772" s="112" t="s">
        <v>1322</v>
      </c>
      <c r="G772" s="113" t="s">
        <v>122</v>
      </c>
      <c r="H772" s="153"/>
      <c r="I772" s="112" t="s">
        <v>116</v>
      </c>
      <c r="J772" s="26"/>
      <c r="K772" s="114" t="s">
        <v>3</v>
      </c>
      <c r="L772" s="115" t="s">
        <v>39</v>
      </c>
      <c r="M772" s="116">
        <v>0</v>
      </c>
      <c r="N772" s="116" t="e">
        <f>M772*#REF!</f>
        <v>#REF!</v>
      </c>
      <c r="O772" s="116">
        <v>0</v>
      </c>
      <c r="P772" s="116" t="e">
        <f>O772*#REF!</f>
        <v>#REF!</v>
      </c>
      <c r="Q772" s="116">
        <v>0</v>
      </c>
      <c r="R772" s="117" t="e">
        <f>Q772*#REF!</f>
        <v>#REF!</v>
      </c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P772" s="118" t="s">
        <v>117</v>
      </c>
      <c r="AR772" s="118" t="s">
        <v>112</v>
      </c>
      <c r="AS772" s="118" t="s">
        <v>68</v>
      </c>
      <c r="AW772" s="14" t="s">
        <v>118</v>
      </c>
      <c r="BC772" s="119" t="e">
        <f>IF(L772="základní",#REF!,0)</f>
        <v>#REF!</v>
      </c>
      <c r="BD772" s="119">
        <f>IF(L772="snížená",#REF!,0)</f>
        <v>0</v>
      </c>
      <c r="BE772" s="119">
        <f>IF(L772="zákl. přenesená",#REF!,0)</f>
        <v>0</v>
      </c>
      <c r="BF772" s="119">
        <f>IF(L772="sníž. přenesená",#REF!,0)</f>
        <v>0</v>
      </c>
      <c r="BG772" s="119">
        <f>IF(L772="nulová",#REF!,0)</f>
        <v>0</v>
      </c>
      <c r="BH772" s="14" t="s">
        <v>75</v>
      </c>
      <c r="BI772" s="119" t="e">
        <f>ROUND(H772*#REF!,2)</f>
        <v>#REF!</v>
      </c>
      <c r="BJ772" s="14" t="s">
        <v>117</v>
      </c>
      <c r="BK772" s="118" t="s">
        <v>1323</v>
      </c>
    </row>
    <row r="773" spans="1:63" s="2" customFormat="1" x14ac:dyDescent="0.2">
      <c r="A773" s="25"/>
      <c r="B773" s="26"/>
      <c r="C773" s="25"/>
      <c r="D773" s="120" t="s">
        <v>119</v>
      </c>
      <c r="E773" s="25"/>
      <c r="F773" s="121" t="s">
        <v>1322</v>
      </c>
      <c r="G773" s="25"/>
      <c r="H773" s="25"/>
      <c r="I773" s="25"/>
      <c r="J773" s="26"/>
      <c r="K773" s="122"/>
      <c r="L773" s="123"/>
      <c r="M773" s="45"/>
      <c r="N773" s="45"/>
      <c r="O773" s="45"/>
      <c r="P773" s="45"/>
      <c r="Q773" s="45"/>
      <c r="R773" s="46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R773" s="14" t="s">
        <v>119</v>
      </c>
      <c r="AS773" s="14" t="s">
        <v>68</v>
      </c>
    </row>
    <row r="774" spans="1:63" s="2" customFormat="1" ht="24.15" customHeight="1" x14ac:dyDescent="0.2">
      <c r="A774" s="25"/>
      <c r="B774" s="109"/>
      <c r="C774" s="110" t="s">
        <v>724</v>
      </c>
      <c r="D774" s="110" t="s">
        <v>112</v>
      </c>
      <c r="E774" s="111" t="s">
        <v>1324</v>
      </c>
      <c r="F774" s="112" t="s">
        <v>1325</v>
      </c>
      <c r="G774" s="113" t="s">
        <v>122</v>
      </c>
      <c r="H774" s="153"/>
      <c r="I774" s="112" t="s">
        <v>116</v>
      </c>
      <c r="J774" s="26"/>
      <c r="K774" s="114" t="s">
        <v>3</v>
      </c>
      <c r="L774" s="115" t="s">
        <v>39</v>
      </c>
      <c r="M774" s="116">
        <v>0</v>
      </c>
      <c r="N774" s="116" t="e">
        <f>M774*#REF!</f>
        <v>#REF!</v>
      </c>
      <c r="O774" s="116">
        <v>0</v>
      </c>
      <c r="P774" s="116" t="e">
        <f>O774*#REF!</f>
        <v>#REF!</v>
      </c>
      <c r="Q774" s="116">
        <v>0</v>
      </c>
      <c r="R774" s="117" t="e">
        <f>Q774*#REF!</f>
        <v>#REF!</v>
      </c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P774" s="118" t="s">
        <v>117</v>
      </c>
      <c r="AR774" s="118" t="s">
        <v>112</v>
      </c>
      <c r="AS774" s="118" t="s">
        <v>68</v>
      </c>
      <c r="AW774" s="14" t="s">
        <v>118</v>
      </c>
      <c r="BC774" s="119" t="e">
        <f>IF(L774="základní",#REF!,0)</f>
        <v>#REF!</v>
      </c>
      <c r="BD774" s="119">
        <f>IF(L774="snížená",#REF!,0)</f>
        <v>0</v>
      </c>
      <c r="BE774" s="119">
        <f>IF(L774="zákl. přenesená",#REF!,0)</f>
        <v>0</v>
      </c>
      <c r="BF774" s="119">
        <f>IF(L774="sníž. přenesená",#REF!,0)</f>
        <v>0</v>
      </c>
      <c r="BG774" s="119">
        <f>IF(L774="nulová",#REF!,0)</f>
        <v>0</v>
      </c>
      <c r="BH774" s="14" t="s">
        <v>75</v>
      </c>
      <c r="BI774" s="119" t="e">
        <f>ROUND(H774*#REF!,2)</f>
        <v>#REF!</v>
      </c>
      <c r="BJ774" s="14" t="s">
        <v>117</v>
      </c>
      <c r="BK774" s="118" t="s">
        <v>1326</v>
      </c>
    </row>
    <row r="775" spans="1:63" s="2" customFormat="1" x14ac:dyDescent="0.2">
      <c r="A775" s="25"/>
      <c r="B775" s="26"/>
      <c r="C775" s="25"/>
      <c r="D775" s="120" t="s">
        <v>119</v>
      </c>
      <c r="E775" s="25"/>
      <c r="F775" s="121" t="s">
        <v>1325</v>
      </c>
      <c r="G775" s="25"/>
      <c r="H775" s="25"/>
      <c r="I775" s="25"/>
      <c r="J775" s="26"/>
      <c r="K775" s="122"/>
      <c r="L775" s="123"/>
      <c r="M775" s="45"/>
      <c r="N775" s="45"/>
      <c r="O775" s="45"/>
      <c r="P775" s="45"/>
      <c r="Q775" s="45"/>
      <c r="R775" s="46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R775" s="14" t="s">
        <v>119</v>
      </c>
      <c r="AS775" s="14" t="s">
        <v>68</v>
      </c>
    </row>
    <row r="776" spans="1:63" s="2" customFormat="1" ht="24.15" customHeight="1" x14ac:dyDescent="0.2">
      <c r="A776" s="25"/>
      <c r="B776" s="109"/>
      <c r="C776" s="110" t="s">
        <v>1327</v>
      </c>
      <c r="D776" s="110" t="s">
        <v>112</v>
      </c>
      <c r="E776" s="111" t="s">
        <v>1328</v>
      </c>
      <c r="F776" s="112" t="s">
        <v>1329</v>
      </c>
      <c r="G776" s="113" t="s">
        <v>122</v>
      </c>
      <c r="H776" s="153"/>
      <c r="I776" s="112" t="s">
        <v>116</v>
      </c>
      <c r="J776" s="26"/>
      <c r="K776" s="114" t="s">
        <v>3</v>
      </c>
      <c r="L776" s="115" t="s">
        <v>39</v>
      </c>
      <c r="M776" s="116">
        <v>0</v>
      </c>
      <c r="N776" s="116" t="e">
        <f>M776*#REF!</f>
        <v>#REF!</v>
      </c>
      <c r="O776" s="116">
        <v>0</v>
      </c>
      <c r="P776" s="116" t="e">
        <f>O776*#REF!</f>
        <v>#REF!</v>
      </c>
      <c r="Q776" s="116">
        <v>0</v>
      </c>
      <c r="R776" s="117" t="e">
        <f>Q776*#REF!</f>
        <v>#REF!</v>
      </c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P776" s="118" t="s">
        <v>117</v>
      </c>
      <c r="AR776" s="118" t="s">
        <v>112</v>
      </c>
      <c r="AS776" s="118" t="s">
        <v>68</v>
      </c>
      <c r="AW776" s="14" t="s">
        <v>118</v>
      </c>
      <c r="BC776" s="119" t="e">
        <f>IF(L776="základní",#REF!,0)</f>
        <v>#REF!</v>
      </c>
      <c r="BD776" s="119">
        <f>IF(L776="snížená",#REF!,0)</f>
        <v>0</v>
      </c>
      <c r="BE776" s="119">
        <f>IF(L776="zákl. přenesená",#REF!,0)</f>
        <v>0</v>
      </c>
      <c r="BF776" s="119">
        <f>IF(L776="sníž. přenesená",#REF!,0)</f>
        <v>0</v>
      </c>
      <c r="BG776" s="119">
        <f>IF(L776="nulová",#REF!,0)</f>
        <v>0</v>
      </c>
      <c r="BH776" s="14" t="s">
        <v>75</v>
      </c>
      <c r="BI776" s="119" t="e">
        <f>ROUND(H776*#REF!,2)</f>
        <v>#REF!</v>
      </c>
      <c r="BJ776" s="14" t="s">
        <v>117</v>
      </c>
      <c r="BK776" s="118" t="s">
        <v>1330</v>
      </c>
    </row>
    <row r="777" spans="1:63" s="2" customFormat="1" ht="19.2" x14ac:dyDescent="0.2">
      <c r="A777" s="25"/>
      <c r="B777" s="26"/>
      <c r="C777" s="25"/>
      <c r="D777" s="120" t="s">
        <v>119</v>
      </c>
      <c r="E777" s="25"/>
      <c r="F777" s="121" t="s">
        <v>1329</v>
      </c>
      <c r="G777" s="25"/>
      <c r="H777" s="25"/>
      <c r="I777" s="25"/>
      <c r="J777" s="26"/>
      <c r="K777" s="122"/>
      <c r="L777" s="123"/>
      <c r="M777" s="45"/>
      <c r="N777" s="45"/>
      <c r="O777" s="45"/>
      <c r="P777" s="45"/>
      <c r="Q777" s="45"/>
      <c r="R777" s="46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R777" s="14" t="s">
        <v>119</v>
      </c>
      <c r="AS777" s="14" t="s">
        <v>68</v>
      </c>
    </row>
    <row r="778" spans="1:63" s="2" customFormat="1" ht="24.15" customHeight="1" x14ac:dyDescent="0.2">
      <c r="A778" s="25"/>
      <c r="B778" s="109"/>
      <c r="C778" s="110" t="s">
        <v>728</v>
      </c>
      <c r="D778" s="110" t="s">
        <v>112</v>
      </c>
      <c r="E778" s="111" t="s">
        <v>1331</v>
      </c>
      <c r="F778" s="112" t="s">
        <v>1332</v>
      </c>
      <c r="G778" s="113" t="s">
        <v>122</v>
      </c>
      <c r="H778" s="153"/>
      <c r="I778" s="112" t="s">
        <v>116</v>
      </c>
      <c r="J778" s="26"/>
      <c r="K778" s="114" t="s">
        <v>3</v>
      </c>
      <c r="L778" s="115" t="s">
        <v>39</v>
      </c>
      <c r="M778" s="116">
        <v>0</v>
      </c>
      <c r="N778" s="116" t="e">
        <f>M778*#REF!</f>
        <v>#REF!</v>
      </c>
      <c r="O778" s="116">
        <v>0</v>
      </c>
      <c r="P778" s="116" t="e">
        <f>O778*#REF!</f>
        <v>#REF!</v>
      </c>
      <c r="Q778" s="116">
        <v>0</v>
      </c>
      <c r="R778" s="117" t="e">
        <f>Q778*#REF!</f>
        <v>#REF!</v>
      </c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P778" s="118" t="s">
        <v>117</v>
      </c>
      <c r="AR778" s="118" t="s">
        <v>112</v>
      </c>
      <c r="AS778" s="118" t="s">
        <v>68</v>
      </c>
      <c r="AW778" s="14" t="s">
        <v>118</v>
      </c>
      <c r="BC778" s="119" t="e">
        <f>IF(L778="základní",#REF!,0)</f>
        <v>#REF!</v>
      </c>
      <c r="BD778" s="119">
        <f>IF(L778="snížená",#REF!,0)</f>
        <v>0</v>
      </c>
      <c r="BE778" s="119">
        <f>IF(L778="zákl. přenesená",#REF!,0)</f>
        <v>0</v>
      </c>
      <c r="BF778" s="119">
        <f>IF(L778="sníž. přenesená",#REF!,0)</f>
        <v>0</v>
      </c>
      <c r="BG778" s="119">
        <f>IF(L778="nulová",#REF!,0)</f>
        <v>0</v>
      </c>
      <c r="BH778" s="14" t="s">
        <v>75</v>
      </c>
      <c r="BI778" s="119" t="e">
        <f>ROUND(H778*#REF!,2)</f>
        <v>#REF!</v>
      </c>
      <c r="BJ778" s="14" t="s">
        <v>117</v>
      </c>
      <c r="BK778" s="118" t="s">
        <v>1333</v>
      </c>
    </row>
    <row r="779" spans="1:63" s="2" customFormat="1" ht="19.2" x14ac:dyDescent="0.2">
      <c r="A779" s="25"/>
      <c r="B779" s="26"/>
      <c r="C779" s="25"/>
      <c r="D779" s="120" t="s">
        <v>119</v>
      </c>
      <c r="E779" s="25"/>
      <c r="F779" s="121" t="s">
        <v>1332</v>
      </c>
      <c r="G779" s="25"/>
      <c r="H779" s="25"/>
      <c r="I779" s="25"/>
      <c r="J779" s="26"/>
      <c r="K779" s="122"/>
      <c r="L779" s="123"/>
      <c r="M779" s="45"/>
      <c r="N779" s="45"/>
      <c r="O779" s="45"/>
      <c r="P779" s="45"/>
      <c r="Q779" s="45"/>
      <c r="R779" s="46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R779" s="14" t="s">
        <v>119</v>
      </c>
      <c r="AS779" s="14" t="s">
        <v>68</v>
      </c>
    </row>
    <row r="780" spans="1:63" s="2" customFormat="1" ht="24.15" customHeight="1" x14ac:dyDescent="0.2">
      <c r="A780" s="25"/>
      <c r="B780" s="109"/>
      <c r="C780" s="110" t="s">
        <v>1334</v>
      </c>
      <c r="D780" s="110" t="s">
        <v>112</v>
      </c>
      <c r="E780" s="111" t="s">
        <v>1335</v>
      </c>
      <c r="F780" s="112" t="s">
        <v>1336</v>
      </c>
      <c r="G780" s="113" t="s">
        <v>122</v>
      </c>
      <c r="H780" s="153"/>
      <c r="I780" s="112" t="s">
        <v>116</v>
      </c>
      <c r="J780" s="26"/>
      <c r="K780" s="114" t="s">
        <v>3</v>
      </c>
      <c r="L780" s="115" t="s">
        <v>39</v>
      </c>
      <c r="M780" s="116">
        <v>0</v>
      </c>
      <c r="N780" s="116" t="e">
        <f>M780*#REF!</f>
        <v>#REF!</v>
      </c>
      <c r="O780" s="116">
        <v>0</v>
      </c>
      <c r="P780" s="116" t="e">
        <f>O780*#REF!</f>
        <v>#REF!</v>
      </c>
      <c r="Q780" s="116">
        <v>0</v>
      </c>
      <c r="R780" s="117" t="e">
        <f>Q780*#REF!</f>
        <v>#REF!</v>
      </c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P780" s="118" t="s">
        <v>117</v>
      </c>
      <c r="AR780" s="118" t="s">
        <v>112</v>
      </c>
      <c r="AS780" s="118" t="s">
        <v>68</v>
      </c>
      <c r="AW780" s="14" t="s">
        <v>118</v>
      </c>
      <c r="BC780" s="119" t="e">
        <f>IF(L780="základní",#REF!,0)</f>
        <v>#REF!</v>
      </c>
      <c r="BD780" s="119">
        <f>IF(L780="snížená",#REF!,0)</f>
        <v>0</v>
      </c>
      <c r="BE780" s="119">
        <f>IF(L780="zákl. přenesená",#REF!,0)</f>
        <v>0</v>
      </c>
      <c r="BF780" s="119">
        <f>IF(L780="sníž. přenesená",#REF!,0)</f>
        <v>0</v>
      </c>
      <c r="BG780" s="119">
        <f>IF(L780="nulová",#REF!,0)</f>
        <v>0</v>
      </c>
      <c r="BH780" s="14" t="s">
        <v>75</v>
      </c>
      <c r="BI780" s="119" t="e">
        <f>ROUND(H780*#REF!,2)</f>
        <v>#REF!</v>
      </c>
      <c r="BJ780" s="14" t="s">
        <v>117</v>
      </c>
      <c r="BK780" s="118" t="s">
        <v>1337</v>
      </c>
    </row>
    <row r="781" spans="1:63" s="2" customFormat="1" ht="19.2" x14ac:dyDescent="0.2">
      <c r="A781" s="25"/>
      <c r="B781" s="26"/>
      <c r="C781" s="25"/>
      <c r="D781" s="120" t="s">
        <v>119</v>
      </c>
      <c r="E781" s="25"/>
      <c r="F781" s="121" t="s">
        <v>1336</v>
      </c>
      <c r="G781" s="25"/>
      <c r="H781" s="25"/>
      <c r="I781" s="25"/>
      <c r="J781" s="26"/>
      <c r="K781" s="122"/>
      <c r="L781" s="123"/>
      <c r="M781" s="45"/>
      <c r="N781" s="45"/>
      <c r="O781" s="45"/>
      <c r="P781" s="45"/>
      <c r="Q781" s="45"/>
      <c r="R781" s="46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R781" s="14" t="s">
        <v>119</v>
      </c>
      <c r="AS781" s="14" t="s">
        <v>68</v>
      </c>
    </row>
    <row r="782" spans="1:63" s="2" customFormat="1" ht="24.15" customHeight="1" x14ac:dyDescent="0.2">
      <c r="A782" s="25"/>
      <c r="B782" s="109"/>
      <c r="C782" s="110" t="s">
        <v>731</v>
      </c>
      <c r="D782" s="110" t="s">
        <v>112</v>
      </c>
      <c r="E782" s="111" t="s">
        <v>1338</v>
      </c>
      <c r="F782" s="112" t="s">
        <v>1339</v>
      </c>
      <c r="G782" s="113" t="s">
        <v>122</v>
      </c>
      <c r="H782" s="153"/>
      <c r="I782" s="112" t="s">
        <v>116</v>
      </c>
      <c r="J782" s="26"/>
      <c r="K782" s="114" t="s">
        <v>3</v>
      </c>
      <c r="L782" s="115" t="s">
        <v>39</v>
      </c>
      <c r="M782" s="116">
        <v>0</v>
      </c>
      <c r="N782" s="116" t="e">
        <f>M782*#REF!</f>
        <v>#REF!</v>
      </c>
      <c r="O782" s="116">
        <v>0</v>
      </c>
      <c r="P782" s="116" t="e">
        <f>O782*#REF!</f>
        <v>#REF!</v>
      </c>
      <c r="Q782" s="116">
        <v>0</v>
      </c>
      <c r="R782" s="117" t="e">
        <f>Q782*#REF!</f>
        <v>#REF!</v>
      </c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P782" s="118" t="s">
        <v>117</v>
      </c>
      <c r="AR782" s="118" t="s">
        <v>112</v>
      </c>
      <c r="AS782" s="118" t="s">
        <v>68</v>
      </c>
      <c r="AW782" s="14" t="s">
        <v>118</v>
      </c>
      <c r="BC782" s="119" t="e">
        <f>IF(L782="základní",#REF!,0)</f>
        <v>#REF!</v>
      </c>
      <c r="BD782" s="119">
        <f>IF(L782="snížená",#REF!,0)</f>
        <v>0</v>
      </c>
      <c r="BE782" s="119">
        <f>IF(L782="zákl. přenesená",#REF!,0)</f>
        <v>0</v>
      </c>
      <c r="BF782" s="119">
        <f>IF(L782="sníž. přenesená",#REF!,0)</f>
        <v>0</v>
      </c>
      <c r="BG782" s="119">
        <f>IF(L782="nulová",#REF!,0)</f>
        <v>0</v>
      </c>
      <c r="BH782" s="14" t="s">
        <v>75</v>
      </c>
      <c r="BI782" s="119" t="e">
        <f>ROUND(H782*#REF!,2)</f>
        <v>#REF!</v>
      </c>
      <c r="BJ782" s="14" t="s">
        <v>117</v>
      </c>
      <c r="BK782" s="118" t="s">
        <v>1340</v>
      </c>
    </row>
    <row r="783" spans="1:63" s="2" customFormat="1" ht="19.2" x14ac:dyDescent="0.2">
      <c r="A783" s="25"/>
      <c r="B783" s="26"/>
      <c r="C783" s="25"/>
      <c r="D783" s="120" t="s">
        <v>119</v>
      </c>
      <c r="E783" s="25"/>
      <c r="F783" s="121" t="s">
        <v>1339</v>
      </c>
      <c r="G783" s="25"/>
      <c r="H783" s="25"/>
      <c r="I783" s="25"/>
      <c r="J783" s="26"/>
      <c r="K783" s="122"/>
      <c r="L783" s="123"/>
      <c r="M783" s="45"/>
      <c r="N783" s="45"/>
      <c r="O783" s="45"/>
      <c r="P783" s="45"/>
      <c r="Q783" s="45"/>
      <c r="R783" s="46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R783" s="14" t="s">
        <v>119</v>
      </c>
      <c r="AS783" s="14" t="s">
        <v>68</v>
      </c>
    </row>
    <row r="784" spans="1:63" s="2" customFormat="1" ht="24.15" customHeight="1" x14ac:dyDescent="0.2">
      <c r="A784" s="25"/>
      <c r="B784" s="109"/>
      <c r="C784" s="110" t="s">
        <v>1341</v>
      </c>
      <c r="D784" s="110" t="s">
        <v>112</v>
      </c>
      <c r="E784" s="111" t="s">
        <v>1342</v>
      </c>
      <c r="F784" s="112" t="s">
        <v>1343</v>
      </c>
      <c r="G784" s="113" t="s">
        <v>122</v>
      </c>
      <c r="H784" s="153"/>
      <c r="I784" s="112" t="s">
        <v>116</v>
      </c>
      <c r="J784" s="26"/>
      <c r="K784" s="114" t="s">
        <v>3</v>
      </c>
      <c r="L784" s="115" t="s">
        <v>39</v>
      </c>
      <c r="M784" s="116">
        <v>0</v>
      </c>
      <c r="N784" s="116" t="e">
        <f>M784*#REF!</f>
        <v>#REF!</v>
      </c>
      <c r="O784" s="116">
        <v>0</v>
      </c>
      <c r="P784" s="116" t="e">
        <f>O784*#REF!</f>
        <v>#REF!</v>
      </c>
      <c r="Q784" s="116">
        <v>0</v>
      </c>
      <c r="R784" s="117" t="e">
        <f>Q784*#REF!</f>
        <v>#REF!</v>
      </c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P784" s="118" t="s">
        <v>117</v>
      </c>
      <c r="AR784" s="118" t="s">
        <v>112</v>
      </c>
      <c r="AS784" s="118" t="s">
        <v>68</v>
      </c>
      <c r="AW784" s="14" t="s">
        <v>118</v>
      </c>
      <c r="BC784" s="119" t="e">
        <f>IF(L784="základní",#REF!,0)</f>
        <v>#REF!</v>
      </c>
      <c r="BD784" s="119">
        <f>IF(L784="snížená",#REF!,0)</f>
        <v>0</v>
      </c>
      <c r="BE784" s="119">
        <f>IF(L784="zákl. přenesená",#REF!,0)</f>
        <v>0</v>
      </c>
      <c r="BF784" s="119">
        <f>IF(L784="sníž. přenesená",#REF!,0)</f>
        <v>0</v>
      </c>
      <c r="BG784" s="119">
        <f>IF(L784="nulová",#REF!,0)</f>
        <v>0</v>
      </c>
      <c r="BH784" s="14" t="s">
        <v>75</v>
      </c>
      <c r="BI784" s="119" t="e">
        <f>ROUND(H784*#REF!,2)</f>
        <v>#REF!</v>
      </c>
      <c r="BJ784" s="14" t="s">
        <v>117</v>
      </c>
      <c r="BK784" s="118" t="s">
        <v>1344</v>
      </c>
    </row>
    <row r="785" spans="1:63" s="2" customFormat="1" ht="19.2" x14ac:dyDescent="0.2">
      <c r="A785" s="25"/>
      <c r="B785" s="26"/>
      <c r="C785" s="25"/>
      <c r="D785" s="120" t="s">
        <v>119</v>
      </c>
      <c r="E785" s="25"/>
      <c r="F785" s="121" t="s">
        <v>1343</v>
      </c>
      <c r="G785" s="25"/>
      <c r="H785" s="25"/>
      <c r="I785" s="25"/>
      <c r="J785" s="26"/>
      <c r="K785" s="122"/>
      <c r="L785" s="123"/>
      <c r="M785" s="45"/>
      <c r="N785" s="45"/>
      <c r="O785" s="45"/>
      <c r="P785" s="45"/>
      <c r="Q785" s="45"/>
      <c r="R785" s="46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R785" s="14" t="s">
        <v>119</v>
      </c>
      <c r="AS785" s="14" t="s">
        <v>68</v>
      </c>
    </row>
    <row r="786" spans="1:63" s="2" customFormat="1" ht="24.15" customHeight="1" x14ac:dyDescent="0.2">
      <c r="A786" s="25"/>
      <c r="B786" s="109"/>
      <c r="C786" s="110" t="s">
        <v>735</v>
      </c>
      <c r="D786" s="110" t="s">
        <v>112</v>
      </c>
      <c r="E786" s="111" t="s">
        <v>1345</v>
      </c>
      <c r="F786" s="112" t="s">
        <v>1346</v>
      </c>
      <c r="G786" s="113" t="s">
        <v>122</v>
      </c>
      <c r="H786" s="153"/>
      <c r="I786" s="112" t="s">
        <v>116</v>
      </c>
      <c r="J786" s="26"/>
      <c r="K786" s="114" t="s">
        <v>3</v>
      </c>
      <c r="L786" s="115" t="s">
        <v>39</v>
      </c>
      <c r="M786" s="116">
        <v>0</v>
      </c>
      <c r="N786" s="116" t="e">
        <f>M786*#REF!</f>
        <v>#REF!</v>
      </c>
      <c r="O786" s="116">
        <v>0</v>
      </c>
      <c r="P786" s="116" t="e">
        <f>O786*#REF!</f>
        <v>#REF!</v>
      </c>
      <c r="Q786" s="116">
        <v>0</v>
      </c>
      <c r="R786" s="117" t="e">
        <f>Q786*#REF!</f>
        <v>#REF!</v>
      </c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P786" s="118" t="s">
        <v>117</v>
      </c>
      <c r="AR786" s="118" t="s">
        <v>112</v>
      </c>
      <c r="AS786" s="118" t="s">
        <v>68</v>
      </c>
      <c r="AW786" s="14" t="s">
        <v>118</v>
      </c>
      <c r="BC786" s="119" t="e">
        <f>IF(L786="základní",#REF!,0)</f>
        <v>#REF!</v>
      </c>
      <c r="BD786" s="119">
        <f>IF(L786="snížená",#REF!,0)</f>
        <v>0</v>
      </c>
      <c r="BE786" s="119">
        <f>IF(L786="zákl. přenesená",#REF!,0)</f>
        <v>0</v>
      </c>
      <c r="BF786" s="119">
        <f>IF(L786="sníž. přenesená",#REF!,0)</f>
        <v>0</v>
      </c>
      <c r="BG786" s="119">
        <f>IF(L786="nulová",#REF!,0)</f>
        <v>0</v>
      </c>
      <c r="BH786" s="14" t="s">
        <v>75</v>
      </c>
      <c r="BI786" s="119" t="e">
        <f>ROUND(H786*#REF!,2)</f>
        <v>#REF!</v>
      </c>
      <c r="BJ786" s="14" t="s">
        <v>117</v>
      </c>
      <c r="BK786" s="118" t="s">
        <v>1347</v>
      </c>
    </row>
    <row r="787" spans="1:63" s="2" customFormat="1" ht="19.2" x14ac:dyDescent="0.2">
      <c r="A787" s="25"/>
      <c r="B787" s="26"/>
      <c r="C787" s="25"/>
      <c r="D787" s="120" t="s">
        <v>119</v>
      </c>
      <c r="E787" s="25"/>
      <c r="F787" s="121" t="s">
        <v>1346</v>
      </c>
      <c r="G787" s="25"/>
      <c r="H787" s="25"/>
      <c r="I787" s="25"/>
      <c r="J787" s="26"/>
      <c r="K787" s="122"/>
      <c r="L787" s="123"/>
      <c r="M787" s="45"/>
      <c r="N787" s="45"/>
      <c r="O787" s="45"/>
      <c r="P787" s="45"/>
      <c r="Q787" s="45"/>
      <c r="R787" s="46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R787" s="14" t="s">
        <v>119</v>
      </c>
      <c r="AS787" s="14" t="s">
        <v>68</v>
      </c>
    </row>
    <row r="788" spans="1:63" s="2" customFormat="1" ht="24.15" customHeight="1" x14ac:dyDescent="0.2">
      <c r="A788" s="25"/>
      <c r="B788" s="109"/>
      <c r="C788" s="110" t="s">
        <v>1348</v>
      </c>
      <c r="D788" s="110" t="s">
        <v>112</v>
      </c>
      <c r="E788" s="111" t="s">
        <v>1349</v>
      </c>
      <c r="F788" s="112" t="s">
        <v>1350</v>
      </c>
      <c r="G788" s="113" t="s">
        <v>122</v>
      </c>
      <c r="H788" s="153"/>
      <c r="I788" s="112" t="s">
        <v>116</v>
      </c>
      <c r="J788" s="26"/>
      <c r="K788" s="114" t="s">
        <v>3</v>
      </c>
      <c r="L788" s="115" t="s">
        <v>39</v>
      </c>
      <c r="M788" s="116">
        <v>0</v>
      </c>
      <c r="N788" s="116" t="e">
        <f>M788*#REF!</f>
        <v>#REF!</v>
      </c>
      <c r="O788" s="116">
        <v>0</v>
      </c>
      <c r="P788" s="116" t="e">
        <f>O788*#REF!</f>
        <v>#REF!</v>
      </c>
      <c r="Q788" s="116">
        <v>0</v>
      </c>
      <c r="R788" s="117" t="e">
        <f>Q788*#REF!</f>
        <v>#REF!</v>
      </c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P788" s="118" t="s">
        <v>117</v>
      </c>
      <c r="AR788" s="118" t="s">
        <v>112</v>
      </c>
      <c r="AS788" s="118" t="s">
        <v>68</v>
      </c>
      <c r="AW788" s="14" t="s">
        <v>118</v>
      </c>
      <c r="BC788" s="119" t="e">
        <f>IF(L788="základní",#REF!,0)</f>
        <v>#REF!</v>
      </c>
      <c r="BD788" s="119">
        <f>IF(L788="snížená",#REF!,0)</f>
        <v>0</v>
      </c>
      <c r="BE788" s="119">
        <f>IF(L788="zákl. přenesená",#REF!,0)</f>
        <v>0</v>
      </c>
      <c r="BF788" s="119">
        <f>IF(L788="sníž. přenesená",#REF!,0)</f>
        <v>0</v>
      </c>
      <c r="BG788" s="119">
        <f>IF(L788="nulová",#REF!,0)</f>
        <v>0</v>
      </c>
      <c r="BH788" s="14" t="s">
        <v>75</v>
      </c>
      <c r="BI788" s="119" t="e">
        <f>ROUND(H788*#REF!,2)</f>
        <v>#REF!</v>
      </c>
      <c r="BJ788" s="14" t="s">
        <v>117</v>
      </c>
      <c r="BK788" s="118" t="s">
        <v>1351</v>
      </c>
    </row>
    <row r="789" spans="1:63" s="2" customFormat="1" ht="19.2" x14ac:dyDescent="0.2">
      <c r="A789" s="25"/>
      <c r="B789" s="26"/>
      <c r="C789" s="25"/>
      <c r="D789" s="120" t="s">
        <v>119</v>
      </c>
      <c r="E789" s="25"/>
      <c r="F789" s="121" t="s">
        <v>1350</v>
      </c>
      <c r="G789" s="25"/>
      <c r="H789" s="25"/>
      <c r="I789" s="25"/>
      <c r="J789" s="26"/>
      <c r="K789" s="122"/>
      <c r="L789" s="123"/>
      <c r="M789" s="45"/>
      <c r="N789" s="45"/>
      <c r="O789" s="45"/>
      <c r="P789" s="45"/>
      <c r="Q789" s="45"/>
      <c r="R789" s="46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R789" s="14" t="s">
        <v>119</v>
      </c>
      <c r="AS789" s="14" t="s">
        <v>68</v>
      </c>
    </row>
    <row r="790" spans="1:63" s="2" customFormat="1" ht="21.75" customHeight="1" x14ac:dyDescent="0.2">
      <c r="A790" s="25"/>
      <c r="B790" s="109"/>
      <c r="C790" s="110" t="s">
        <v>738</v>
      </c>
      <c r="D790" s="110" t="s">
        <v>112</v>
      </c>
      <c r="E790" s="111" t="s">
        <v>1352</v>
      </c>
      <c r="F790" s="112" t="s">
        <v>1353</v>
      </c>
      <c r="G790" s="113" t="s">
        <v>122</v>
      </c>
      <c r="H790" s="153"/>
      <c r="I790" s="112" t="s">
        <v>116</v>
      </c>
      <c r="J790" s="26"/>
      <c r="K790" s="114" t="s">
        <v>3</v>
      </c>
      <c r="L790" s="115" t="s">
        <v>39</v>
      </c>
      <c r="M790" s="116">
        <v>0</v>
      </c>
      <c r="N790" s="116" t="e">
        <f>M790*#REF!</f>
        <v>#REF!</v>
      </c>
      <c r="O790" s="116">
        <v>0</v>
      </c>
      <c r="P790" s="116" t="e">
        <f>O790*#REF!</f>
        <v>#REF!</v>
      </c>
      <c r="Q790" s="116">
        <v>0</v>
      </c>
      <c r="R790" s="117" t="e">
        <f>Q790*#REF!</f>
        <v>#REF!</v>
      </c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P790" s="118" t="s">
        <v>117</v>
      </c>
      <c r="AR790" s="118" t="s">
        <v>112</v>
      </c>
      <c r="AS790" s="118" t="s">
        <v>68</v>
      </c>
      <c r="AW790" s="14" t="s">
        <v>118</v>
      </c>
      <c r="BC790" s="119" t="e">
        <f>IF(L790="základní",#REF!,0)</f>
        <v>#REF!</v>
      </c>
      <c r="BD790" s="119">
        <f>IF(L790="snížená",#REF!,0)</f>
        <v>0</v>
      </c>
      <c r="BE790" s="119">
        <f>IF(L790="zákl. přenesená",#REF!,0)</f>
        <v>0</v>
      </c>
      <c r="BF790" s="119">
        <f>IF(L790="sníž. přenesená",#REF!,0)</f>
        <v>0</v>
      </c>
      <c r="BG790" s="119">
        <f>IF(L790="nulová",#REF!,0)</f>
        <v>0</v>
      </c>
      <c r="BH790" s="14" t="s">
        <v>75</v>
      </c>
      <c r="BI790" s="119" t="e">
        <f>ROUND(H790*#REF!,2)</f>
        <v>#REF!</v>
      </c>
      <c r="BJ790" s="14" t="s">
        <v>117</v>
      </c>
      <c r="BK790" s="118" t="s">
        <v>1354</v>
      </c>
    </row>
    <row r="791" spans="1:63" s="2" customFormat="1" x14ac:dyDescent="0.2">
      <c r="A791" s="25"/>
      <c r="B791" s="26"/>
      <c r="C791" s="25"/>
      <c r="D791" s="120" t="s">
        <v>119</v>
      </c>
      <c r="E791" s="25"/>
      <c r="F791" s="121" t="s">
        <v>1353</v>
      </c>
      <c r="G791" s="25"/>
      <c r="H791" s="25"/>
      <c r="I791" s="25"/>
      <c r="J791" s="26"/>
      <c r="K791" s="122"/>
      <c r="L791" s="123"/>
      <c r="M791" s="45"/>
      <c r="N791" s="45"/>
      <c r="O791" s="45"/>
      <c r="P791" s="45"/>
      <c r="Q791" s="45"/>
      <c r="R791" s="46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R791" s="14" t="s">
        <v>119</v>
      </c>
      <c r="AS791" s="14" t="s">
        <v>68</v>
      </c>
    </row>
    <row r="792" spans="1:63" s="2" customFormat="1" ht="21.75" customHeight="1" x14ac:dyDescent="0.2">
      <c r="A792" s="25"/>
      <c r="B792" s="109"/>
      <c r="C792" s="110" t="s">
        <v>1355</v>
      </c>
      <c r="D792" s="110" t="s">
        <v>112</v>
      </c>
      <c r="E792" s="111" t="s">
        <v>1356</v>
      </c>
      <c r="F792" s="112" t="s">
        <v>1357</v>
      </c>
      <c r="G792" s="113" t="s">
        <v>122</v>
      </c>
      <c r="H792" s="153"/>
      <c r="I792" s="112" t="s">
        <v>116</v>
      </c>
      <c r="J792" s="26"/>
      <c r="K792" s="114" t="s">
        <v>3</v>
      </c>
      <c r="L792" s="115" t="s">
        <v>39</v>
      </c>
      <c r="M792" s="116">
        <v>0</v>
      </c>
      <c r="N792" s="116" t="e">
        <f>M792*#REF!</f>
        <v>#REF!</v>
      </c>
      <c r="O792" s="116">
        <v>0</v>
      </c>
      <c r="P792" s="116" t="e">
        <f>O792*#REF!</f>
        <v>#REF!</v>
      </c>
      <c r="Q792" s="116">
        <v>0</v>
      </c>
      <c r="R792" s="117" t="e">
        <f>Q792*#REF!</f>
        <v>#REF!</v>
      </c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P792" s="118" t="s">
        <v>117</v>
      </c>
      <c r="AR792" s="118" t="s">
        <v>112</v>
      </c>
      <c r="AS792" s="118" t="s">
        <v>68</v>
      </c>
      <c r="AW792" s="14" t="s">
        <v>118</v>
      </c>
      <c r="BC792" s="119" t="e">
        <f>IF(L792="základní",#REF!,0)</f>
        <v>#REF!</v>
      </c>
      <c r="BD792" s="119">
        <f>IF(L792="snížená",#REF!,0)</f>
        <v>0</v>
      </c>
      <c r="BE792" s="119">
        <f>IF(L792="zákl. přenesená",#REF!,0)</f>
        <v>0</v>
      </c>
      <c r="BF792" s="119">
        <f>IF(L792="sníž. přenesená",#REF!,0)</f>
        <v>0</v>
      </c>
      <c r="BG792" s="119">
        <f>IF(L792="nulová",#REF!,0)</f>
        <v>0</v>
      </c>
      <c r="BH792" s="14" t="s">
        <v>75</v>
      </c>
      <c r="BI792" s="119" t="e">
        <f>ROUND(H792*#REF!,2)</f>
        <v>#REF!</v>
      </c>
      <c r="BJ792" s="14" t="s">
        <v>117</v>
      </c>
      <c r="BK792" s="118" t="s">
        <v>1358</v>
      </c>
    </row>
    <row r="793" spans="1:63" s="2" customFormat="1" x14ac:dyDescent="0.2">
      <c r="A793" s="25"/>
      <c r="B793" s="26"/>
      <c r="C793" s="25"/>
      <c r="D793" s="120" t="s">
        <v>119</v>
      </c>
      <c r="E793" s="25"/>
      <c r="F793" s="121" t="s">
        <v>1357</v>
      </c>
      <c r="G793" s="25"/>
      <c r="H793" s="25"/>
      <c r="I793" s="25"/>
      <c r="J793" s="26"/>
      <c r="K793" s="122"/>
      <c r="L793" s="123"/>
      <c r="M793" s="45"/>
      <c r="N793" s="45"/>
      <c r="O793" s="45"/>
      <c r="P793" s="45"/>
      <c r="Q793" s="45"/>
      <c r="R793" s="46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R793" s="14" t="s">
        <v>119</v>
      </c>
      <c r="AS793" s="14" t="s">
        <v>68</v>
      </c>
    </row>
    <row r="794" spans="1:63" s="2" customFormat="1" ht="21.75" customHeight="1" x14ac:dyDescent="0.2">
      <c r="A794" s="25"/>
      <c r="B794" s="109"/>
      <c r="C794" s="110" t="s">
        <v>742</v>
      </c>
      <c r="D794" s="110" t="s">
        <v>112</v>
      </c>
      <c r="E794" s="111" t="s">
        <v>1359</v>
      </c>
      <c r="F794" s="112" t="s">
        <v>1360</v>
      </c>
      <c r="G794" s="113" t="s">
        <v>122</v>
      </c>
      <c r="H794" s="153"/>
      <c r="I794" s="112" t="s">
        <v>116</v>
      </c>
      <c r="J794" s="26"/>
      <c r="K794" s="114" t="s">
        <v>3</v>
      </c>
      <c r="L794" s="115" t="s">
        <v>39</v>
      </c>
      <c r="M794" s="116">
        <v>0</v>
      </c>
      <c r="N794" s="116" t="e">
        <f>M794*#REF!</f>
        <v>#REF!</v>
      </c>
      <c r="O794" s="116">
        <v>0</v>
      </c>
      <c r="P794" s="116" t="e">
        <f>O794*#REF!</f>
        <v>#REF!</v>
      </c>
      <c r="Q794" s="116">
        <v>0</v>
      </c>
      <c r="R794" s="117" t="e">
        <f>Q794*#REF!</f>
        <v>#REF!</v>
      </c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P794" s="118" t="s">
        <v>117</v>
      </c>
      <c r="AR794" s="118" t="s">
        <v>112</v>
      </c>
      <c r="AS794" s="118" t="s">
        <v>68</v>
      </c>
      <c r="AW794" s="14" t="s">
        <v>118</v>
      </c>
      <c r="BC794" s="119" t="e">
        <f>IF(L794="základní",#REF!,0)</f>
        <v>#REF!</v>
      </c>
      <c r="BD794" s="119">
        <f>IF(L794="snížená",#REF!,0)</f>
        <v>0</v>
      </c>
      <c r="BE794" s="119">
        <f>IF(L794="zákl. přenesená",#REF!,0)</f>
        <v>0</v>
      </c>
      <c r="BF794" s="119">
        <f>IF(L794="sníž. přenesená",#REF!,0)</f>
        <v>0</v>
      </c>
      <c r="BG794" s="119">
        <f>IF(L794="nulová",#REF!,0)</f>
        <v>0</v>
      </c>
      <c r="BH794" s="14" t="s">
        <v>75</v>
      </c>
      <c r="BI794" s="119" t="e">
        <f>ROUND(H794*#REF!,2)</f>
        <v>#REF!</v>
      </c>
      <c r="BJ794" s="14" t="s">
        <v>117</v>
      </c>
      <c r="BK794" s="118" t="s">
        <v>1361</v>
      </c>
    </row>
    <row r="795" spans="1:63" s="2" customFormat="1" x14ac:dyDescent="0.2">
      <c r="A795" s="25"/>
      <c r="B795" s="26"/>
      <c r="C795" s="25"/>
      <c r="D795" s="120" t="s">
        <v>119</v>
      </c>
      <c r="E795" s="25"/>
      <c r="F795" s="121" t="s">
        <v>1360</v>
      </c>
      <c r="G795" s="25"/>
      <c r="H795" s="25"/>
      <c r="I795" s="25"/>
      <c r="J795" s="26"/>
      <c r="K795" s="122"/>
      <c r="L795" s="123"/>
      <c r="M795" s="45"/>
      <c r="N795" s="45"/>
      <c r="O795" s="45"/>
      <c r="P795" s="45"/>
      <c r="Q795" s="45"/>
      <c r="R795" s="46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R795" s="14" t="s">
        <v>119</v>
      </c>
      <c r="AS795" s="14" t="s">
        <v>68</v>
      </c>
    </row>
    <row r="796" spans="1:63" s="2" customFormat="1" ht="21.75" customHeight="1" x14ac:dyDescent="0.2">
      <c r="A796" s="25"/>
      <c r="B796" s="109"/>
      <c r="C796" s="110" t="s">
        <v>1362</v>
      </c>
      <c r="D796" s="110" t="s">
        <v>112</v>
      </c>
      <c r="E796" s="111" t="s">
        <v>1363</v>
      </c>
      <c r="F796" s="112" t="s">
        <v>1364</v>
      </c>
      <c r="G796" s="113" t="s">
        <v>122</v>
      </c>
      <c r="H796" s="153"/>
      <c r="I796" s="112" t="s">
        <v>116</v>
      </c>
      <c r="J796" s="26"/>
      <c r="K796" s="114" t="s">
        <v>3</v>
      </c>
      <c r="L796" s="115" t="s">
        <v>39</v>
      </c>
      <c r="M796" s="116">
        <v>0</v>
      </c>
      <c r="N796" s="116" t="e">
        <f>M796*#REF!</f>
        <v>#REF!</v>
      </c>
      <c r="O796" s="116">
        <v>0</v>
      </c>
      <c r="P796" s="116" t="e">
        <f>O796*#REF!</f>
        <v>#REF!</v>
      </c>
      <c r="Q796" s="116">
        <v>0</v>
      </c>
      <c r="R796" s="117" t="e">
        <f>Q796*#REF!</f>
        <v>#REF!</v>
      </c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P796" s="118" t="s">
        <v>117</v>
      </c>
      <c r="AR796" s="118" t="s">
        <v>112</v>
      </c>
      <c r="AS796" s="118" t="s">
        <v>68</v>
      </c>
      <c r="AW796" s="14" t="s">
        <v>118</v>
      </c>
      <c r="BC796" s="119" t="e">
        <f>IF(L796="základní",#REF!,0)</f>
        <v>#REF!</v>
      </c>
      <c r="BD796" s="119">
        <f>IF(L796="snížená",#REF!,0)</f>
        <v>0</v>
      </c>
      <c r="BE796" s="119">
        <f>IF(L796="zákl. přenesená",#REF!,0)</f>
        <v>0</v>
      </c>
      <c r="BF796" s="119">
        <f>IF(L796="sníž. přenesená",#REF!,0)</f>
        <v>0</v>
      </c>
      <c r="BG796" s="119">
        <f>IF(L796="nulová",#REF!,0)</f>
        <v>0</v>
      </c>
      <c r="BH796" s="14" t="s">
        <v>75</v>
      </c>
      <c r="BI796" s="119" t="e">
        <f>ROUND(H796*#REF!,2)</f>
        <v>#REF!</v>
      </c>
      <c r="BJ796" s="14" t="s">
        <v>117</v>
      </c>
      <c r="BK796" s="118" t="s">
        <v>1365</v>
      </c>
    </row>
    <row r="797" spans="1:63" s="2" customFormat="1" x14ac:dyDescent="0.2">
      <c r="A797" s="25"/>
      <c r="B797" s="26"/>
      <c r="C797" s="25"/>
      <c r="D797" s="120" t="s">
        <v>119</v>
      </c>
      <c r="E797" s="25"/>
      <c r="F797" s="121" t="s">
        <v>1364</v>
      </c>
      <c r="G797" s="25"/>
      <c r="H797" s="25"/>
      <c r="I797" s="25"/>
      <c r="J797" s="26"/>
      <c r="K797" s="122"/>
      <c r="L797" s="123"/>
      <c r="M797" s="45"/>
      <c r="N797" s="45"/>
      <c r="O797" s="45"/>
      <c r="P797" s="45"/>
      <c r="Q797" s="45"/>
      <c r="R797" s="46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R797" s="14" t="s">
        <v>119</v>
      </c>
      <c r="AS797" s="14" t="s">
        <v>68</v>
      </c>
    </row>
    <row r="798" spans="1:63" s="2" customFormat="1" ht="21.75" customHeight="1" x14ac:dyDescent="0.2">
      <c r="A798" s="25"/>
      <c r="B798" s="109"/>
      <c r="C798" s="110" t="s">
        <v>745</v>
      </c>
      <c r="D798" s="110" t="s">
        <v>112</v>
      </c>
      <c r="E798" s="111" t="s">
        <v>1366</v>
      </c>
      <c r="F798" s="112" t="s">
        <v>1367</v>
      </c>
      <c r="G798" s="113" t="s">
        <v>122</v>
      </c>
      <c r="H798" s="153"/>
      <c r="I798" s="112" t="s">
        <v>116</v>
      </c>
      <c r="J798" s="26"/>
      <c r="K798" s="114" t="s">
        <v>3</v>
      </c>
      <c r="L798" s="115" t="s">
        <v>39</v>
      </c>
      <c r="M798" s="116">
        <v>0</v>
      </c>
      <c r="N798" s="116" t="e">
        <f>M798*#REF!</f>
        <v>#REF!</v>
      </c>
      <c r="O798" s="116">
        <v>0</v>
      </c>
      <c r="P798" s="116" t="e">
        <f>O798*#REF!</f>
        <v>#REF!</v>
      </c>
      <c r="Q798" s="116">
        <v>0</v>
      </c>
      <c r="R798" s="117" t="e">
        <f>Q798*#REF!</f>
        <v>#REF!</v>
      </c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P798" s="118" t="s">
        <v>117</v>
      </c>
      <c r="AR798" s="118" t="s">
        <v>112</v>
      </c>
      <c r="AS798" s="118" t="s">
        <v>68</v>
      </c>
      <c r="AW798" s="14" t="s">
        <v>118</v>
      </c>
      <c r="BC798" s="119" t="e">
        <f>IF(L798="základní",#REF!,0)</f>
        <v>#REF!</v>
      </c>
      <c r="BD798" s="119">
        <f>IF(L798="snížená",#REF!,0)</f>
        <v>0</v>
      </c>
      <c r="BE798" s="119">
        <f>IF(L798="zákl. přenesená",#REF!,0)</f>
        <v>0</v>
      </c>
      <c r="BF798" s="119">
        <f>IF(L798="sníž. přenesená",#REF!,0)</f>
        <v>0</v>
      </c>
      <c r="BG798" s="119">
        <f>IF(L798="nulová",#REF!,0)</f>
        <v>0</v>
      </c>
      <c r="BH798" s="14" t="s">
        <v>75</v>
      </c>
      <c r="BI798" s="119" t="e">
        <f>ROUND(H798*#REF!,2)</f>
        <v>#REF!</v>
      </c>
      <c r="BJ798" s="14" t="s">
        <v>117</v>
      </c>
      <c r="BK798" s="118" t="s">
        <v>1368</v>
      </c>
    </row>
    <row r="799" spans="1:63" s="2" customFormat="1" x14ac:dyDescent="0.2">
      <c r="A799" s="25"/>
      <c r="B799" s="26"/>
      <c r="C799" s="25"/>
      <c r="D799" s="120" t="s">
        <v>119</v>
      </c>
      <c r="E799" s="25"/>
      <c r="F799" s="121" t="s">
        <v>1367</v>
      </c>
      <c r="G799" s="25"/>
      <c r="H799" s="25"/>
      <c r="I799" s="25"/>
      <c r="J799" s="26"/>
      <c r="K799" s="122"/>
      <c r="L799" s="123"/>
      <c r="M799" s="45"/>
      <c r="N799" s="45"/>
      <c r="O799" s="45"/>
      <c r="P799" s="45"/>
      <c r="Q799" s="45"/>
      <c r="R799" s="46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R799" s="14" t="s">
        <v>119</v>
      </c>
      <c r="AS799" s="14" t="s">
        <v>68</v>
      </c>
    </row>
    <row r="800" spans="1:63" s="2" customFormat="1" ht="21.75" customHeight="1" x14ac:dyDescent="0.2">
      <c r="A800" s="25"/>
      <c r="B800" s="109"/>
      <c r="C800" s="110" t="s">
        <v>1369</v>
      </c>
      <c r="D800" s="110" t="s">
        <v>112</v>
      </c>
      <c r="E800" s="111" t="s">
        <v>1370</v>
      </c>
      <c r="F800" s="112" t="s">
        <v>1371</v>
      </c>
      <c r="G800" s="113" t="s">
        <v>122</v>
      </c>
      <c r="H800" s="153"/>
      <c r="I800" s="112" t="s">
        <v>116</v>
      </c>
      <c r="J800" s="26"/>
      <c r="K800" s="114" t="s">
        <v>3</v>
      </c>
      <c r="L800" s="115" t="s">
        <v>39</v>
      </c>
      <c r="M800" s="116">
        <v>0</v>
      </c>
      <c r="N800" s="116" t="e">
        <f>M800*#REF!</f>
        <v>#REF!</v>
      </c>
      <c r="O800" s="116">
        <v>0</v>
      </c>
      <c r="P800" s="116" t="e">
        <f>O800*#REF!</f>
        <v>#REF!</v>
      </c>
      <c r="Q800" s="116">
        <v>0</v>
      </c>
      <c r="R800" s="117" t="e">
        <f>Q800*#REF!</f>
        <v>#REF!</v>
      </c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P800" s="118" t="s">
        <v>117</v>
      </c>
      <c r="AR800" s="118" t="s">
        <v>112</v>
      </c>
      <c r="AS800" s="118" t="s">
        <v>68</v>
      </c>
      <c r="AW800" s="14" t="s">
        <v>118</v>
      </c>
      <c r="BC800" s="119" t="e">
        <f>IF(L800="základní",#REF!,0)</f>
        <v>#REF!</v>
      </c>
      <c r="BD800" s="119">
        <f>IF(L800="snížená",#REF!,0)</f>
        <v>0</v>
      </c>
      <c r="BE800" s="119">
        <f>IF(L800="zákl. přenesená",#REF!,0)</f>
        <v>0</v>
      </c>
      <c r="BF800" s="119">
        <f>IF(L800="sníž. přenesená",#REF!,0)</f>
        <v>0</v>
      </c>
      <c r="BG800" s="119">
        <f>IF(L800="nulová",#REF!,0)</f>
        <v>0</v>
      </c>
      <c r="BH800" s="14" t="s">
        <v>75</v>
      </c>
      <c r="BI800" s="119" t="e">
        <f>ROUND(H800*#REF!,2)</f>
        <v>#REF!</v>
      </c>
      <c r="BJ800" s="14" t="s">
        <v>117</v>
      </c>
      <c r="BK800" s="118" t="s">
        <v>1372</v>
      </c>
    </row>
    <row r="801" spans="1:63" s="2" customFormat="1" x14ac:dyDescent="0.2">
      <c r="A801" s="25"/>
      <c r="B801" s="26"/>
      <c r="C801" s="25"/>
      <c r="D801" s="120" t="s">
        <v>119</v>
      </c>
      <c r="E801" s="25"/>
      <c r="F801" s="121" t="s">
        <v>1371</v>
      </c>
      <c r="G801" s="25"/>
      <c r="H801" s="25"/>
      <c r="I801" s="25"/>
      <c r="J801" s="26"/>
      <c r="K801" s="122"/>
      <c r="L801" s="123"/>
      <c r="M801" s="45"/>
      <c r="N801" s="45"/>
      <c r="O801" s="45"/>
      <c r="P801" s="45"/>
      <c r="Q801" s="45"/>
      <c r="R801" s="46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R801" s="14" t="s">
        <v>119</v>
      </c>
      <c r="AS801" s="14" t="s">
        <v>68</v>
      </c>
    </row>
    <row r="802" spans="1:63" s="2" customFormat="1" ht="21.75" customHeight="1" x14ac:dyDescent="0.2">
      <c r="A802" s="25"/>
      <c r="B802" s="109"/>
      <c r="C802" s="110" t="s">
        <v>749</v>
      </c>
      <c r="D802" s="110" t="s">
        <v>112</v>
      </c>
      <c r="E802" s="111" t="s">
        <v>1373</v>
      </c>
      <c r="F802" s="112" t="s">
        <v>1374</v>
      </c>
      <c r="G802" s="113" t="s">
        <v>122</v>
      </c>
      <c r="H802" s="153"/>
      <c r="I802" s="112" t="s">
        <v>116</v>
      </c>
      <c r="J802" s="26"/>
      <c r="K802" s="114" t="s">
        <v>3</v>
      </c>
      <c r="L802" s="115" t="s">
        <v>39</v>
      </c>
      <c r="M802" s="116">
        <v>0</v>
      </c>
      <c r="N802" s="116" t="e">
        <f>M802*#REF!</f>
        <v>#REF!</v>
      </c>
      <c r="O802" s="116">
        <v>0</v>
      </c>
      <c r="P802" s="116" t="e">
        <f>O802*#REF!</f>
        <v>#REF!</v>
      </c>
      <c r="Q802" s="116">
        <v>0</v>
      </c>
      <c r="R802" s="117" t="e">
        <f>Q802*#REF!</f>
        <v>#REF!</v>
      </c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P802" s="118" t="s">
        <v>117</v>
      </c>
      <c r="AR802" s="118" t="s">
        <v>112</v>
      </c>
      <c r="AS802" s="118" t="s">
        <v>68</v>
      </c>
      <c r="AW802" s="14" t="s">
        <v>118</v>
      </c>
      <c r="BC802" s="119" t="e">
        <f>IF(L802="základní",#REF!,0)</f>
        <v>#REF!</v>
      </c>
      <c r="BD802" s="119">
        <f>IF(L802="snížená",#REF!,0)</f>
        <v>0</v>
      </c>
      <c r="BE802" s="119">
        <f>IF(L802="zákl. přenesená",#REF!,0)</f>
        <v>0</v>
      </c>
      <c r="BF802" s="119">
        <f>IF(L802="sníž. přenesená",#REF!,0)</f>
        <v>0</v>
      </c>
      <c r="BG802" s="119">
        <f>IF(L802="nulová",#REF!,0)</f>
        <v>0</v>
      </c>
      <c r="BH802" s="14" t="s">
        <v>75</v>
      </c>
      <c r="BI802" s="119" t="e">
        <f>ROUND(H802*#REF!,2)</f>
        <v>#REF!</v>
      </c>
      <c r="BJ802" s="14" t="s">
        <v>117</v>
      </c>
      <c r="BK802" s="118" t="s">
        <v>1375</v>
      </c>
    </row>
    <row r="803" spans="1:63" s="2" customFormat="1" x14ac:dyDescent="0.2">
      <c r="A803" s="25"/>
      <c r="B803" s="26"/>
      <c r="C803" s="25"/>
      <c r="D803" s="120" t="s">
        <v>119</v>
      </c>
      <c r="E803" s="25"/>
      <c r="F803" s="121" t="s">
        <v>1374</v>
      </c>
      <c r="G803" s="25"/>
      <c r="H803" s="25"/>
      <c r="I803" s="25"/>
      <c r="J803" s="26"/>
      <c r="K803" s="122"/>
      <c r="L803" s="123"/>
      <c r="M803" s="45"/>
      <c r="N803" s="45"/>
      <c r="O803" s="45"/>
      <c r="P803" s="45"/>
      <c r="Q803" s="45"/>
      <c r="R803" s="46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R803" s="14" t="s">
        <v>119</v>
      </c>
      <c r="AS803" s="14" t="s">
        <v>68</v>
      </c>
    </row>
    <row r="804" spans="1:63" s="2" customFormat="1" ht="21.75" customHeight="1" x14ac:dyDescent="0.2">
      <c r="A804" s="25"/>
      <c r="B804" s="109"/>
      <c r="C804" s="110" t="s">
        <v>1376</v>
      </c>
      <c r="D804" s="110" t="s">
        <v>112</v>
      </c>
      <c r="E804" s="111" t="s">
        <v>1377</v>
      </c>
      <c r="F804" s="112" t="s">
        <v>1378</v>
      </c>
      <c r="G804" s="113" t="s">
        <v>122</v>
      </c>
      <c r="H804" s="153"/>
      <c r="I804" s="112" t="s">
        <v>116</v>
      </c>
      <c r="J804" s="26"/>
      <c r="K804" s="114" t="s">
        <v>3</v>
      </c>
      <c r="L804" s="115" t="s">
        <v>39</v>
      </c>
      <c r="M804" s="116">
        <v>0</v>
      </c>
      <c r="N804" s="116" t="e">
        <f>M804*#REF!</f>
        <v>#REF!</v>
      </c>
      <c r="O804" s="116">
        <v>0</v>
      </c>
      <c r="P804" s="116" t="e">
        <f>O804*#REF!</f>
        <v>#REF!</v>
      </c>
      <c r="Q804" s="116">
        <v>0</v>
      </c>
      <c r="R804" s="117" t="e">
        <f>Q804*#REF!</f>
        <v>#REF!</v>
      </c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P804" s="118" t="s">
        <v>117</v>
      </c>
      <c r="AR804" s="118" t="s">
        <v>112</v>
      </c>
      <c r="AS804" s="118" t="s">
        <v>68</v>
      </c>
      <c r="AW804" s="14" t="s">
        <v>118</v>
      </c>
      <c r="BC804" s="119" t="e">
        <f>IF(L804="základní",#REF!,0)</f>
        <v>#REF!</v>
      </c>
      <c r="BD804" s="119">
        <f>IF(L804="snížená",#REF!,0)</f>
        <v>0</v>
      </c>
      <c r="BE804" s="119">
        <f>IF(L804="zákl. přenesená",#REF!,0)</f>
        <v>0</v>
      </c>
      <c r="BF804" s="119">
        <f>IF(L804="sníž. přenesená",#REF!,0)</f>
        <v>0</v>
      </c>
      <c r="BG804" s="119">
        <f>IF(L804="nulová",#REF!,0)</f>
        <v>0</v>
      </c>
      <c r="BH804" s="14" t="s">
        <v>75</v>
      </c>
      <c r="BI804" s="119" t="e">
        <f>ROUND(H804*#REF!,2)</f>
        <v>#REF!</v>
      </c>
      <c r="BJ804" s="14" t="s">
        <v>117</v>
      </c>
      <c r="BK804" s="118" t="s">
        <v>1379</v>
      </c>
    </row>
    <row r="805" spans="1:63" s="2" customFormat="1" x14ac:dyDescent="0.2">
      <c r="A805" s="25"/>
      <c r="B805" s="26"/>
      <c r="C805" s="25"/>
      <c r="D805" s="120" t="s">
        <v>119</v>
      </c>
      <c r="E805" s="25"/>
      <c r="F805" s="121" t="s">
        <v>1378</v>
      </c>
      <c r="G805" s="25"/>
      <c r="H805" s="25"/>
      <c r="I805" s="25"/>
      <c r="J805" s="26"/>
      <c r="K805" s="122"/>
      <c r="L805" s="123"/>
      <c r="M805" s="45"/>
      <c r="N805" s="45"/>
      <c r="O805" s="45"/>
      <c r="P805" s="45"/>
      <c r="Q805" s="45"/>
      <c r="R805" s="46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R805" s="14" t="s">
        <v>119</v>
      </c>
      <c r="AS805" s="14" t="s">
        <v>68</v>
      </c>
    </row>
    <row r="806" spans="1:63" s="2" customFormat="1" ht="21.75" customHeight="1" x14ac:dyDescent="0.2">
      <c r="A806" s="25"/>
      <c r="B806" s="109"/>
      <c r="C806" s="110" t="s">
        <v>752</v>
      </c>
      <c r="D806" s="110" t="s">
        <v>112</v>
      </c>
      <c r="E806" s="111" t="s">
        <v>1380</v>
      </c>
      <c r="F806" s="112" t="s">
        <v>1381</v>
      </c>
      <c r="G806" s="113" t="s">
        <v>122</v>
      </c>
      <c r="H806" s="153"/>
      <c r="I806" s="112" t="s">
        <v>116</v>
      </c>
      <c r="J806" s="26"/>
      <c r="K806" s="114" t="s">
        <v>3</v>
      </c>
      <c r="L806" s="115" t="s">
        <v>39</v>
      </c>
      <c r="M806" s="116">
        <v>0</v>
      </c>
      <c r="N806" s="116" t="e">
        <f>M806*#REF!</f>
        <v>#REF!</v>
      </c>
      <c r="O806" s="116">
        <v>0</v>
      </c>
      <c r="P806" s="116" t="e">
        <f>O806*#REF!</f>
        <v>#REF!</v>
      </c>
      <c r="Q806" s="116">
        <v>0</v>
      </c>
      <c r="R806" s="117" t="e">
        <f>Q806*#REF!</f>
        <v>#REF!</v>
      </c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P806" s="118" t="s">
        <v>117</v>
      </c>
      <c r="AR806" s="118" t="s">
        <v>112</v>
      </c>
      <c r="AS806" s="118" t="s">
        <v>68</v>
      </c>
      <c r="AW806" s="14" t="s">
        <v>118</v>
      </c>
      <c r="BC806" s="119" t="e">
        <f>IF(L806="základní",#REF!,0)</f>
        <v>#REF!</v>
      </c>
      <c r="BD806" s="119">
        <f>IF(L806="snížená",#REF!,0)</f>
        <v>0</v>
      </c>
      <c r="BE806" s="119">
        <f>IF(L806="zákl. přenesená",#REF!,0)</f>
        <v>0</v>
      </c>
      <c r="BF806" s="119">
        <f>IF(L806="sníž. přenesená",#REF!,0)</f>
        <v>0</v>
      </c>
      <c r="BG806" s="119">
        <f>IF(L806="nulová",#REF!,0)</f>
        <v>0</v>
      </c>
      <c r="BH806" s="14" t="s">
        <v>75</v>
      </c>
      <c r="BI806" s="119" t="e">
        <f>ROUND(H806*#REF!,2)</f>
        <v>#REF!</v>
      </c>
      <c r="BJ806" s="14" t="s">
        <v>117</v>
      </c>
      <c r="BK806" s="118" t="s">
        <v>1382</v>
      </c>
    </row>
    <row r="807" spans="1:63" s="2" customFormat="1" x14ac:dyDescent="0.2">
      <c r="A807" s="25"/>
      <c r="B807" s="26"/>
      <c r="C807" s="25"/>
      <c r="D807" s="120" t="s">
        <v>119</v>
      </c>
      <c r="E807" s="25"/>
      <c r="F807" s="121" t="s">
        <v>1381</v>
      </c>
      <c r="G807" s="25"/>
      <c r="H807" s="25"/>
      <c r="I807" s="25"/>
      <c r="J807" s="26"/>
      <c r="K807" s="122"/>
      <c r="L807" s="123"/>
      <c r="M807" s="45"/>
      <c r="N807" s="45"/>
      <c r="O807" s="45"/>
      <c r="P807" s="45"/>
      <c r="Q807" s="45"/>
      <c r="R807" s="46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R807" s="14" t="s">
        <v>119</v>
      </c>
      <c r="AS807" s="14" t="s">
        <v>68</v>
      </c>
    </row>
    <row r="808" spans="1:63" s="2" customFormat="1" ht="21.75" customHeight="1" x14ac:dyDescent="0.2">
      <c r="A808" s="25"/>
      <c r="B808" s="109"/>
      <c r="C808" s="110" t="s">
        <v>1383</v>
      </c>
      <c r="D808" s="110" t="s">
        <v>112</v>
      </c>
      <c r="E808" s="111" t="s">
        <v>1384</v>
      </c>
      <c r="F808" s="112" t="s">
        <v>1385</v>
      </c>
      <c r="G808" s="113" t="s">
        <v>122</v>
      </c>
      <c r="H808" s="153"/>
      <c r="I808" s="112" t="s">
        <v>116</v>
      </c>
      <c r="J808" s="26"/>
      <c r="K808" s="114" t="s">
        <v>3</v>
      </c>
      <c r="L808" s="115" t="s">
        <v>39</v>
      </c>
      <c r="M808" s="116">
        <v>0</v>
      </c>
      <c r="N808" s="116" t="e">
        <f>M808*#REF!</f>
        <v>#REF!</v>
      </c>
      <c r="O808" s="116">
        <v>0</v>
      </c>
      <c r="P808" s="116" t="e">
        <f>O808*#REF!</f>
        <v>#REF!</v>
      </c>
      <c r="Q808" s="116">
        <v>0</v>
      </c>
      <c r="R808" s="117" t="e">
        <f>Q808*#REF!</f>
        <v>#REF!</v>
      </c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P808" s="118" t="s">
        <v>117</v>
      </c>
      <c r="AR808" s="118" t="s">
        <v>112</v>
      </c>
      <c r="AS808" s="118" t="s">
        <v>68</v>
      </c>
      <c r="AW808" s="14" t="s">
        <v>118</v>
      </c>
      <c r="BC808" s="119" t="e">
        <f>IF(L808="základní",#REF!,0)</f>
        <v>#REF!</v>
      </c>
      <c r="BD808" s="119">
        <f>IF(L808="snížená",#REF!,0)</f>
        <v>0</v>
      </c>
      <c r="BE808" s="119">
        <f>IF(L808="zákl. přenesená",#REF!,0)</f>
        <v>0</v>
      </c>
      <c r="BF808" s="119">
        <f>IF(L808="sníž. přenesená",#REF!,0)</f>
        <v>0</v>
      </c>
      <c r="BG808" s="119">
        <f>IF(L808="nulová",#REF!,0)</f>
        <v>0</v>
      </c>
      <c r="BH808" s="14" t="s">
        <v>75</v>
      </c>
      <c r="BI808" s="119" t="e">
        <f>ROUND(H808*#REF!,2)</f>
        <v>#REF!</v>
      </c>
      <c r="BJ808" s="14" t="s">
        <v>117</v>
      </c>
      <c r="BK808" s="118" t="s">
        <v>1386</v>
      </c>
    </row>
    <row r="809" spans="1:63" s="2" customFormat="1" x14ac:dyDescent="0.2">
      <c r="A809" s="25"/>
      <c r="B809" s="26"/>
      <c r="C809" s="25"/>
      <c r="D809" s="120" t="s">
        <v>119</v>
      </c>
      <c r="E809" s="25"/>
      <c r="F809" s="121" t="s">
        <v>1385</v>
      </c>
      <c r="G809" s="25"/>
      <c r="H809" s="25"/>
      <c r="I809" s="25"/>
      <c r="J809" s="26"/>
      <c r="K809" s="122"/>
      <c r="L809" s="123"/>
      <c r="M809" s="45"/>
      <c r="N809" s="45"/>
      <c r="O809" s="45"/>
      <c r="P809" s="45"/>
      <c r="Q809" s="45"/>
      <c r="R809" s="46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R809" s="14" t="s">
        <v>119</v>
      </c>
      <c r="AS809" s="14" t="s">
        <v>68</v>
      </c>
    </row>
    <row r="810" spans="1:63" s="2" customFormat="1" ht="21.75" customHeight="1" x14ac:dyDescent="0.2">
      <c r="A810" s="25"/>
      <c r="B810" s="109"/>
      <c r="C810" s="110" t="s">
        <v>756</v>
      </c>
      <c r="D810" s="110" t="s">
        <v>112</v>
      </c>
      <c r="E810" s="111" t="s">
        <v>1387</v>
      </c>
      <c r="F810" s="112" t="s">
        <v>1388</v>
      </c>
      <c r="G810" s="113" t="s">
        <v>122</v>
      </c>
      <c r="H810" s="153"/>
      <c r="I810" s="112" t="s">
        <v>116</v>
      </c>
      <c r="J810" s="26"/>
      <c r="K810" s="114" t="s">
        <v>3</v>
      </c>
      <c r="L810" s="115" t="s">
        <v>39</v>
      </c>
      <c r="M810" s="116">
        <v>0</v>
      </c>
      <c r="N810" s="116" t="e">
        <f>M810*#REF!</f>
        <v>#REF!</v>
      </c>
      <c r="O810" s="116">
        <v>0</v>
      </c>
      <c r="P810" s="116" t="e">
        <f>O810*#REF!</f>
        <v>#REF!</v>
      </c>
      <c r="Q810" s="116">
        <v>0</v>
      </c>
      <c r="R810" s="117" t="e">
        <f>Q810*#REF!</f>
        <v>#REF!</v>
      </c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P810" s="118" t="s">
        <v>117</v>
      </c>
      <c r="AR810" s="118" t="s">
        <v>112</v>
      </c>
      <c r="AS810" s="118" t="s">
        <v>68</v>
      </c>
      <c r="AW810" s="14" t="s">
        <v>118</v>
      </c>
      <c r="BC810" s="119" t="e">
        <f>IF(L810="základní",#REF!,0)</f>
        <v>#REF!</v>
      </c>
      <c r="BD810" s="119">
        <f>IF(L810="snížená",#REF!,0)</f>
        <v>0</v>
      </c>
      <c r="BE810" s="119">
        <f>IF(L810="zákl. přenesená",#REF!,0)</f>
        <v>0</v>
      </c>
      <c r="BF810" s="119">
        <f>IF(L810="sníž. přenesená",#REF!,0)</f>
        <v>0</v>
      </c>
      <c r="BG810" s="119">
        <f>IF(L810="nulová",#REF!,0)</f>
        <v>0</v>
      </c>
      <c r="BH810" s="14" t="s">
        <v>75</v>
      </c>
      <c r="BI810" s="119" t="e">
        <f>ROUND(H810*#REF!,2)</f>
        <v>#REF!</v>
      </c>
      <c r="BJ810" s="14" t="s">
        <v>117</v>
      </c>
      <c r="BK810" s="118" t="s">
        <v>1389</v>
      </c>
    </row>
    <row r="811" spans="1:63" s="2" customFormat="1" x14ac:dyDescent="0.2">
      <c r="A811" s="25"/>
      <c r="B811" s="26"/>
      <c r="C811" s="25"/>
      <c r="D811" s="120" t="s">
        <v>119</v>
      </c>
      <c r="E811" s="25"/>
      <c r="F811" s="121" t="s">
        <v>1388</v>
      </c>
      <c r="G811" s="25"/>
      <c r="H811" s="25"/>
      <c r="I811" s="25"/>
      <c r="J811" s="26"/>
      <c r="K811" s="122"/>
      <c r="L811" s="123"/>
      <c r="M811" s="45"/>
      <c r="N811" s="45"/>
      <c r="O811" s="45"/>
      <c r="P811" s="45"/>
      <c r="Q811" s="45"/>
      <c r="R811" s="46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R811" s="14" t="s">
        <v>119</v>
      </c>
      <c r="AS811" s="14" t="s">
        <v>68</v>
      </c>
    </row>
    <row r="812" spans="1:63" s="2" customFormat="1" ht="16.5" customHeight="1" x14ac:dyDescent="0.2">
      <c r="A812" s="25"/>
      <c r="B812" s="109"/>
      <c r="C812" s="110" t="s">
        <v>1390</v>
      </c>
      <c r="D812" s="110" t="s">
        <v>112</v>
      </c>
      <c r="E812" s="111" t="s">
        <v>1391</v>
      </c>
      <c r="F812" s="112" t="s">
        <v>1392</v>
      </c>
      <c r="G812" s="113" t="s">
        <v>122</v>
      </c>
      <c r="H812" s="153"/>
      <c r="I812" s="112" t="s">
        <v>116</v>
      </c>
      <c r="J812" s="26"/>
      <c r="K812" s="114" t="s">
        <v>3</v>
      </c>
      <c r="L812" s="115" t="s">
        <v>39</v>
      </c>
      <c r="M812" s="116">
        <v>0</v>
      </c>
      <c r="N812" s="116" t="e">
        <f>M812*#REF!</f>
        <v>#REF!</v>
      </c>
      <c r="O812" s="116">
        <v>0</v>
      </c>
      <c r="P812" s="116" t="e">
        <f>O812*#REF!</f>
        <v>#REF!</v>
      </c>
      <c r="Q812" s="116">
        <v>0</v>
      </c>
      <c r="R812" s="117" t="e">
        <f>Q812*#REF!</f>
        <v>#REF!</v>
      </c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P812" s="118" t="s">
        <v>117</v>
      </c>
      <c r="AR812" s="118" t="s">
        <v>112</v>
      </c>
      <c r="AS812" s="118" t="s">
        <v>68</v>
      </c>
      <c r="AW812" s="14" t="s">
        <v>118</v>
      </c>
      <c r="BC812" s="119" t="e">
        <f>IF(L812="základní",#REF!,0)</f>
        <v>#REF!</v>
      </c>
      <c r="BD812" s="119">
        <f>IF(L812="snížená",#REF!,0)</f>
        <v>0</v>
      </c>
      <c r="BE812" s="119">
        <f>IF(L812="zákl. přenesená",#REF!,0)</f>
        <v>0</v>
      </c>
      <c r="BF812" s="119">
        <f>IF(L812="sníž. přenesená",#REF!,0)</f>
        <v>0</v>
      </c>
      <c r="BG812" s="119">
        <f>IF(L812="nulová",#REF!,0)</f>
        <v>0</v>
      </c>
      <c r="BH812" s="14" t="s">
        <v>75</v>
      </c>
      <c r="BI812" s="119" t="e">
        <f>ROUND(H812*#REF!,2)</f>
        <v>#REF!</v>
      </c>
      <c r="BJ812" s="14" t="s">
        <v>117</v>
      </c>
      <c r="BK812" s="118" t="s">
        <v>1393</v>
      </c>
    </row>
    <row r="813" spans="1:63" s="2" customFormat="1" x14ac:dyDescent="0.2">
      <c r="A813" s="25"/>
      <c r="B813" s="26"/>
      <c r="C813" s="25"/>
      <c r="D813" s="120" t="s">
        <v>119</v>
      </c>
      <c r="E813" s="25"/>
      <c r="F813" s="121" t="s">
        <v>1392</v>
      </c>
      <c r="G813" s="25"/>
      <c r="H813" s="25"/>
      <c r="I813" s="25"/>
      <c r="J813" s="26"/>
      <c r="K813" s="122"/>
      <c r="L813" s="123"/>
      <c r="M813" s="45"/>
      <c r="N813" s="45"/>
      <c r="O813" s="45"/>
      <c r="P813" s="45"/>
      <c r="Q813" s="45"/>
      <c r="R813" s="46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R813" s="14" t="s">
        <v>119</v>
      </c>
      <c r="AS813" s="14" t="s">
        <v>68</v>
      </c>
    </row>
    <row r="814" spans="1:63" s="2" customFormat="1" ht="16.5" customHeight="1" x14ac:dyDescent="0.2">
      <c r="A814" s="25"/>
      <c r="B814" s="109"/>
      <c r="C814" s="110" t="s">
        <v>759</v>
      </c>
      <c r="D814" s="110" t="s">
        <v>112</v>
      </c>
      <c r="E814" s="111" t="s">
        <v>1394</v>
      </c>
      <c r="F814" s="112" t="s">
        <v>1395</v>
      </c>
      <c r="G814" s="113" t="s">
        <v>122</v>
      </c>
      <c r="H814" s="153"/>
      <c r="I814" s="112" t="s">
        <v>116</v>
      </c>
      <c r="J814" s="26"/>
      <c r="K814" s="114" t="s">
        <v>3</v>
      </c>
      <c r="L814" s="115" t="s">
        <v>39</v>
      </c>
      <c r="M814" s="116">
        <v>0</v>
      </c>
      <c r="N814" s="116" t="e">
        <f>M814*#REF!</f>
        <v>#REF!</v>
      </c>
      <c r="O814" s="116">
        <v>0</v>
      </c>
      <c r="P814" s="116" t="e">
        <f>O814*#REF!</f>
        <v>#REF!</v>
      </c>
      <c r="Q814" s="116">
        <v>0</v>
      </c>
      <c r="R814" s="117" t="e">
        <f>Q814*#REF!</f>
        <v>#REF!</v>
      </c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P814" s="118" t="s">
        <v>117</v>
      </c>
      <c r="AR814" s="118" t="s">
        <v>112</v>
      </c>
      <c r="AS814" s="118" t="s">
        <v>68</v>
      </c>
      <c r="AW814" s="14" t="s">
        <v>118</v>
      </c>
      <c r="BC814" s="119" t="e">
        <f>IF(L814="základní",#REF!,0)</f>
        <v>#REF!</v>
      </c>
      <c r="BD814" s="119">
        <f>IF(L814="snížená",#REF!,0)</f>
        <v>0</v>
      </c>
      <c r="BE814" s="119">
        <f>IF(L814="zákl. přenesená",#REF!,0)</f>
        <v>0</v>
      </c>
      <c r="BF814" s="119">
        <f>IF(L814="sníž. přenesená",#REF!,0)</f>
        <v>0</v>
      </c>
      <c r="BG814" s="119">
        <f>IF(L814="nulová",#REF!,0)</f>
        <v>0</v>
      </c>
      <c r="BH814" s="14" t="s">
        <v>75</v>
      </c>
      <c r="BI814" s="119" t="e">
        <f>ROUND(H814*#REF!,2)</f>
        <v>#REF!</v>
      </c>
      <c r="BJ814" s="14" t="s">
        <v>117</v>
      </c>
      <c r="BK814" s="118" t="s">
        <v>1396</v>
      </c>
    </row>
    <row r="815" spans="1:63" s="2" customFormat="1" x14ac:dyDescent="0.2">
      <c r="A815" s="25"/>
      <c r="B815" s="26"/>
      <c r="C815" s="25"/>
      <c r="D815" s="120" t="s">
        <v>119</v>
      </c>
      <c r="E815" s="25"/>
      <c r="F815" s="121" t="s">
        <v>1395</v>
      </c>
      <c r="G815" s="25"/>
      <c r="H815" s="25"/>
      <c r="I815" s="25"/>
      <c r="J815" s="26"/>
      <c r="K815" s="122"/>
      <c r="L815" s="123"/>
      <c r="M815" s="45"/>
      <c r="N815" s="45"/>
      <c r="O815" s="45"/>
      <c r="P815" s="45"/>
      <c r="Q815" s="45"/>
      <c r="R815" s="46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R815" s="14" t="s">
        <v>119</v>
      </c>
      <c r="AS815" s="14" t="s">
        <v>68</v>
      </c>
    </row>
    <row r="816" spans="1:63" s="2" customFormat="1" ht="16.5" customHeight="1" x14ac:dyDescent="0.2">
      <c r="A816" s="25"/>
      <c r="B816" s="109"/>
      <c r="C816" s="110" t="s">
        <v>1397</v>
      </c>
      <c r="D816" s="110" t="s">
        <v>112</v>
      </c>
      <c r="E816" s="111" t="s">
        <v>1398</v>
      </c>
      <c r="F816" s="112" t="s">
        <v>1399</v>
      </c>
      <c r="G816" s="113" t="s">
        <v>122</v>
      </c>
      <c r="H816" s="153"/>
      <c r="I816" s="112" t="s">
        <v>116</v>
      </c>
      <c r="J816" s="26"/>
      <c r="K816" s="114" t="s">
        <v>3</v>
      </c>
      <c r="L816" s="115" t="s">
        <v>39</v>
      </c>
      <c r="M816" s="116">
        <v>0</v>
      </c>
      <c r="N816" s="116" t="e">
        <f>M816*#REF!</f>
        <v>#REF!</v>
      </c>
      <c r="O816" s="116">
        <v>0</v>
      </c>
      <c r="P816" s="116" t="e">
        <f>O816*#REF!</f>
        <v>#REF!</v>
      </c>
      <c r="Q816" s="116">
        <v>0</v>
      </c>
      <c r="R816" s="117" t="e">
        <f>Q816*#REF!</f>
        <v>#REF!</v>
      </c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P816" s="118" t="s">
        <v>117</v>
      </c>
      <c r="AR816" s="118" t="s">
        <v>112</v>
      </c>
      <c r="AS816" s="118" t="s">
        <v>68</v>
      </c>
      <c r="AW816" s="14" t="s">
        <v>118</v>
      </c>
      <c r="BC816" s="119" t="e">
        <f>IF(L816="základní",#REF!,0)</f>
        <v>#REF!</v>
      </c>
      <c r="BD816" s="119">
        <f>IF(L816="snížená",#REF!,0)</f>
        <v>0</v>
      </c>
      <c r="BE816" s="119">
        <f>IF(L816="zákl. přenesená",#REF!,0)</f>
        <v>0</v>
      </c>
      <c r="BF816" s="119">
        <f>IF(L816="sníž. přenesená",#REF!,0)</f>
        <v>0</v>
      </c>
      <c r="BG816" s="119">
        <f>IF(L816="nulová",#REF!,0)</f>
        <v>0</v>
      </c>
      <c r="BH816" s="14" t="s">
        <v>75</v>
      </c>
      <c r="BI816" s="119" t="e">
        <f>ROUND(H816*#REF!,2)</f>
        <v>#REF!</v>
      </c>
      <c r="BJ816" s="14" t="s">
        <v>117</v>
      </c>
      <c r="BK816" s="118" t="s">
        <v>1400</v>
      </c>
    </row>
    <row r="817" spans="1:63" s="2" customFormat="1" x14ac:dyDescent="0.2">
      <c r="A817" s="25"/>
      <c r="B817" s="26"/>
      <c r="C817" s="25"/>
      <c r="D817" s="120" t="s">
        <v>119</v>
      </c>
      <c r="E817" s="25"/>
      <c r="F817" s="121" t="s">
        <v>1399</v>
      </c>
      <c r="G817" s="25"/>
      <c r="H817" s="25"/>
      <c r="I817" s="25"/>
      <c r="J817" s="26"/>
      <c r="K817" s="122"/>
      <c r="L817" s="123"/>
      <c r="M817" s="45"/>
      <c r="N817" s="45"/>
      <c r="O817" s="45"/>
      <c r="P817" s="45"/>
      <c r="Q817" s="45"/>
      <c r="R817" s="46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R817" s="14" t="s">
        <v>119</v>
      </c>
      <c r="AS817" s="14" t="s">
        <v>68</v>
      </c>
    </row>
    <row r="818" spans="1:63" s="2" customFormat="1" ht="16.5" customHeight="1" x14ac:dyDescent="0.2">
      <c r="A818" s="25"/>
      <c r="B818" s="109"/>
      <c r="C818" s="110" t="s">
        <v>763</v>
      </c>
      <c r="D818" s="110" t="s">
        <v>112</v>
      </c>
      <c r="E818" s="111" t="s">
        <v>1401</v>
      </c>
      <c r="F818" s="112" t="s">
        <v>1402</v>
      </c>
      <c r="G818" s="113" t="s">
        <v>122</v>
      </c>
      <c r="H818" s="153"/>
      <c r="I818" s="112" t="s">
        <v>116</v>
      </c>
      <c r="J818" s="26"/>
      <c r="K818" s="114" t="s">
        <v>3</v>
      </c>
      <c r="L818" s="115" t="s">
        <v>39</v>
      </c>
      <c r="M818" s="116">
        <v>0</v>
      </c>
      <c r="N818" s="116" t="e">
        <f>M818*#REF!</f>
        <v>#REF!</v>
      </c>
      <c r="O818" s="116">
        <v>0</v>
      </c>
      <c r="P818" s="116" t="e">
        <f>O818*#REF!</f>
        <v>#REF!</v>
      </c>
      <c r="Q818" s="116">
        <v>0</v>
      </c>
      <c r="R818" s="117" t="e">
        <f>Q818*#REF!</f>
        <v>#REF!</v>
      </c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P818" s="118" t="s">
        <v>117</v>
      </c>
      <c r="AR818" s="118" t="s">
        <v>112</v>
      </c>
      <c r="AS818" s="118" t="s">
        <v>68</v>
      </c>
      <c r="AW818" s="14" t="s">
        <v>118</v>
      </c>
      <c r="BC818" s="119" t="e">
        <f>IF(L818="základní",#REF!,0)</f>
        <v>#REF!</v>
      </c>
      <c r="BD818" s="119">
        <f>IF(L818="snížená",#REF!,0)</f>
        <v>0</v>
      </c>
      <c r="BE818" s="119">
        <f>IF(L818="zákl. přenesená",#REF!,0)</f>
        <v>0</v>
      </c>
      <c r="BF818" s="119">
        <f>IF(L818="sníž. přenesená",#REF!,0)</f>
        <v>0</v>
      </c>
      <c r="BG818" s="119">
        <f>IF(L818="nulová",#REF!,0)</f>
        <v>0</v>
      </c>
      <c r="BH818" s="14" t="s">
        <v>75</v>
      </c>
      <c r="BI818" s="119" t="e">
        <f>ROUND(H818*#REF!,2)</f>
        <v>#REF!</v>
      </c>
      <c r="BJ818" s="14" t="s">
        <v>117</v>
      </c>
      <c r="BK818" s="118" t="s">
        <v>1403</v>
      </c>
    </row>
    <row r="819" spans="1:63" s="2" customFormat="1" x14ac:dyDescent="0.2">
      <c r="A819" s="25"/>
      <c r="B819" s="26"/>
      <c r="C819" s="25"/>
      <c r="D819" s="120" t="s">
        <v>119</v>
      </c>
      <c r="E819" s="25"/>
      <c r="F819" s="121" t="s">
        <v>1402</v>
      </c>
      <c r="G819" s="25"/>
      <c r="H819" s="25"/>
      <c r="I819" s="25"/>
      <c r="J819" s="26"/>
      <c r="K819" s="122"/>
      <c r="L819" s="123"/>
      <c r="M819" s="45"/>
      <c r="N819" s="45"/>
      <c r="O819" s="45"/>
      <c r="P819" s="45"/>
      <c r="Q819" s="45"/>
      <c r="R819" s="46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R819" s="14" t="s">
        <v>119</v>
      </c>
      <c r="AS819" s="14" t="s">
        <v>68</v>
      </c>
    </row>
    <row r="820" spans="1:63" s="2" customFormat="1" ht="33" customHeight="1" x14ac:dyDescent="0.2">
      <c r="A820" s="25"/>
      <c r="B820" s="109"/>
      <c r="C820" s="110" t="s">
        <v>1404</v>
      </c>
      <c r="D820" s="110" t="s">
        <v>112</v>
      </c>
      <c r="E820" s="111" t="s">
        <v>1405</v>
      </c>
      <c r="F820" s="112" t="s">
        <v>1406</v>
      </c>
      <c r="G820" s="113" t="s">
        <v>122</v>
      </c>
      <c r="H820" s="153"/>
      <c r="I820" s="112" t="s">
        <v>116</v>
      </c>
      <c r="J820" s="26"/>
      <c r="K820" s="114" t="s">
        <v>3</v>
      </c>
      <c r="L820" s="115" t="s">
        <v>39</v>
      </c>
      <c r="M820" s="116">
        <v>0</v>
      </c>
      <c r="N820" s="116" t="e">
        <f>M820*#REF!</f>
        <v>#REF!</v>
      </c>
      <c r="O820" s="116">
        <v>0</v>
      </c>
      <c r="P820" s="116" t="e">
        <f>O820*#REF!</f>
        <v>#REF!</v>
      </c>
      <c r="Q820" s="116">
        <v>0</v>
      </c>
      <c r="R820" s="117" t="e">
        <f>Q820*#REF!</f>
        <v>#REF!</v>
      </c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P820" s="118" t="s">
        <v>117</v>
      </c>
      <c r="AR820" s="118" t="s">
        <v>112</v>
      </c>
      <c r="AS820" s="118" t="s">
        <v>68</v>
      </c>
      <c r="AW820" s="14" t="s">
        <v>118</v>
      </c>
      <c r="BC820" s="119" t="e">
        <f>IF(L820="základní",#REF!,0)</f>
        <v>#REF!</v>
      </c>
      <c r="BD820" s="119">
        <f>IF(L820="snížená",#REF!,0)</f>
        <v>0</v>
      </c>
      <c r="BE820" s="119">
        <f>IF(L820="zákl. přenesená",#REF!,0)</f>
        <v>0</v>
      </c>
      <c r="BF820" s="119">
        <f>IF(L820="sníž. přenesená",#REF!,0)</f>
        <v>0</v>
      </c>
      <c r="BG820" s="119">
        <f>IF(L820="nulová",#REF!,0)</f>
        <v>0</v>
      </c>
      <c r="BH820" s="14" t="s">
        <v>75</v>
      </c>
      <c r="BI820" s="119" t="e">
        <f>ROUND(H820*#REF!,2)</f>
        <v>#REF!</v>
      </c>
      <c r="BJ820" s="14" t="s">
        <v>117</v>
      </c>
      <c r="BK820" s="118" t="s">
        <v>1407</v>
      </c>
    </row>
    <row r="821" spans="1:63" s="2" customFormat="1" ht="19.2" x14ac:dyDescent="0.2">
      <c r="A821" s="25"/>
      <c r="B821" s="26"/>
      <c r="C821" s="25"/>
      <c r="D821" s="120" t="s">
        <v>119</v>
      </c>
      <c r="E821" s="25"/>
      <c r="F821" s="121" t="s">
        <v>1406</v>
      </c>
      <c r="G821" s="25"/>
      <c r="H821" s="25"/>
      <c r="I821" s="25"/>
      <c r="J821" s="26"/>
      <c r="K821" s="122"/>
      <c r="L821" s="123"/>
      <c r="M821" s="45"/>
      <c r="N821" s="45"/>
      <c r="O821" s="45"/>
      <c r="P821" s="45"/>
      <c r="Q821" s="45"/>
      <c r="R821" s="46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R821" s="14" t="s">
        <v>119</v>
      </c>
      <c r="AS821" s="14" t="s">
        <v>68</v>
      </c>
    </row>
    <row r="822" spans="1:63" s="2" customFormat="1" ht="33" customHeight="1" x14ac:dyDescent="0.2">
      <c r="A822" s="25"/>
      <c r="B822" s="109"/>
      <c r="C822" s="110" t="s">
        <v>766</v>
      </c>
      <c r="D822" s="110" t="s">
        <v>112</v>
      </c>
      <c r="E822" s="111" t="s">
        <v>1408</v>
      </c>
      <c r="F822" s="112" t="s">
        <v>1409</v>
      </c>
      <c r="G822" s="113" t="s">
        <v>122</v>
      </c>
      <c r="H822" s="153"/>
      <c r="I822" s="112" t="s">
        <v>116</v>
      </c>
      <c r="J822" s="26"/>
      <c r="K822" s="114" t="s">
        <v>3</v>
      </c>
      <c r="L822" s="115" t="s">
        <v>39</v>
      </c>
      <c r="M822" s="116">
        <v>0</v>
      </c>
      <c r="N822" s="116" t="e">
        <f>M822*#REF!</f>
        <v>#REF!</v>
      </c>
      <c r="O822" s="116">
        <v>0</v>
      </c>
      <c r="P822" s="116" t="e">
        <f>O822*#REF!</f>
        <v>#REF!</v>
      </c>
      <c r="Q822" s="116">
        <v>0</v>
      </c>
      <c r="R822" s="117" t="e">
        <f>Q822*#REF!</f>
        <v>#REF!</v>
      </c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P822" s="118" t="s">
        <v>117</v>
      </c>
      <c r="AR822" s="118" t="s">
        <v>112</v>
      </c>
      <c r="AS822" s="118" t="s">
        <v>68</v>
      </c>
      <c r="AW822" s="14" t="s">
        <v>118</v>
      </c>
      <c r="BC822" s="119" t="e">
        <f>IF(L822="základní",#REF!,0)</f>
        <v>#REF!</v>
      </c>
      <c r="BD822" s="119">
        <f>IF(L822="snížená",#REF!,0)</f>
        <v>0</v>
      </c>
      <c r="BE822" s="119">
        <f>IF(L822="zákl. přenesená",#REF!,0)</f>
        <v>0</v>
      </c>
      <c r="BF822" s="119">
        <f>IF(L822="sníž. přenesená",#REF!,0)</f>
        <v>0</v>
      </c>
      <c r="BG822" s="119">
        <f>IF(L822="nulová",#REF!,0)</f>
        <v>0</v>
      </c>
      <c r="BH822" s="14" t="s">
        <v>75</v>
      </c>
      <c r="BI822" s="119" t="e">
        <f>ROUND(H822*#REF!,2)</f>
        <v>#REF!</v>
      </c>
      <c r="BJ822" s="14" t="s">
        <v>117</v>
      </c>
      <c r="BK822" s="118" t="s">
        <v>1410</v>
      </c>
    </row>
    <row r="823" spans="1:63" s="2" customFormat="1" ht="19.2" x14ac:dyDescent="0.2">
      <c r="A823" s="25"/>
      <c r="B823" s="26"/>
      <c r="C823" s="25"/>
      <c r="D823" s="120" t="s">
        <v>119</v>
      </c>
      <c r="E823" s="25"/>
      <c r="F823" s="121" t="s">
        <v>1409</v>
      </c>
      <c r="G823" s="25"/>
      <c r="H823" s="25"/>
      <c r="I823" s="25"/>
      <c r="J823" s="26"/>
      <c r="K823" s="122"/>
      <c r="L823" s="123"/>
      <c r="M823" s="45"/>
      <c r="N823" s="45"/>
      <c r="O823" s="45"/>
      <c r="P823" s="45"/>
      <c r="Q823" s="45"/>
      <c r="R823" s="46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R823" s="14" t="s">
        <v>119</v>
      </c>
      <c r="AS823" s="14" t="s">
        <v>68</v>
      </c>
    </row>
    <row r="824" spans="1:63" s="2" customFormat="1" ht="24.15" customHeight="1" x14ac:dyDescent="0.2">
      <c r="A824" s="25"/>
      <c r="B824" s="109"/>
      <c r="C824" s="110" t="s">
        <v>1411</v>
      </c>
      <c r="D824" s="110" t="s">
        <v>112</v>
      </c>
      <c r="E824" s="111" t="s">
        <v>1412</v>
      </c>
      <c r="F824" s="112" t="s">
        <v>1413</v>
      </c>
      <c r="G824" s="113" t="s">
        <v>122</v>
      </c>
      <c r="H824" s="153"/>
      <c r="I824" s="112" t="s">
        <v>116</v>
      </c>
      <c r="J824" s="26"/>
      <c r="K824" s="114" t="s">
        <v>3</v>
      </c>
      <c r="L824" s="115" t="s">
        <v>39</v>
      </c>
      <c r="M824" s="116">
        <v>0</v>
      </c>
      <c r="N824" s="116" t="e">
        <f>M824*#REF!</f>
        <v>#REF!</v>
      </c>
      <c r="O824" s="116">
        <v>0</v>
      </c>
      <c r="P824" s="116" t="e">
        <f>O824*#REF!</f>
        <v>#REF!</v>
      </c>
      <c r="Q824" s="116">
        <v>0</v>
      </c>
      <c r="R824" s="117" t="e">
        <f>Q824*#REF!</f>
        <v>#REF!</v>
      </c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P824" s="118" t="s">
        <v>117</v>
      </c>
      <c r="AR824" s="118" t="s">
        <v>112</v>
      </c>
      <c r="AS824" s="118" t="s">
        <v>68</v>
      </c>
      <c r="AW824" s="14" t="s">
        <v>118</v>
      </c>
      <c r="BC824" s="119" t="e">
        <f>IF(L824="základní",#REF!,0)</f>
        <v>#REF!</v>
      </c>
      <c r="BD824" s="119">
        <f>IF(L824="snížená",#REF!,0)</f>
        <v>0</v>
      </c>
      <c r="BE824" s="119">
        <f>IF(L824="zákl. přenesená",#REF!,0)</f>
        <v>0</v>
      </c>
      <c r="BF824" s="119">
        <f>IF(L824="sníž. přenesená",#REF!,0)</f>
        <v>0</v>
      </c>
      <c r="BG824" s="119">
        <f>IF(L824="nulová",#REF!,0)</f>
        <v>0</v>
      </c>
      <c r="BH824" s="14" t="s">
        <v>75</v>
      </c>
      <c r="BI824" s="119" t="e">
        <f>ROUND(H824*#REF!,2)</f>
        <v>#REF!</v>
      </c>
      <c r="BJ824" s="14" t="s">
        <v>117</v>
      </c>
      <c r="BK824" s="118" t="s">
        <v>1414</v>
      </c>
    </row>
    <row r="825" spans="1:63" s="2" customFormat="1" ht="19.2" x14ac:dyDescent="0.2">
      <c r="A825" s="25"/>
      <c r="B825" s="26"/>
      <c r="C825" s="25"/>
      <c r="D825" s="120" t="s">
        <v>119</v>
      </c>
      <c r="E825" s="25"/>
      <c r="F825" s="121" t="s">
        <v>1413</v>
      </c>
      <c r="G825" s="25"/>
      <c r="H825" s="25"/>
      <c r="I825" s="25"/>
      <c r="J825" s="26"/>
      <c r="K825" s="122"/>
      <c r="L825" s="123"/>
      <c r="M825" s="45"/>
      <c r="N825" s="45"/>
      <c r="O825" s="45"/>
      <c r="P825" s="45"/>
      <c r="Q825" s="45"/>
      <c r="R825" s="46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R825" s="14" t="s">
        <v>119</v>
      </c>
      <c r="AS825" s="14" t="s">
        <v>68</v>
      </c>
    </row>
    <row r="826" spans="1:63" s="2" customFormat="1" ht="24.15" customHeight="1" x14ac:dyDescent="0.2">
      <c r="A826" s="25"/>
      <c r="B826" s="109"/>
      <c r="C826" s="110" t="s">
        <v>770</v>
      </c>
      <c r="D826" s="110" t="s">
        <v>112</v>
      </c>
      <c r="E826" s="111" t="s">
        <v>1415</v>
      </c>
      <c r="F826" s="112" t="s">
        <v>1416</v>
      </c>
      <c r="G826" s="113" t="s">
        <v>122</v>
      </c>
      <c r="H826" s="153"/>
      <c r="I826" s="112" t="s">
        <v>116</v>
      </c>
      <c r="J826" s="26"/>
      <c r="K826" s="114" t="s">
        <v>3</v>
      </c>
      <c r="L826" s="115" t="s">
        <v>39</v>
      </c>
      <c r="M826" s="116">
        <v>0</v>
      </c>
      <c r="N826" s="116" t="e">
        <f>M826*#REF!</f>
        <v>#REF!</v>
      </c>
      <c r="O826" s="116">
        <v>0</v>
      </c>
      <c r="P826" s="116" t="e">
        <f>O826*#REF!</f>
        <v>#REF!</v>
      </c>
      <c r="Q826" s="116">
        <v>0</v>
      </c>
      <c r="R826" s="117" t="e">
        <f>Q826*#REF!</f>
        <v>#REF!</v>
      </c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P826" s="118" t="s">
        <v>117</v>
      </c>
      <c r="AR826" s="118" t="s">
        <v>112</v>
      </c>
      <c r="AS826" s="118" t="s">
        <v>68</v>
      </c>
      <c r="AW826" s="14" t="s">
        <v>118</v>
      </c>
      <c r="BC826" s="119" t="e">
        <f>IF(L826="základní",#REF!,0)</f>
        <v>#REF!</v>
      </c>
      <c r="BD826" s="119">
        <f>IF(L826="snížená",#REF!,0)</f>
        <v>0</v>
      </c>
      <c r="BE826" s="119">
        <f>IF(L826="zákl. přenesená",#REF!,0)</f>
        <v>0</v>
      </c>
      <c r="BF826" s="119">
        <f>IF(L826="sníž. přenesená",#REF!,0)</f>
        <v>0</v>
      </c>
      <c r="BG826" s="119">
        <f>IF(L826="nulová",#REF!,0)</f>
        <v>0</v>
      </c>
      <c r="BH826" s="14" t="s">
        <v>75</v>
      </c>
      <c r="BI826" s="119" t="e">
        <f>ROUND(H826*#REF!,2)</f>
        <v>#REF!</v>
      </c>
      <c r="BJ826" s="14" t="s">
        <v>117</v>
      </c>
      <c r="BK826" s="118" t="s">
        <v>1417</v>
      </c>
    </row>
    <row r="827" spans="1:63" s="2" customFormat="1" ht="19.2" x14ac:dyDescent="0.2">
      <c r="A827" s="25"/>
      <c r="B827" s="26"/>
      <c r="C827" s="25"/>
      <c r="D827" s="120" t="s">
        <v>119</v>
      </c>
      <c r="E827" s="25"/>
      <c r="F827" s="121" t="s">
        <v>1416</v>
      </c>
      <c r="G827" s="25"/>
      <c r="H827" s="25"/>
      <c r="I827" s="25"/>
      <c r="J827" s="26"/>
      <c r="K827" s="122"/>
      <c r="L827" s="123"/>
      <c r="M827" s="45"/>
      <c r="N827" s="45"/>
      <c r="O827" s="45"/>
      <c r="P827" s="45"/>
      <c r="Q827" s="45"/>
      <c r="R827" s="46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R827" s="14" t="s">
        <v>119</v>
      </c>
      <c r="AS827" s="14" t="s">
        <v>68</v>
      </c>
    </row>
    <row r="828" spans="1:63" s="2" customFormat="1" ht="24.15" customHeight="1" x14ac:dyDescent="0.2">
      <c r="A828" s="25"/>
      <c r="B828" s="109"/>
      <c r="C828" s="110" t="s">
        <v>1418</v>
      </c>
      <c r="D828" s="110" t="s">
        <v>112</v>
      </c>
      <c r="E828" s="111" t="s">
        <v>1419</v>
      </c>
      <c r="F828" s="112" t="s">
        <v>1420</v>
      </c>
      <c r="G828" s="113" t="s">
        <v>126</v>
      </c>
      <c r="H828" s="153"/>
      <c r="I828" s="112" t="s">
        <v>116</v>
      </c>
      <c r="J828" s="26"/>
      <c r="K828" s="114" t="s">
        <v>3</v>
      </c>
      <c r="L828" s="115" t="s">
        <v>39</v>
      </c>
      <c r="M828" s="116">
        <v>0</v>
      </c>
      <c r="N828" s="116" t="e">
        <f>M828*#REF!</f>
        <v>#REF!</v>
      </c>
      <c r="O828" s="116">
        <v>0</v>
      </c>
      <c r="P828" s="116" t="e">
        <f>O828*#REF!</f>
        <v>#REF!</v>
      </c>
      <c r="Q828" s="116">
        <v>0</v>
      </c>
      <c r="R828" s="117" t="e">
        <f>Q828*#REF!</f>
        <v>#REF!</v>
      </c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P828" s="118" t="s">
        <v>117</v>
      </c>
      <c r="AR828" s="118" t="s">
        <v>112</v>
      </c>
      <c r="AS828" s="118" t="s">
        <v>68</v>
      </c>
      <c r="AW828" s="14" t="s">
        <v>118</v>
      </c>
      <c r="BC828" s="119" t="e">
        <f>IF(L828="základní",#REF!,0)</f>
        <v>#REF!</v>
      </c>
      <c r="BD828" s="119">
        <f>IF(L828="snížená",#REF!,0)</f>
        <v>0</v>
      </c>
      <c r="BE828" s="119">
        <f>IF(L828="zákl. přenesená",#REF!,0)</f>
        <v>0</v>
      </c>
      <c r="BF828" s="119">
        <f>IF(L828="sníž. přenesená",#REF!,0)</f>
        <v>0</v>
      </c>
      <c r="BG828" s="119">
        <f>IF(L828="nulová",#REF!,0)</f>
        <v>0</v>
      </c>
      <c r="BH828" s="14" t="s">
        <v>75</v>
      </c>
      <c r="BI828" s="119" t="e">
        <f>ROUND(H828*#REF!,2)</f>
        <v>#REF!</v>
      </c>
      <c r="BJ828" s="14" t="s">
        <v>117</v>
      </c>
      <c r="BK828" s="118" t="s">
        <v>1421</v>
      </c>
    </row>
    <row r="829" spans="1:63" s="2" customFormat="1" ht="19.2" x14ac:dyDescent="0.2">
      <c r="A829" s="25"/>
      <c r="B829" s="26"/>
      <c r="C829" s="25"/>
      <c r="D829" s="120" t="s">
        <v>119</v>
      </c>
      <c r="E829" s="25"/>
      <c r="F829" s="121" t="s">
        <v>1420</v>
      </c>
      <c r="G829" s="25"/>
      <c r="H829" s="25"/>
      <c r="I829" s="25"/>
      <c r="J829" s="26"/>
      <c r="K829" s="122"/>
      <c r="L829" s="123"/>
      <c r="M829" s="45"/>
      <c r="N829" s="45"/>
      <c r="O829" s="45"/>
      <c r="P829" s="45"/>
      <c r="Q829" s="45"/>
      <c r="R829" s="46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R829" s="14" t="s">
        <v>119</v>
      </c>
      <c r="AS829" s="14" t="s">
        <v>68</v>
      </c>
    </row>
    <row r="830" spans="1:63" s="2" customFormat="1" ht="24.15" customHeight="1" x14ac:dyDescent="0.2">
      <c r="A830" s="25"/>
      <c r="B830" s="109"/>
      <c r="C830" s="110" t="s">
        <v>773</v>
      </c>
      <c r="D830" s="110" t="s">
        <v>112</v>
      </c>
      <c r="E830" s="111" t="s">
        <v>1422</v>
      </c>
      <c r="F830" s="112" t="s">
        <v>1423</v>
      </c>
      <c r="G830" s="113" t="s">
        <v>126</v>
      </c>
      <c r="H830" s="153"/>
      <c r="I830" s="112" t="s">
        <v>116</v>
      </c>
      <c r="J830" s="26"/>
      <c r="K830" s="114" t="s">
        <v>3</v>
      </c>
      <c r="L830" s="115" t="s">
        <v>39</v>
      </c>
      <c r="M830" s="116">
        <v>0</v>
      </c>
      <c r="N830" s="116" t="e">
        <f>M830*#REF!</f>
        <v>#REF!</v>
      </c>
      <c r="O830" s="116">
        <v>0</v>
      </c>
      <c r="P830" s="116" t="e">
        <f>O830*#REF!</f>
        <v>#REF!</v>
      </c>
      <c r="Q830" s="116">
        <v>0</v>
      </c>
      <c r="R830" s="117" t="e">
        <f>Q830*#REF!</f>
        <v>#REF!</v>
      </c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P830" s="118" t="s">
        <v>117</v>
      </c>
      <c r="AR830" s="118" t="s">
        <v>112</v>
      </c>
      <c r="AS830" s="118" t="s">
        <v>68</v>
      </c>
      <c r="AW830" s="14" t="s">
        <v>118</v>
      </c>
      <c r="BC830" s="119" t="e">
        <f>IF(L830="základní",#REF!,0)</f>
        <v>#REF!</v>
      </c>
      <c r="BD830" s="119">
        <f>IF(L830="snížená",#REF!,0)</f>
        <v>0</v>
      </c>
      <c r="BE830" s="119">
        <f>IF(L830="zákl. přenesená",#REF!,0)</f>
        <v>0</v>
      </c>
      <c r="BF830" s="119">
        <f>IF(L830="sníž. přenesená",#REF!,0)</f>
        <v>0</v>
      </c>
      <c r="BG830" s="119">
        <f>IF(L830="nulová",#REF!,0)</f>
        <v>0</v>
      </c>
      <c r="BH830" s="14" t="s">
        <v>75</v>
      </c>
      <c r="BI830" s="119" t="e">
        <f>ROUND(H830*#REF!,2)</f>
        <v>#REF!</v>
      </c>
      <c r="BJ830" s="14" t="s">
        <v>117</v>
      </c>
      <c r="BK830" s="118" t="s">
        <v>1424</v>
      </c>
    </row>
    <row r="831" spans="1:63" s="2" customFormat="1" ht="19.2" x14ac:dyDescent="0.2">
      <c r="A831" s="25"/>
      <c r="B831" s="26"/>
      <c r="C831" s="25"/>
      <c r="D831" s="120" t="s">
        <v>119</v>
      </c>
      <c r="E831" s="25"/>
      <c r="F831" s="121" t="s">
        <v>1423</v>
      </c>
      <c r="G831" s="25"/>
      <c r="H831" s="25"/>
      <c r="I831" s="25"/>
      <c r="J831" s="26"/>
      <c r="K831" s="122"/>
      <c r="L831" s="123"/>
      <c r="M831" s="45"/>
      <c r="N831" s="45"/>
      <c r="O831" s="45"/>
      <c r="P831" s="45"/>
      <c r="Q831" s="45"/>
      <c r="R831" s="46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R831" s="14" t="s">
        <v>119</v>
      </c>
      <c r="AS831" s="14" t="s">
        <v>68</v>
      </c>
    </row>
    <row r="832" spans="1:63" s="2" customFormat="1" ht="21.75" customHeight="1" x14ac:dyDescent="0.2">
      <c r="A832" s="25"/>
      <c r="B832" s="109"/>
      <c r="C832" s="110" t="s">
        <v>1425</v>
      </c>
      <c r="D832" s="110" t="s">
        <v>112</v>
      </c>
      <c r="E832" s="111" t="s">
        <v>1426</v>
      </c>
      <c r="F832" s="112" t="s">
        <v>1427</v>
      </c>
      <c r="G832" s="113" t="s">
        <v>126</v>
      </c>
      <c r="H832" s="153"/>
      <c r="I832" s="112" t="s">
        <v>116</v>
      </c>
      <c r="J832" s="26"/>
      <c r="K832" s="114" t="s">
        <v>3</v>
      </c>
      <c r="L832" s="115" t="s">
        <v>39</v>
      </c>
      <c r="M832" s="116">
        <v>0</v>
      </c>
      <c r="N832" s="116" t="e">
        <f>M832*#REF!</f>
        <v>#REF!</v>
      </c>
      <c r="O832" s="116">
        <v>0</v>
      </c>
      <c r="P832" s="116" t="e">
        <f>O832*#REF!</f>
        <v>#REF!</v>
      </c>
      <c r="Q832" s="116">
        <v>0</v>
      </c>
      <c r="R832" s="117" t="e">
        <f>Q832*#REF!</f>
        <v>#REF!</v>
      </c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P832" s="118" t="s">
        <v>117</v>
      </c>
      <c r="AR832" s="118" t="s">
        <v>112</v>
      </c>
      <c r="AS832" s="118" t="s">
        <v>68</v>
      </c>
      <c r="AW832" s="14" t="s">
        <v>118</v>
      </c>
      <c r="BC832" s="119" t="e">
        <f>IF(L832="základní",#REF!,0)</f>
        <v>#REF!</v>
      </c>
      <c r="BD832" s="119">
        <f>IF(L832="snížená",#REF!,0)</f>
        <v>0</v>
      </c>
      <c r="BE832" s="119">
        <f>IF(L832="zákl. přenesená",#REF!,0)</f>
        <v>0</v>
      </c>
      <c r="BF832" s="119">
        <f>IF(L832="sníž. přenesená",#REF!,0)</f>
        <v>0</v>
      </c>
      <c r="BG832" s="119">
        <f>IF(L832="nulová",#REF!,0)</f>
        <v>0</v>
      </c>
      <c r="BH832" s="14" t="s">
        <v>75</v>
      </c>
      <c r="BI832" s="119" t="e">
        <f>ROUND(H832*#REF!,2)</f>
        <v>#REF!</v>
      </c>
      <c r="BJ832" s="14" t="s">
        <v>117</v>
      </c>
      <c r="BK832" s="118" t="s">
        <v>1428</v>
      </c>
    </row>
    <row r="833" spans="1:63" s="2" customFormat="1" x14ac:dyDescent="0.2">
      <c r="A833" s="25"/>
      <c r="B833" s="26"/>
      <c r="C833" s="25"/>
      <c r="D833" s="120" t="s">
        <v>119</v>
      </c>
      <c r="E833" s="25"/>
      <c r="F833" s="121" t="s">
        <v>1427</v>
      </c>
      <c r="G833" s="25"/>
      <c r="H833" s="25"/>
      <c r="I833" s="25"/>
      <c r="J833" s="26"/>
      <c r="K833" s="122"/>
      <c r="L833" s="123"/>
      <c r="M833" s="45"/>
      <c r="N833" s="45"/>
      <c r="O833" s="45"/>
      <c r="P833" s="45"/>
      <c r="Q833" s="45"/>
      <c r="R833" s="46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R833" s="14" t="s">
        <v>119</v>
      </c>
      <c r="AS833" s="14" t="s">
        <v>68</v>
      </c>
    </row>
    <row r="834" spans="1:63" s="2" customFormat="1" ht="21.75" customHeight="1" x14ac:dyDescent="0.2">
      <c r="A834" s="25"/>
      <c r="B834" s="109"/>
      <c r="C834" s="110" t="s">
        <v>777</v>
      </c>
      <c r="D834" s="110" t="s">
        <v>112</v>
      </c>
      <c r="E834" s="111" t="s">
        <v>1429</v>
      </c>
      <c r="F834" s="112" t="s">
        <v>1430</v>
      </c>
      <c r="G834" s="113" t="s">
        <v>126</v>
      </c>
      <c r="H834" s="153"/>
      <c r="I834" s="112" t="s">
        <v>116</v>
      </c>
      <c r="J834" s="26"/>
      <c r="K834" s="114" t="s">
        <v>3</v>
      </c>
      <c r="L834" s="115" t="s">
        <v>39</v>
      </c>
      <c r="M834" s="116">
        <v>0</v>
      </c>
      <c r="N834" s="116" t="e">
        <f>M834*#REF!</f>
        <v>#REF!</v>
      </c>
      <c r="O834" s="116">
        <v>0</v>
      </c>
      <c r="P834" s="116" t="e">
        <f>O834*#REF!</f>
        <v>#REF!</v>
      </c>
      <c r="Q834" s="116">
        <v>0</v>
      </c>
      <c r="R834" s="117" t="e">
        <f>Q834*#REF!</f>
        <v>#REF!</v>
      </c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P834" s="118" t="s">
        <v>117</v>
      </c>
      <c r="AR834" s="118" t="s">
        <v>112</v>
      </c>
      <c r="AS834" s="118" t="s">
        <v>68</v>
      </c>
      <c r="AW834" s="14" t="s">
        <v>118</v>
      </c>
      <c r="BC834" s="119" t="e">
        <f>IF(L834="základní",#REF!,0)</f>
        <v>#REF!</v>
      </c>
      <c r="BD834" s="119">
        <f>IF(L834="snížená",#REF!,0)</f>
        <v>0</v>
      </c>
      <c r="BE834" s="119">
        <f>IF(L834="zákl. přenesená",#REF!,0)</f>
        <v>0</v>
      </c>
      <c r="BF834" s="119">
        <f>IF(L834="sníž. přenesená",#REF!,0)</f>
        <v>0</v>
      </c>
      <c r="BG834" s="119">
        <f>IF(L834="nulová",#REF!,0)</f>
        <v>0</v>
      </c>
      <c r="BH834" s="14" t="s">
        <v>75</v>
      </c>
      <c r="BI834" s="119" t="e">
        <f>ROUND(H834*#REF!,2)</f>
        <v>#REF!</v>
      </c>
      <c r="BJ834" s="14" t="s">
        <v>117</v>
      </c>
      <c r="BK834" s="118" t="s">
        <v>1431</v>
      </c>
    </row>
    <row r="835" spans="1:63" s="2" customFormat="1" x14ac:dyDescent="0.2">
      <c r="A835" s="25"/>
      <c r="B835" s="26"/>
      <c r="C835" s="25"/>
      <c r="D835" s="120" t="s">
        <v>119</v>
      </c>
      <c r="E835" s="25"/>
      <c r="F835" s="121" t="s">
        <v>1430</v>
      </c>
      <c r="G835" s="25"/>
      <c r="H835" s="25"/>
      <c r="I835" s="25"/>
      <c r="J835" s="26"/>
      <c r="K835" s="122"/>
      <c r="L835" s="123"/>
      <c r="M835" s="45"/>
      <c r="N835" s="45"/>
      <c r="O835" s="45"/>
      <c r="P835" s="45"/>
      <c r="Q835" s="45"/>
      <c r="R835" s="46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R835" s="14" t="s">
        <v>119</v>
      </c>
      <c r="AS835" s="14" t="s">
        <v>68</v>
      </c>
    </row>
    <row r="836" spans="1:63" s="2" customFormat="1" ht="16.5" customHeight="1" x14ac:dyDescent="0.2">
      <c r="A836" s="25"/>
      <c r="B836" s="109"/>
      <c r="C836" s="110" t="s">
        <v>1432</v>
      </c>
      <c r="D836" s="110" t="s">
        <v>112</v>
      </c>
      <c r="E836" s="111" t="s">
        <v>1433</v>
      </c>
      <c r="F836" s="112" t="s">
        <v>1434</v>
      </c>
      <c r="G836" s="113" t="s">
        <v>126</v>
      </c>
      <c r="H836" s="153"/>
      <c r="I836" s="112" t="s">
        <v>116</v>
      </c>
      <c r="J836" s="26"/>
      <c r="K836" s="114" t="s">
        <v>3</v>
      </c>
      <c r="L836" s="115" t="s">
        <v>39</v>
      </c>
      <c r="M836" s="116">
        <v>0</v>
      </c>
      <c r="N836" s="116" t="e">
        <f>M836*#REF!</f>
        <v>#REF!</v>
      </c>
      <c r="O836" s="116">
        <v>0</v>
      </c>
      <c r="P836" s="116" t="e">
        <f>O836*#REF!</f>
        <v>#REF!</v>
      </c>
      <c r="Q836" s="116">
        <v>0</v>
      </c>
      <c r="R836" s="117" t="e">
        <f>Q836*#REF!</f>
        <v>#REF!</v>
      </c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P836" s="118" t="s">
        <v>117</v>
      </c>
      <c r="AR836" s="118" t="s">
        <v>112</v>
      </c>
      <c r="AS836" s="118" t="s">
        <v>68</v>
      </c>
      <c r="AW836" s="14" t="s">
        <v>118</v>
      </c>
      <c r="BC836" s="119" t="e">
        <f>IF(L836="základní",#REF!,0)</f>
        <v>#REF!</v>
      </c>
      <c r="BD836" s="119">
        <f>IF(L836="snížená",#REF!,0)</f>
        <v>0</v>
      </c>
      <c r="BE836" s="119">
        <f>IF(L836="zákl. přenesená",#REF!,0)</f>
        <v>0</v>
      </c>
      <c r="BF836" s="119">
        <f>IF(L836="sníž. přenesená",#REF!,0)</f>
        <v>0</v>
      </c>
      <c r="BG836" s="119">
        <f>IF(L836="nulová",#REF!,0)</f>
        <v>0</v>
      </c>
      <c r="BH836" s="14" t="s">
        <v>75</v>
      </c>
      <c r="BI836" s="119" t="e">
        <f>ROUND(H836*#REF!,2)</f>
        <v>#REF!</v>
      </c>
      <c r="BJ836" s="14" t="s">
        <v>117</v>
      </c>
      <c r="BK836" s="118" t="s">
        <v>1435</v>
      </c>
    </row>
    <row r="837" spans="1:63" s="2" customFormat="1" x14ac:dyDescent="0.2">
      <c r="A837" s="25"/>
      <c r="B837" s="26"/>
      <c r="C837" s="25"/>
      <c r="D837" s="120" t="s">
        <v>119</v>
      </c>
      <c r="E837" s="25"/>
      <c r="F837" s="121" t="s">
        <v>1434</v>
      </c>
      <c r="G837" s="25"/>
      <c r="H837" s="25"/>
      <c r="I837" s="25"/>
      <c r="J837" s="26"/>
      <c r="K837" s="122"/>
      <c r="L837" s="123"/>
      <c r="M837" s="45"/>
      <c r="N837" s="45"/>
      <c r="O837" s="45"/>
      <c r="P837" s="45"/>
      <c r="Q837" s="45"/>
      <c r="R837" s="46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R837" s="14" t="s">
        <v>119</v>
      </c>
      <c r="AS837" s="14" t="s">
        <v>68</v>
      </c>
    </row>
    <row r="838" spans="1:63" s="2" customFormat="1" ht="16.5" customHeight="1" x14ac:dyDescent="0.2">
      <c r="A838" s="25"/>
      <c r="B838" s="109"/>
      <c r="C838" s="110" t="s">
        <v>780</v>
      </c>
      <c r="D838" s="110" t="s">
        <v>112</v>
      </c>
      <c r="E838" s="111" t="s">
        <v>1436</v>
      </c>
      <c r="F838" s="112" t="s">
        <v>1437</v>
      </c>
      <c r="G838" s="113" t="s">
        <v>126</v>
      </c>
      <c r="H838" s="153"/>
      <c r="I838" s="112" t="s">
        <v>116</v>
      </c>
      <c r="J838" s="26"/>
      <c r="K838" s="114" t="s">
        <v>3</v>
      </c>
      <c r="L838" s="115" t="s">
        <v>39</v>
      </c>
      <c r="M838" s="116">
        <v>0</v>
      </c>
      <c r="N838" s="116" t="e">
        <f>M838*#REF!</f>
        <v>#REF!</v>
      </c>
      <c r="O838" s="116">
        <v>0</v>
      </c>
      <c r="P838" s="116" t="e">
        <f>O838*#REF!</f>
        <v>#REF!</v>
      </c>
      <c r="Q838" s="116">
        <v>0</v>
      </c>
      <c r="R838" s="117" t="e">
        <f>Q838*#REF!</f>
        <v>#REF!</v>
      </c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P838" s="118" t="s">
        <v>117</v>
      </c>
      <c r="AR838" s="118" t="s">
        <v>112</v>
      </c>
      <c r="AS838" s="118" t="s">
        <v>68</v>
      </c>
      <c r="AW838" s="14" t="s">
        <v>118</v>
      </c>
      <c r="BC838" s="119" t="e">
        <f>IF(L838="základní",#REF!,0)</f>
        <v>#REF!</v>
      </c>
      <c r="BD838" s="119">
        <f>IF(L838="snížená",#REF!,0)</f>
        <v>0</v>
      </c>
      <c r="BE838" s="119">
        <f>IF(L838="zákl. přenesená",#REF!,0)</f>
        <v>0</v>
      </c>
      <c r="BF838" s="119">
        <f>IF(L838="sníž. přenesená",#REF!,0)</f>
        <v>0</v>
      </c>
      <c r="BG838" s="119">
        <f>IF(L838="nulová",#REF!,0)</f>
        <v>0</v>
      </c>
      <c r="BH838" s="14" t="s">
        <v>75</v>
      </c>
      <c r="BI838" s="119" t="e">
        <f>ROUND(H838*#REF!,2)</f>
        <v>#REF!</v>
      </c>
      <c r="BJ838" s="14" t="s">
        <v>117</v>
      </c>
      <c r="BK838" s="118" t="s">
        <v>1438</v>
      </c>
    </row>
    <row r="839" spans="1:63" s="2" customFormat="1" x14ac:dyDescent="0.2">
      <c r="A839" s="25"/>
      <c r="B839" s="26"/>
      <c r="C839" s="25"/>
      <c r="D839" s="120" t="s">
        <v>119</v>
      </c>
      <c r="E839" s="25"/>
      <c r="F839" s="121" t="s">
        <v>1437</v>
      </c>
      <c r="G839" s="25"/>
      <c r="H839" s="25"/>
      <c r="I839" s="25"/>
      <c r="J839" s="26"/>
      <c r="K839" s="122"/>
      <c r="L839" s="123"/>
      <c r="M839" s="45"/>
      <c r="N839" s="45"/>
      <c r="O839" s="45"/>
      <c r="P839" s="45"/>
      <c r="Q839" s="45"/>
      <c r="R839" s="46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R839" s="14" t="s">
        <v>119</v>
      </c>
      <c r="AS839" s="14" t="s">
        <v>68</v>
      </c>
    </row>
    <row r="840" spans="1:63" s="2" customFormat="1" ht="16.5" customHeight="1" x14ac:dyDescent="0.2">
      <c r="A840" s="25"/>
      <c r="B840" s="109"/>
      <c r="C840" s="110" t="s">
        <v>1439</v>
      </c>
      <c r="D840" s="110" t="s">
        <v>112</v>
      </c>
      <c r="E840" s="111" t="s">
        <v>1440</v>
      </c>
      <c r="F840" s="112" t="s">
        <v>1441</v>
      </c>
      <c r="G840" s="113" t="s">
        <v>126</v>
      </c>
      <c r="H840" s="153"/>
      <c r="I840" s="112" t="s">
        <v>116</v>
      </c>
      <c r="J840" s="26"/>
      <c r="K840" s="114" t="s">
        <v>3</v>
      </c>
      <c r="L840" s="115" t="s">
        <v>39</v>
      </c>
      <c r="M840" s="116">
        <v>0</v>
      </c>
      <c r="N840" s="116" t="e">
        <f>M840*#REF!</f>
        <v>#REF!</v>
      </c>
      <c r="O840" s="116">
        <v>0</v>
      </c>
      <c r="P840" s="116" t="e">
        <f>O840*#REF!</f>
        <v>#REF!</v>
      </c>
      <c r="Q840" s="116">
        <v>0</v>
      </c>
      <c r="R840" s="117" t="e">
        <f>Q840*#REF!</f>
        <v>#REF!</v>
      </c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P840" s="118" t="s">
        <v>117</v>
      </c>
      <c r="AR840" s="118" t="s">
        <v>112</v>
      </c>
      <c r="AS840" s="118" t="s">
        <v>68</v>
      </c>
      <c r="AW840" s="14" t="s">
        <v>118</v>
      </c>
      <c r="BC840" s="119" t="e">
        <f>IF(L840="základní",#REF!,0)</f>
        <v>#REF!</v>
      </c>
      <c r="BD840" s="119">
        <f>IF(L840="snížená",#REF!,0)</f>
        <v>0</v>
      </c>
      <c r="BE840" s="119">
        <f>IF(L840="zákl. přenesená",#REF!,0)</f>
        <v>0</v>
      </c>
      <c r="BF840" s="119">
        <f>IF(L840="sníž. přenesená",#REF!,0)</f>
        <v>0</v>
      </c>
      <c r="BG840" s="119">
        <f>IF(L840="nulová",#REF!,0)</f>
        <v>0</v>
      </c>
      <c r="BH840" s="14" t="s">
        <v>75</v>
      </c>
      <c r="BI840" s="119" t="e">
        <f>ROUND(H840*#REF!,2)</f>
        <v>#REF!</v>
      </c>
      <c r="BJ840" s="14" t="s">
        <v>117</v>
      </c>
      <c r="BK840" s="118" t="s">
        <v>1442</v>
      </c>
    </row>
    <row r="841" spans="1:63" s="2" customFormat="1" x14ac:dyDescent="0.2">
      <c r="A841" s="25"/>
      <c r="B841" s="26"/>
      <c r="C841" s="25"/>
      <c r="D841" s="120" t="s">
        <v>119</v>
      </c>
      <c r="E841" s="25"/>
      <c r="F841" s="121" t="s">
        <v>1441</v>
      </c>
      <c r="G841" s="25"/>
      <c r="H841" s="25"/>
      <c r="I841" s="25"/>
      <c r="J841" s="26"/>
      <c r="K841" s="122"/>
      <c r="L841" s="123"/>
      <c r="M841" s="45"/>
      <c r="N841" s="45"/>
      <c r="O841" s="45"/>
      <c r="P841" s="45"/>
      <c r="Q841" s="45"/>
      <c r="R841" s="46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R841" s="14" t="s">
        <v>119</v>
      </c>
      <c r="AS841" s="14" t="s">
        <v>68</v>
      </c>
    </row>
    <row r="842" spans="1:63" s="2" customFormat="1" ht="21.75" customHeight="1" x14ac:dyDescent="0.2">
      <c r="A842" s="25"/>
      <c r="B842" s="109"/>
      <c r="C842" s="110" t="s">
        <v>784</v>
      </c>
      <c r="D842" s="110" t="s">
        <v>112</v>
      </c>
      <c r="E842" s="111" t="s">
        <v>1443</v>
      </c>
      <c r="F842" s="112" t="s">
        <v>1444</v>
      </c>
      <c r="G842" s="113" t="s">
        <v>126</v>
      </c>
      <c r="H842" s="153"/>
      <c r="I842" s="112" t="s">
        <v>116</v>
      </c>
      <c r="J842" s="26"/>
      <c r="K842" s="114" t="s">
        <v>3</v>
      </c>
      <c r="L842" s="115" t="s">
        <v>39</v>
      </c>
      <c r="M842" s="116">
        <v>0</v>
      </c>
      <c r="N842" s="116" t="e">
        <f>M842*#REF!</f>
        <v>#REF!</v>
      </c>
      <c r="O842" s="116">
        <v>0</v>
      </c>
      <c r="P842" s="116" t="e">
        <f>O842*#REF!</f>
        <v>#REF!</v>
      </c>
      <c r="Q842" s="116">
        <v>0</v>
      </c>
      <c r="R842" s="117" t="e">
        <f>Q842*#REF!</f>
        <v>#REF!</v>
      </c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P842" s="118" t="s">
        <v>117</v>
      </c>
      <c r="AR842" s="118" t="s">
        <v>112</v>
      </c>
      <c r="AS842" s="118" t="s">
        <v>68</v>
      </c>
      <c r="AW842" s="14" t="s">
        <v>118</v>
      </c>
      <c r="BC842" s="119" t="e">
        <f>IF(L842="základní",#REF!,0)</f>
        <v>#REF!</v>
      </c>
      <c r="BD842" s="119">
        <f>IF(L842="snížená",#REF!,0)</f>
        <v>0</v>
      </c>
      <c r="BE842" s="119">
        <f>IF(L842="zákl. přenesená",#REF!,0)</f>
        <v>0</v>
      </c>
      <c r="BF842" s="119">
        <f>IF(L842="sníž. přenesená",#REF!,0)</f>
        <v>0</v>
      </c>
      <c r="BG842" s="119">
        <f>IF(L842="nulová",#REF!,0)</f>
        <v>0</v>
      </c>
      <c r="BH842" s="14" t="s">
        <v>75</v>
      </c>
      <c r="BI842" s="119" t="e">
        <f>ROUND(H842*#REF!,2)</f>
        <v>#REF!</v>
      </c>
      <c r="BJ842" s="14" t="s">
        <v>117</v>
      </c>
      <c r="BK842" s="118" t="s">
        <v>1445</v>
      </c>
    </row>
    <row r="843" spans="1:63" s="2" customFormat="1" x14ac:dyDescent="0.2">
      <c r="A843" s="25"/>
      <c r="B843" s="26"/>
      <c r="C843" s="25"/>
      <c r="D843" s="120" t="s">
        <v>119</v>
      </c>
      <c r="E843" s="25"/>
      <c r="F843" s="121" t="s">
        <v>1444</v>
      </c>
      <c r="G843" s="25"/>
      <c r="H843" s="25"/>
      <c r="I843" s="25"/>
      <c r="J843" s="26"/>
      <c r="K843" s="122"/>
      <c r="L843" s="123"/>
      <c r="M843" s="45"/>
      <c r="N843" s="45"/>
      <c r="O843" s="45"/>
      <c r="P843" s="45"/>
      <c r="Q843" s="45"/>
      <c r="R843" s="46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R843" s="14" t="s">
        <v>119</v>
      </c>
      <c r="AS843" s="14" t="s">
        <v>68</v>
      </c>
    </row>
    <row r="844" spans="1:63" s="2" customFormat="1" ht="16.5" customHeight="1" x14ac:dyDescent="0.2">
      <c r="A844" s="25"/>
      <c r="B844" s="109"/>
      <c r="C844" s="110" t="s">
        <v>1446</v>
      </c>
      <c r="D844" s="110" t="s">
        <v>112</v>
      </c>
      <c r="E844" s="111" t="s">
        <v>1447</v>
      </c>
      <c r="F844" s="112" t="s">
        <v>1448</v>
      </c>
      <c r="G844" s="113" t="s">
        <v>126</v>
      </c>
      <c r="H844" s="153"/>
      <c r="I844" s="112" t="s">
        <v>116</v>
      </c>
      <c r="J844" s="26"/>
      <c r="K844" s="114" t="s">
        <v>3</v>
      </c>
      <c r="L844" s="115" t="s">
        <v>39</v>
      </c>
      <c r="M844" s="116">
        <v>0</v>
      </c>
      <c r="N844" s="116" t="e">
        <f>M844*#REF!</f>
        <v>#REF!</v>
      </c>
      <c r="O844" s="116">
        <v>0</v>
      </c>
      <c r="P844" s="116" t="e">
        <f>O844*#REF!</f>
        <v>#REF!</v>
      </c>
      <c r="Q844" s="116">
        <v>0</v>
      </c>
      <c r="R844" s="117" t="e">
        <f>Q844*#REF!</f>
        <v>#REF!</v>
      </c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P844" s="118" t="s">
        <v>117</v>
      </c>
      <c r="AR844" s="118" t="s">
        <v>112</v>
      </c>
      <c r="AS844" s="118" t="s">
        <v>68</v>
      </c>
      <c r="AW844" s="14" t="s">
        <v>118</v>
      </c>
      <c r="BC844" s="119" t="e">
        <f>IF(L844="základní",#REF!,0)</f>
        <v>#REF!</v>
      </c>
      <c r="BD844" s="119">
        <f>IF(L844="snížená",#REF!,0)</f>
        <v>0</v>
      </c>
      <c r="BE844" s="119">
        <f>IF(L844="zákl. přenesená",#REF!,0)</f>
        <v>0</v>
      </c>
      <c r="BF844" s="119">
        <f>IF(L844="sníž. přenesená",#REF!,0)</f>
        <v>0</v>
      </c>
      <c r="BG844" s="119">
        <f>IF(L844="nulová",#REF!,0)</f>
        <v>0</v>
      </c>
      <c r="BH844" s="14" t="s">
        <v>75</v>
      </c>
      <c r="BI844" s="119" t="e">
        <f>ROUND(H844*#REF!,2)</f>
        <v>#REF!</v>
      </c>
      <c r="BJ844" s="14" t="s">
        <v>117</v>
      </c>
      <c r="BK844" s="118" t="s">
        <v>1449</v>
      </c>
    </row>
    <row r="845" spans="1:63" s="2" customFormat="1" x14ac:dyDescent="0.2">
      <c r="A845" s="25"/>
      <c r="B845" s="26"/>
      <c r="C845" s="25"/>
      <c r="D845" s="120" t="s">
        <v>119</v>
      </c>
      <c r="E845" s="25"/>
      <c r="F845" s="121" t="s">
        <v>1448</v>
      </c>
      <c r="G845" s="25"/>
      <c r="H845" s="25"/>
      <c r="I845" s="25"/>
      <c r="J845" s="26"/>
      <c r="K845" s="122"/>
      <c r="L845" s="123"/>
      <c r="M845" s="45"/>
      <c r="N845" s="45"/>
      <c r="O845" s="45"/>
      <c r="P845" s="45"/>
      <c r="Q845" s="45"/>
      <c r="R845" s="46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R845" s="14" t="s">
        <v>119</v>
      </c>
      <c r="AS845" s="14" t="s">
        <v>68</v>
      </c>
    </row>
    <row r="846" spans="1:63" s="2" customFormat="1" ht="21.75" customHeight="1" x14ac:dyDescent="0.2">
      <c r="A846" s="25"/>
      <c r="B846" s="109"/>
      <c r="C846" s="110" t="s">
        <v>787</v>
      </c>
      <c r="D846" s="110" t="s">
        <v>112</v>
      </c>
      <c r="E846" s="111" t="s">
        <v>1450</v>
      </c>
      <c r="F846" s="112" t="s">
        <v>1451</v>
      </c>
      <c r="G846" s="113" t="s">
        <v>126</v>
      </c>
      <c r="H846" s="153"/>
      <c r="I846" s="112" t="s">
        <v>116</v>
      </c>
      <c r="J846" s="26"/>
      <c r="K846" s="114" t="s">
        <v>3</v>
      </c>
      <c r="L846" s="115" t="s">
        <v>39</v>
      </c>
      <c r="M846" s="116">
        <v>0</v>
      </c>
      <c r="N846" s="116" t="e">
        <f>M846*#REF!</f>
        <v>#REF!</v>
      </c>
      <c r="O846" s="116">
        <v>0</v>
      </c>
      <c r="P846" s="116" t="e">
        <f>O846*#REF!</f>
        <v>#REF!</v>
      </c>
      <c r="Q846" s="116">
        <v>0</v>
      </c>
      <c r="R846" s="117" t="e">
        <f>Q846*#REF!</f>
        <v>#REF!</v>
      </c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P846" s="118" t="s">
        <v>117</v>
      </c>
      <c r="AR846" s="118" t="s">
        <v>112</v>
      </c>
      <c r="AS846" s="118" t="s">
        <v>68</v>
      </c>
      <c r="AW846" s="14" t="s">
        <v>118</v>
      </c>
      <c r="BC846" s="119" t="e">
        <f>IF(L846="základní",#REF!,0)</f>
        <v>#REF!</v>
      </c>
      <c r="BD846" s="119">
        <f>IF(L846="snížená",#REF!,0)</f>
        <v>0</v>
      </c>
      <c r="BE846" s="119">
        <f>IF(L846="zákl. přenesená",#REF!,0)</f>
        <v>0</v>
      </c>
      <c r="BF846" s="119">
        <f>IF(L846="sníž. přenesená",#REF!,0)</f>
        <v>0</v>
      </c>
      <c r="BG846" s="119">
        <f>IF(L846="nulová",#REF!,0)</f>
        <v>0</v>
      </c>
      <c r="BH846" s="14" t="s">
        <v>75</v>
      </c>
      <c r="BI846" s="119" t="e">
        <f>ROUND(H846*#REF!,2)</f>
        <v>#REF!</v>
      </c>
      <c r="BJ846" s="14" t="s">
        <v>117</v>
      </c>
      <c r="BK846" s="118" t="s">
        <v>1452</v>
      </c>
    </row>
    <row r="847" spans="1:63" s="2" customFormat="1" x14ac:dyDescent="0.2">
      <c r="A847" s="25"/>
      <c r="B847" s="26"/>
      <c r="C847" s="25"/>
      <c r="D847" s="120" t="s">
        <v>119</v>
      </c>
      <c r="E847" s="25"/>
      <c r="F847" s="121" t="s">
        <v>1451</v>
      </c>
      <c r="G847" s="25"/>
      <c r="H847" s="25"/>
      <c r="I847" s="25"/>
      <c r="J847" s="26"/>
      <c r="K847" s="122"/>
      <c r="L847" s="123"/>
      <c r="M847" s="45"/>
      <c r="N847" s="45"/>
      <c r="O847" s="45"/>
      <c r="P847" s="45"/>
      <c r="Q847" s="45"/>
      <c r="R847" s="46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R847" s="14" t="s">
        <v>119</v>
      </c>
      <c r="AS847" s="14" t="s">
        <v>68</v>
      </c>
    </row>
    <row r="848" spans="1:63" s="2" customFormat="1" ht="21.75" customHeight="1" x14ac:dyDescent="0.2">
      <c r="A848" s="25"/>
      <c r="B848" s="109"/>
      <c r="C848" s="110" t="s">
        <v>1453</v>
      </c>
      <c r="D848" s="110" t="s">
        <v>112</v>
      </c>
      <c r="E848" s="111" t="s">
        <v>1454</v>
      </c>
      <c r="F848" s="112" t="s">
        <v>1455</v>
      </c>
      <c r="G848" s="113" t="s">
        <v>126</v>
      </c>
      <c r="H848" s="153"/>
      <c r="I848" s="112" t="s">
        <v>116</v>
      </c>
      <c r="J848" s="26"/>
      <c r="K848" s="114" t="s">
        <v>3</v>
      </c>
      <c r="L848" s="115" t="s">
        <v>39</v>
      </c>
      <c r="M848" s="116">
        <v>0</v>
      </c>
      <c r="N848" s="116" t="e">
        <f>M848*#REF!</f>
        <v>#REF!</v>
      </c>
      <c r="O848" s="116">
        <v>0</v>
      </c>
      <c r="P848" s="116" t="e">
        <f>O848*#REF!</f>
        <v>#REF!</v>
      </c>
      <c r="Q848" s="116">
        <v>0</v>
      </c>
      <c r="R848" s="117" t="e">
        <f>Q848*#REF!</f>
        <v>#REF!</v>
      </c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P848" s="118" t="s">
        <v>117</v>
      </c>
      <c r="AR848" s="118" t="s">
        <v>112</v>
      </c>
      <c r="AS848" s="118" t="s">
        <v>68</v>
      </c>
      <c r="AW848" s="14" t="s">
        <v>118</v>
      </c>
      <c r="BC848" s="119" t="e">
        <f>IF(L848="základní",#REF!,0)</f>
        <v>#REF!</v>
      </c>
      <c r="BD848" s="119">
        <f>IF(L848="snížená",#REF!,0)</f>
        <v>0</v>
      </c>
      <c r="BE848" s="119">
        <f>IF(L848="zákl. přenesená",#REF!,0)</f>
        <v>0</v>
      </c>
      <c r="BF848" s="119">
        <f>IF(L848="sníž. přenesená",#REF!,0)</f>
        <v>0</v>
      </c>
      <c r="BG848" s="119">
        <f>IF(L848="nulová",#REF!,0)</f>
        <v>0</v>
      </c>
      <c r="BH848" s="14" t="s">
        <v>75</v>
      </c>
      <c r="BI848" s="119" t="e">
        <f>ROUND(H848*#REF!,2)</f>
        <v>#REF!</v>
      </c>
      <c r="BJ848" s="14" t="s">
        <v>117</v>
      </c>
      <c r="BK848" s="118" t="s">
        <v>1456</v>
      </c>
    </row>
    <row r="849" spans="1:63" s="2" customFormat="1" x14ac:dyDescent="0.2">
      <c r="A849" s="25"/>
      <c r="B849" s="26"/>
      <c r="C849" s="25"/>
      <c r="D849" s="120" t="s">
        <v>119</v>
      </c>
      <c r="E849" s="25"/>
      <c r="F849" s="121" t="s">
        <v>1455</v>
      </c>
      <c r="G849" s="25"/>
      <c r="H849" s="25"/>
      <c r="I849" s="25"/>
      <c r="J849" s="26"/>
      <c r="K849" s="122"/>
      <c r="L849" s="123"/>
      <c r="M849" s="45"/>
      <c r="N849" s="45"/>
      <c r="O849" s="45"/>
      <c r="P849" s="45"/>
      <c r="Q849" s="45"/>
      <c r="R849" s="46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R849" s="14" t="s">
        <v>119</v>
      </c>
      <c r="AS849" s="14" t="s">
        <v>68</v>
      </c>
    </row>
    <row r="850" spans="1:63" s="2" customFormat="1" ht="21.75" customHeight="1" x14ac:dyDescent="0.2">
      <c r="A850" s="25"/>
      <c r="B850" s="109"/>
      <c r="C850" s="110" t="s">
        <v>791</v>
      </c>
      <c r="D850" s="110" t="s">
        <v>112</v>
      </c>
      <c r="E850" s="111" t="s">
        <v>1457</v>
      </c>
      <c r="F850" s="112" t="s">
        <v>1458</v>
      </c>
      <c r="G850" s="113" t="s">
        <v>126</v>
      </c>
      <c r="H850" s="153"/>
      <c r="I850" s="112" t="s">
        <v>116</v>
      </c>
      <c r="J850" s="26"/>
      <c r="K850" s="114" t="s">
        <v>3</v>
      </c>
      <c r="L850" s="115" t="s">
        <v>39</v>
      </c>
      <c r="M850" s="116">
        <v>0</v>
      </c>
      <c r="N850" s="116" t="e">
        <f>M850*#REF!</f>
        <v>#REF!</v>
      </c>
      <c r="O850" s="116">
        <v>0</v>
      </c>
      <c r="P850" s="116" t="e">
        <f>O850*#REF!</f>
        <v>#REF!</v>
      </c>
      <c r="Q850" s="116">
        <v>0</v>
      </c>
      <c r="R850" s="117" t="e">
        <f>Q850*#REF!</f>
        <v>#REF!</v>
      </c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P850" s="118" t="s">
        <v>117</v>
      </c>
      <c r="AR850" s="118" t="s">
        <v>112</v>
      </c>
      <c r="AS850" s="118" t="s">
        <v>68</v>
      </c>
      <c r="AW850" s="14" t="s">
        <v>118</v>
      </c>
      <c r="BC850" s="119" t="e">
        <f>IF(L850="základní",#REF!,0)</f>
        <v>#REF!</v>
      </c>
      <c r="BD850" s="119">
        <f>IF(L850="snížená",#REF!,0)</f>
        <v>0</v>
      </c>
      <c r="BE850" s="119">
        <f>IF(L850="zákl. přenesená",#REF!,0)</f>
        <v>0</v>
      </c>
      <c r="BF850" s="119">
        <f>IF(L850="sníž. přenesená",#REF!,0)</f>
        <v>0</v>
      </c>
      <c r="BG850" s="119">
        <f>IF(L850="nulová",#REF!,0)</f>
        <v>0</v>
      </c>
      <c r="BH850" s="14" t="s">
        <v>75</v>
      </c>
      <c r="BI850" s="119" t="e">
        <f>ROUND(H850*#REF!,2)</f>
        <v>#REF!</v>
      </c>
      <c r="BJ850" s="14" t="s">
        <v>117</v>
      </c>
      <c r="BK850" s="118" t="s">
        <v>1459</v>
      </c>
    </row>
    <row r="851" spans="1:63" s="2" customFormat="1" x14ac:dyDescent="0.2">
      <c r="A851" s="25"/>
      <c r="B851" s="26"/>
      <c r="C851" s="25"/>
      <c r="D851" s="120" t="s">
        <v>119</v>
      </c>
      <c r="E851" s="25"/>
      <c r="F851" s="121" t="s">
        <v>1458</v>
      </c>
      <c r="G851" s="25"/>
      <c r="H851" s="25"/>
      <c r="I851" s="25"/>
      <c r="J851" s="26"/>
      <c r="K851" s="122"/>
      <c r="L851" s="123"/>
      <c r="M851" s="45"/>
      <c r="N851" s="45"/>
      <c r="O851" s="45"/>
      <c r="P851" s="45"/>
      <c r="Q851" s="45"/>
      <c r="R851" s="46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R851" s="14" t="s">
        <v>119</v>
      </c>
      <c r="AS851" s="14" t="s">
        <v>68</v>
      </c>
    </row>
    <row r="852" spans="1:63" s="2" customFormat="1" ht="21.75" customHeight="1" x14ac:dyDescent="0.2">
      <c r="A852" s="25"/>
      <c r="B852" s="109"/>
      <c r="C852" s="110" t="s">
        <v>1460</v>
      </c>
      <c r="D852" s="110" t="s">
        <v>112</v>
      </c>
      <c r="E852" s="111" t="s">
        <v>1461</v>
      </c>
      <c r="F852" s="112" t="s">
        <v>1462</v>
      </c>
      <c r="G852" s="113" t="s">
        <v>126</v>
      </c>
      <c r="H852" s="153"/>
      <c r="I852" s="112" t="s">
        <v>116</v>
      </c>
      <c r="J852" s="26"/>
      <c r="K852" s="114" t="s">
        <v>3</v>
      </c>
      <c r="L852" s="115" t="s">
        <v>39</v>
      </c>
      <c r="M852" s="116">
        <v>0</v>
      </c>
      <c r="N852" s="116" t="e">
        <f>M852*#REF!</f>
        <v>#REF!</v>
      </c>
      <c r="O852" s="116">
        <v>0</v>
      </c>
      <c r="P852" s="116" t="e">
        <f>O852*#REF!</f>
        <v>#REF!</v>
      </c>
      <c r="Q852" s="116">
        <v>0</v>
      </c>
      <c r="R852" s="117" t="e">
        <f>Q852*#REF!</f>
        <v>#REF!</v>
      </c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P852" s="118" t="s">
        <v>117</v>
      </c>
      <c r="AR852" s="118" t="s">
        <v>112</v>
      </c>
      <c r="AS852" s="118" t="s">
        <v>68</v>
      </c>
      <c r="AW852" s="14" t="s">
        <v>118</v>
      </c>
      <c r="BC852" s="119" t="e">
        <f>IF(L852="základní",#REF!,0)</f>
        <v>#REF!</v>
      </c>
      <c r="BD852" s="119">
        <f>IF(L852="snížená",#REF!,0)</f>
        <v>0</v>
      </c>
      <c r="BE852" s="119">
        <f>IF(L852="zákl. přenesená",#REF!,0)</f>
        <v>0</v>
      </c>
      <c r="BF852" s="119">
        <f>IF(L852="sníž. přenesená",#REF!,0)</f>
        <v>0</v>
      </c>
      <c r="BG852" s="119">
        <f>IF(L852="nulová",#REF!,0)</f>
        <v>0</v>
      </c>
      <c r="BH852" s="14" t="s">
        <v>75</v>
      </c>
      <c r="BI852" s="119" t="e">
        <f>ROUND(H852*#REF!,2)</f>
        <v>#REF!</v>
      </c>
      <c r="BJ852" s="14" t="s">
        <v>117</v>
      </c>
      <c r="BK852" s="118" t="s">
        <v>1463</v>
      </c>
    </row>
    <row r="853" spans="1:63" s="2" customFormat="1" x14ac:dyDescent="0.2">
      <c r="A853" s="25"/>
      <c r="B853" s="26"/>
      <c r="C853" s="25"/>
      <c r="D853" s="120" t="s">
        <v>119</v>
      </c>
      <c r="E853" s="25"/>
      <c r="F853" s="121" t="s">
        <v>1462</v>
      </c>
      <c r="G853" s="25"/>
      <c r="H853" s="25"/>
      <c r="I853" s="25"/>
      <c r="J853" s="26"/>
      <c r="K853" s="122"/>
      <c r="L853" s="123"/>
      <c r="M853" s="45"/>
      <c r="N853" s="45"/>
      <c r="O853" s="45"/>
      <c r="P853" s="45"/>
      <c r="Q853" s="45"/>
      <c r="R853" s="46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R853" s="14" t="s">
        <v>119</v>
      </c>
      <c r="AS853" s="14" t="s">
        <v>68</v>
      </c>
    </row>
    <row r="854" spans="1:63" s="2" customFormat="1" ht="21.75" customHeight="1" x14ac:dyDescent="0.2">
      <c r="A854" s="25"/>
      <c r="B854" s="109"/>
      <c r="C854" s="110" t="s">
        <v>794</v>
      </c>
      <c r="D854" s="110" t="s">
        <v>112</v>
      </c>
      <c r="E854" s="111" t="s">
        <v>1464</v>
      </c>
      <c r="F854" s="112" t="s">
        <v>1465</v>
      </c>
      <c r="G854" s="113" t="s">
        <v>126</v>
      </c>
      <c r="H854" s="153"/>
      <c r="I854" s="112" t="s">
        <v>116</v>
      </c>
      <c r="J854" s="26"/>
      <c r="K854" s="114" t="s">
        <v>3</v>
      </c>
      <c r="L854" s="115" t="s">
        <v>39</v>
      </c>
      <c r="M854" s="116">
        <v>0</v>
      </c>
      <c r="N854" s="116" t="e">
        <f>M854*#REF!</f>
        <v>#REF!</v>
      </c>
      <c r="O854" s="116">
        <v>0</v>
      </c>
      <c r="P854" s="116" t="e">
        <f>O854*#REF!</f>
        <v>#REF!</v>
      </c>
      <c r="Q854" s="116">
        <v>0</v>
      </c>
      <c r="R854" s="117" t="e">
        <f>Q854*#REF!</f>
        <v>#REF!</v>
      </c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P854" s="118" t="s">
        <v>117</v>
      </c>
      <c r="AR854" s="118" t="s">
        <v>112</v>
      </c>
      <c r="AS854" s="118" t="s">
        <v>68</v>
      </c>
      <c r="AW854" s="14" t="s">
        <v>118</v>
      </c>
      <c r="BC854" s="119" t="e">
        <f>IF(L854="základní",#REF!,0)</f>
        <v>#REF!</v>
      </c>
      <c r="BD854" s="119">
        <f>IF(L854="snížená",#REF!,0)</f>
        <v>0</v>
      </c>
      <c r="BE854" s="119">
        <f>IF(L854="zákl. přenesená",#REF!,0)</f>
        <v>0</v>
      </c>
      <c r="BF854" s="119">
        <f>IF(L854="sníž. přenesená",#REF!,0)</f>
        <v>0</v>
      </c>
      <c r="BG854" s="119">
        <f>IF(L854="nulová",#REF!,0)</f>
        <v>0</v>
      </c>
      <c r="BH854" s="14" t="s">
        <v>75</v>
      </c>
      <c r="BI854" s="119" t="e">
        <f>ROUND(H854*#REF!,2)</f>
        <v>#REF!</v>
      </c>
      <c r="BJ854" s="14" t="s">
        <v>117</v>
      </c>
      <c r="BK854" s="118" t="s">
        <v>1466</v>
      </c>
    </row>
    <row r="855" spans="1:63" s="2" customFormat="1" x14ac:dyDescent="0.2">
      <c r="A855" s="25"/>
      <c r="B855" s="26"/>
      <c r="C855" s="25"/>
      <c r="D855" s="120" t="s">
        <v>119</v>
      </c>
      <c r="E855" s="25"/>
      <c r="F855" s="121" t="s">
        <v>1465</v>
      </c>
      <c r="G855" s="25"/>
      <c r="H855" s="25"/>
      <c r="I855" s="25"/>
      <c r="J855" s="26"/>
      <c r="K855" s="122"/>
      <c r="L855" s="123"/>
      <c r="M855" s="45"/>
      <c r="N855" s="45"/>
      <c r="O855" s="45"/>
      <c r="P855" s="45"/>
      <c r="Q855" s="45"/>
      <c r="R855" s="46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R855" s="14" t="s">
        <v>119</v>
      </c>
      <c r="AS855" s="14" t="s">
        <v>68</v>
      </c>
    </row>
    <row r="856" spans="1:63" s="2" customFormat="1" ht="21.75" customHeight="1" x14ac:dyDescent="0.2">
      <c r="A856" s="25"/>
      <c r="B856" s="109"/>
      <c r="C856" s="110" t="s">
        <v>1467</v>
      </c>
      <c r="D856" s="110" t="s">
        <v>112</v>
      </c>
      <c r="E856" s="111" t="s">
        <v>1468</v>
      </c>
      <c r="F856" s="112" t="s">
        <v>1469</v>
      </c>
      <c r="G856" s="113" t="s">
        <v>126</v>
      </c>
      <c r="H856" s="153"/>
      <c r="I856" s="112" t="s">
        <v>116</v>
      </c>
      <c r="J856" s="26"/>
      <c r="K856" s="114" t="s">
        <v>3</v>
      </c>
      <c r="L856" s="115" t="s">
        <v>39</v>
      </c>
      <c r="M856" s="116">
        <v>0</v>
      </c>
      <c r="N856" s="116" t="e">
        <f>M856*#REF!</f>
        <v>#REF!</v>
      </c>
      <c r="O856" s="116">
        <v>0</v>
      </c>
      <c r="P856" s="116" t="e">
        <f>O856*#REF!</f>
        <v>#REF!</v>
      </c>
      <c r="Q856" s="116">
        <v>0</v>
      </c>
      <c r="R856" s="117" t="e">
        <f>Q856*#REF!</f>
        <v>#REF!</v>
      </c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P856" s="118" t="s">
        <v>117</v>
      </c>
      <c r="AR856" s="118" t="s">
        <v>112</v>
      </c>
      <c r="AS856" s="118" t="s">
        <v>68</v>
      </c>
      <c r="AW856" s="14" t="s">
        <v>118</v>
      </c>
      <c r="BC856" s="119" t="e">
        <f>IF(L856="základní",#REF!,0)</f>
        <v>#REF!</v>
      </c>
      <c r="BD856" s="119">
        <f>IF(L856="snížená",#REF!,0)</f>
        <v>0</v>
      </c>
      <c r="BE856" s="119">
        <f>IF(L856="zákl. přenesená",#REF!,0)</f>
        <v>0</v>
      </c>
      <c r="BF856" s="119">
        <f>IF(L856="sníž. přenesená",#REF!,0)</f>
        <v>0</v>
      </c>
      <c r="BG856" s="119">
        <f>IF(L856="nulová",#REF!,0)</f>
        <v>0</v>
      </c>
      <c r="BH856" s="14" t="s">
        <v>75</v>
      </c>
      <c r="BI856" s="119" t="e">
        <f>ROUND(H856*#REF!,2)</f>
        <v>#REF!</v>
      </c>
      <c r="BJ856" s="14" t="s">
        <v>117</v>
      </c>
      <c r="BK856" s="118" t="s">
        <v>1470</v>
      </c>
    </row>
    <row r="857" spans="1:63" s="2" customFormat="1" x14ac:dyDescent="0.2">
      <c r="A857" s="25"/>
      <c r="B857" s="26"/>
      <c r="C857" s="25"/>
      <c r="D857" s="120" t="s">
        <v>119</v>
      </c>
      <c r="E857" s="25"/>
      <c r="F857" s="121" t="s">
        <v>1469</v>
      </c>
      <c r="G857" s="25"/>
      <c r="H857" s="25"/>
      <c r="I857" s="25"/>
      <c r="J857" s="26"/>
      <c r="K857" s="122"/>
      <c r="L857" s="123"/>
      <c r="M857" s="45"/>
      <c r="N857" s="45"/>
      <c r="O857" s="45"/>
      <c r="P857" s="45"/>
      <c r="Q857" s="45"/>
      <c r="R857" s="46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R857" s="14" t="s">
        <v>119</v>
      </c>
      <c r="AS857" s="14" t="s">
        <v>68</v>
      </c>
    </row>
    <row r="858" spans="1:63" s="2" customFormat="1" ht="21.75" customHeight="1" x14ac:dyDescent="0.2">
      <c r="A858" s="25"/>
      <c r="B858" s="109"/>
      <c r="C858" s="110" t="s">
        <v>798</v>
      </c>
      <c r="D858" s="110" t="s">
        <v>112</v>
      </c>
      <c r="E858" s="111" t="s">
        <v>1471</v>
      </c>
      <c r="F858" s="112" t="s">
        <v>1472</v>
      </c>
      <c r="G858" s="113" t="s">
        <v>126</v>
      </c>
      <c r="H858" s="153"/>
      <c r="I858" s="112" t="s">
        <v>116</v>
      </c>
      <c r="J858" s="26"/>
      <c r="K858" s="114" t="s">
        <v>3</v>
      </c>
      <c r="L858" s="115" t="s">
        <v>39</v>
      </c>
      <c r="M858" s="116">
        <v>0</v>
      </c>
      <c r="N858" s="116" t="e">
        <f>M858*#REF!</f>
        <v>#REF!</v>
      </c>
      <c r="O858" s="116">
        <v>0</v>
      </c>
      <c r="P858" s="116" t="e">
        <f>O858*#REF!</f>
        <v>#REF!</v>
      </c>
      <c r="Q858" s="116">
        <v>0</v>
      </c>
      <c r="R858" s="117" t="e">
        <f>Q858*#REF!</f>
        <v>#REF!</v>
      </c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P858" s="118" t="s">
        <v>117</v>
      </c>
      <c r="AR858" s="118" t="s">
        <v>112</v>
      </c>
      <c r="AS858" s="118" t="s">
        <v>68</v>
      </c>
      <c r="AW858" s="14" t="s">
        <v>118</v>
      </c>
      <c r="BC858" s="119" t="e">
        <f>IF(L858="základní",#REF!,0)</f>
        <v>#REF!</v>
      </c>
      <c r="BD858" s="119">
        <f>IF(L858="snížená",#REF!,0)</f>
        <v>0</v>
      </c>
      <c r="BE858" s="119">
        <f>IF(L858="zákl. přenesená",#REF!,0)</f>
        <v>0</v>
      </c>
      <c r="BF858" s="119">
        <f>IF(L858="sníž. přenesená",#REF!,0)</f>
        <v>0</v>
      </c>
      <c r="BG858" s="119">
        <f>IF(L858="nulová",#REF!,0)</f>
        <v>0</v>
      </c>
      <c r="BH858" s="14" t="s">
        <v>75</v>
      </c>
      <c r="BI858" s="119" t="e">
        <f>ROUND(H858*#REF!,2)</f>
        <v>#REF!</v>
      </c>
      <c r="BJ858" s="14" t="s">
        <v>117</v>
      </c>
      <c r="BK858" s="118" t="s">
        <v>1473</v>
      </c>
    </row>
    <row r="859" spans="1:63" s="2" customFormat="1" x14ac:dyDescent="0.2">
      <c r="A859" s="25"/>
      <c r="B859" s="26"/>
      <c r="C859" s="25"/>
      <c r="D859" s="120" t="s">
        <v>119</v>
      </c>
      <c r="E859" s="25"/>
      <c r="F859" s="121" t="s">
        <v>1472</v>
      </c>
      <c r="G859" s="25"/>
      <c r="H859" s="25"/>
      <c r="I859" s="25"/>
      <c r="J859" s="26"/>
      <c r="K859" s="122"/>
      <c r="L859" s="123"/>
      <c r="M859" s="45"/>
      <c r="N859" s="45"/>
      <c r="O859" s="45"/>
      <c r="P859" s="45"/>
      <c r="Q859" s="45"/>
      <c r="R859" s="46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R859" s="14" t="s">
        <v>119</v>
      </c>
      <c r="AS859" s="14" t="s">
        <v>68</v>
      </c>
    </row>
    <row r="860" spans="1:63" s="2" customFormat="1" ht="21.75" customHeight="1" x14ac:dyDescent="0.2">
      <c r="A860" s="25"/>
      <c r="B860" s="109"/>
      <c r="C860" s="110" t="s">
        <v>1474</v>
      </c>
      <c r="D860" s="110" t="s">
        <v>112</v>
      </c>
      <c r="E860" s="111" t="s">
        <v>1475</v>
      </c>
      <c r="F860" s="112" t="s">
        <v>1476</v>
      </c>
      <c r="G860" s="113" t="s">
        <v>126</v>
      </c>
      <c r="H860" s="153"/>
      <c r="I860" s="112" t="s">
        <v>116</v>
      </c>
      <c r="J860" s="26"/>
      <c r="K860" s="114" t="s">
        <v>3</v>
      </c>
      <c r="L860" s="115" t="s">
        <v>39</v>
      </c>
      <c r="M860" s="116">
        <v>0</v>
      </c>
      <c r="N860" s="116" t="e">
        <f>M860*#REF!</f>
        <v>#REF!</v>
      </c>
      <c r="O860" s="116">
        <v>0</v>
      </c>
      <c r="P860" s="116" t="e">
        <f>O860*#REF!</f>
        <v>#REF!</v>
      </c>
      <c r="Q860" s="116">
        <v>0</v>
      </c>
      <c r="R860" s="117" t="e">
        <f>Q860*#REF!</f>
        <v>#REF!</v>
      </c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P860" s="118" t="s">
        <v>117</v>
      </c>
      <c r="AR860" s="118" t="s">
        <v>112</v>
      </c>
      <c r="AS860" s="118" t="s">
        <v>68</v>
      </c>
      <c r="AW860" s="14" t="s">
        <v>118</v>
      </c>
      <c r="BC860" s="119" t="e">
        <f>IF(L860="základní",#REF!,0)</f>
        <v>#REF!</v>
      </c>
      <c r="BD860" s="119">
        <f>IF(L860="snížená",#REF!,0)</f>
        <v>0</v>
      </c>
      <c r="BE860" s="119">
        <f>IF(L860="zákl. přenesená",#REF!,0)</f>
        <v>0</v>
      </c>
      <c r="BF860" s="119">
        <f>IF(L860="sníž. přenesená",#REF!,0)</f>
        <v>0</v>
      </c>
      <c r="BG860" s="119">
        <f>IF(L860="nulová",#REF!,0)</f>
        <v>0</v>
      </c>
      <c r="BH860" s="14" t="s">
        <v>75</v>
      </c>
      <c r="BI860" s="119" t="e">
        <f>ROUND(H860*#REF!,2)</f>
        <v>#REF!</v>
      </c>
      <c r="BJ860" s="14" t="s">
        <v>117</v>
      </c>
      <c r="BK860" s="118" t="s">
        <v>1477</v>
      </c>
    </row>
    <row r="861" spans="1:63" s="2" customFormat="1" x14ac:dyDescent="0.2">
      <c r="A861" s="25"/>
      <c r="B861" s="26"/>
      <c r="C861" s="25"/>
      <c r="D861" s="120" t="s">
        <v>119</v>
      </c>
      <c r="E861" s="25"/>
      <c r="F861" s="121" t="s">
        <v>1476</v>
      </c>
      <c r="G861" s="25"/>
      <c r="H861" s="25"/>
      <c r="I861" s="25"/>
      <c r="J861" s="26"/>
      <c r="K861" s="122"/>
      <c r="L861" s="123"/>
      <c r="M861" s="45"/>
      <c r="N861" s="45"/>
      <c r="O861" s="45"/>
      <c r="P861" s="45"/>
      <c r="Q861" s="45"/>
      <c r="R861" s="46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R861" s="14" t="s">
        <v>119</v>
      </c>
      <c r="AS861" s="14" t="s">
        <v>68</v>
      </c>
    </row>
    <row r="862" spans="1:63" s="2" customFormat="1" ht="21.75" customHeight="1" x14ac:dyDescent="0.2">
      <c r="A862" s="25"/>
      <c r="B862" s="109"/>
      <c r="C862" s="110" t="s">
        <v>801</v>
      </c>
      <c r="D862" s="110" t="s">
        <v>112</v>
      </c>
      <c r="E862" s="111" t="s">
        <v>1478</v>
      </c>
      <c r="F862" s="112" t="s">
        <v>1479</v>
      </c>
      <c r="G862" s="113" t="s">
        <v>126</v>
      </c>
      <c r="H862" s="153"/>
      <c r="I862" s="112" t="s">
        <v>116</v>
      </c>
      <c r="J862" s="26"/>
      <c r="K862" s="114" t="s">
        <v>3</v>
      </c>
      <c r="L862" s="115" t="s">
        <v>39</v>
      </c>
      <c r="M862" s="116">
        <v>0</v>
      </c>
      <c r="N862" s="116" t="e">
        <f>M862*#REF!</f>
        <v>#REF!</v>
      </c>
      <c r="O862" s="116">
        <v>0</v>
      </c>
      <c r="P862" s="116" t="e">
        <f>O862*#REF!</f>
        <v>#REF!</v>
      </c>
      <c r="Q862" s="116">
        <v>0</v>
      </c>
      <c r="R862" s="117" t="e">
        <f>Q862*#REF!</f>
        <v>#REF!</v>
      </c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P862" s="118" t="s">
        <v>117</v>
      </c>
      <c r="AR862" s="118" t="s">
        <v>112</v>
      </c>
      <c r="AS862" s="118" t="s">
        <v>68</v>
      </c>
      <c r="AW862" s="14" t="s">
        <v>118</v>
      </c>
      <c r="BC862" s="119" t="e">
        <f>IF(L862="základní",#REF!,0)</f>
        <v>#REF!</v>
      </c>
      <c r="BD862" s="119">
        <f>IF(L862="snížená",#REF!,0)</f>
        <v>0</v>
      </c>
      <c r="BE862" s="119">
        <f>IF(L862="zákl. přenesená",#REF!,0)</f>
        <v>0</v>
      </c>
      <c r="BF862" s="119">
        <f>IF(L862="sníž. přenesená",#REF!,0)</f>
        <v>0</v>
      </c>
      <c r="BG862" s="119">
        <f>IF(L862="nulová",#REF!,0)</f>
        <v>0</v>
      </c>
      <c r="BH862" s="14" t="s">
        <v>75</v>
      </c>
      <c r="BI862" s="119" t="e">
        <f>ROUND(H862*#REF!,2)</f>
        <v>#REF!</v>
      </c>
      <c r="BJ862" s="14" t="s">
        <v>117</v>
      </c>
      <c r="BK862" s="118" t="s">
        <v>1480</v>
      </c>
    </row>
    <row r="863" spans="1:63" s="2" customFormat="1" x14ac:dyDescent="0.2">
      <c r="A863" s="25"/>
      <c r="B863" s="26"/>
      <c r="C863" s="25"/>
      <c r="D863" s="120" t="s">
        <v>119</v>
      </c>
      <c r="E863" s="25"/>
      <c r="F863" s="121" t="s">
        <v>1479</v>
      </c>
      <c r="G863" s="25"/>
      <c r="H863" s="25"/>
      <c r="I863" s="25"/>
      <c r="J863" s="26"/>
      <c r="K863" s="122"/>
      <c r="L863" s="123"/>
      <c r="M863" s="45"/>
      <c r="N863" s="45"/>
      <c r="O863" s="45"/>
      <c r="P863" s="45"/>
      <c r="Q863" s="45"/>
      <c r="R863" s="46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R863" s="14" t="s">
        <v>119</v>
      </c>
      <c r="AS863" s="14" t="s">
        <v>68</v>
      </c>
    </row>
    <row r="864" spans="1:63" s="2" customFormat="1" ht="21.75" customHeight="1" x14ac:dyDescent="0.2">
      <c r="A864" s="25"/>
      <c r="B864" s="109"/>
      <c r="C864" s="110" t="s">
        <v>1481</v>
      </c>
      <c r="D864" s="110" t="s">
        <v>112</v>
      </c>
      <c r="E864" s="111" t="s">
        <v>1482</v>
      </c>
      <c r="F864" s="112" t="s">
        <v>1483</v>
      </c>
      <c r="G864" s="113" t="s">
        <v>1484</v>
      </c>
      <c r="H864" s="153"/>
      <c r="I864" s="112" t="s">
        <v>116</v>
      </c>
      <c r="J864" s="26"/>
      <c r="K864" s="114" t="s">
        <v>3</v>
      </c>
      <c r="L864" s="115" t="s">
        <v>39</v>
      </c>
      <c r="M864" s="116">
        <v>0</v>
      </c>
      <c r="N864" s="116" t="e">
        <f>M864*#REF!</f>
        <v>#REF!</v>
      </c>
      <c r="O864" s="116">
        <v>0</v>
      </c>
      <c r="P864" s="116" t="e">
        <f>O864*#REF!</f>
        <v>#REF!</v>
      </c>
      <c r="Q864" s="116">
        <v>0</v>
      </c>
      <c r="R864" s="117" t="e">
        <f>Q864*#REF!</f>
        <v>#REF!</v>
      </c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P864" s="118" t="s">
        <v>117</v>
      </c>
      <c r="AR864" s="118" t="s">
        <v>112</v>
      </c>
      <c r="AS864" s="118" t="s">
        <v>68</v>
      </c>
      <c r="AW864" s="14" t="s">
        <v>118</v>
      </c>
      <c r="BC864" s="119" t="e">
        <f>IF(L864="základní",#REF!,0)</f>
        <v>#REF!</v>
      </c>
      <c r="BD864" s="119">
        <f>IF(L864="snížená",#REF!,0)</f>
        <v>0</v>
      </c>
      <c r="BE864" s="119">
        <f>IF(L864="zákl. přenesená",#REF!,0)</f>
        <v>0</v>
      </c>
      <c r="BF864" s="119">
        <f>IF(L864="sníž. přenesená",#REF!,0)</f>
        <v>0</v>
      </c>
      <c r="BG864" s="119">
        <f>IF(L864="nulová",#REF!,0)</f>
        <v>0</v>
      </c>
      <c r="BH864" s="14" t="s">
        <v>75</v>
      </c>
      <c r="BI864" s="119" t="e">
        <f>ROUND(H864*#REF!,2)</f>
        <v>#REF!</v>
      </c>
      <c r="BJ864" s="14" t="s">
        <v>117</v>
      </c>
      <c r="BK864" s="118" t="s">
        <v>1485</v>
      </c>
    </row>
    <row r="865" spans="1:63" s="2" customFormat="1" x14ac:dyDescent="0.2">
      <c r="A865" s="25"/>
      <c r="B865" s="26"/>
      <c r="C865" s="25"/>
      <c r="D865" s="120" t="s">
        <v>119</v>
      </c>
      <c r="E865" s="25"/>
      <c r="F865" s="121" t="s">
        <v>1483</v>
      </c>
      <c r="G865" s="25"/>
      <c r="H865" s="25"/>
      <c r="I865" s="25"/>
      <c r="J865" s="26"/>
      <c r="K865" s="122"/>
      <c r="L865" s="123"/>
      <c r="M865" s="45"/>
      <c r="N865" s="45"/>
      <c r="O865" s="45"/>
      <c r="P865" s="45"/>
      <c r="Q865" s="45"/>
      <c r="R865" s="46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R865" s="14" t="s">
        <v>119</v>
      </c>
      <c r="AS865" s="14" t="s">
        <v>68</v>
      </c>
    </row>
    <row r="866" spans="1:63" s="2" customFormat="1" ht="21.75" customHeight="1" x14ac:dyDescent="0.2">
      <c r="A866" s="25"/>
      <c r="B866" s="109"/>
      <c r="C866" s="110" t="s">
        <v>805</v>
      </c>
      <c r="D866" s="110" t="s">
        <v>112</v>
      </c>
      <c r="E866" s="111" t="s">
        <v>1486</v>
      </c>
      <c r="F866" s="112" t="s">
        <v>1487</v>
      </c>
      <c r="G866" s="113" t="s">
        <v>1484</v>
      </c>
      <c r="H866" s="153"/>
      <c r="I866" s="112" t="s">
        <v>116</v>
      </c>
      <c r="J866" s="26"/>
      <c r="K866" s="114" t="s">
        <v>3</v>
      </c>
      <c r="L866" s="115" t="s">
        <v>39</v>
      </c>
      <c r="M866" s="116">
        <v>0</v>
      </c>
      <c r="N866" s="116" t="e">
        <f>M866*#REF!</f>
        <v>#REF!</v>
      </c>
      <c r="O866" s="116">
        <v>0</v>
      </c>
      <c r="P866" s="116" t="e">
        <f>O866*#REF!</f>
        <v>#REF!</v>
      </c>
      <c r="Q866" s="116">
        <v>0</v>
      </c>
      <c r="R866" s="117" t="e">
        <f>Q866*#REF!</f>
        <v>#REF!</v>
      </c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P866" s="118" t="s">
        <v>117</v>
      </c>
      <c r="AR866" s="118" t="s">
        <v>112</v>
      </c>
      <c r="AS866" s="118" t="s">
        <v>68</v>
      </c>
      <c r="AW866" s="14" t="s">
        <v>118</v>
      </c>
      <c r="BC866" s="119" t="e">
        <f>IF(L866="základní",#REF!,0)</f>
        <v>#REF!</v>
      </c>
      <c r="BD866" s="119">
        <f>IF(L866="snížená",#REF!,0)</f>
        <v>0</v>
      </c>
      <c r="BE866" s="119">
        <f>IF(L866="zákl. přenesená",#REF!,0)</f>
        <v>0</v>
      </c>
      <c r="BF866" s="119">
        <f>IF(L866="sníž. přenesená",#REF!,0)</f>
        <v>0</v>
      </c>
      <c r="BG866" s="119">
        <f>IF(L866="nulová",#REF!,0)</f>
        <v>0</v>
      </c>
      <c r="BH866" s="14" t="s">
        <v>75</v>
      </c>
      <c r="BI866" s="119" t="e">
        <f>ROUND(H866*#REF!,2)</f>
        <v>#REF!</v>
      </c>
      <c r="BJ866" s="14" t="s">
        <v>117</v>
      </c>
      <c r="BK866" s="118" t="s">
        <v>1488</v>
      </c>
    </row>
    <row r="867" spans="1:63" s="2" customFormat="1" x14ac:dyDescent="0.2">
      <c r="A867" s="25"/>
      <c r="B867" s="26"/>
      <c r="C867" s="25"/>
      <c r="D867" s="120" t="s">
        <v>119</v>
      </c>
      <c r="E867" s="25"/>
      <c r="F867" s="121" t="s">
        <v>1487</v>
      </c>
      <c r="G867" s="25"/>
      <c r="H867" s="25"/>
      <c r="I867" s="25"/>
      <c r="J867" s="26"/>
      <c r="K867" s="122"/>
      <c r="L867" s="123"/>
      <c r="M867" s="45"/>
      <c r="N867" s="45"/>
      <c r="O867" s="45"/>
      <c r="P867" s="45"/>
      <c r="Q867" s="45"/>
      <c r="R867" s="46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R867" s="14" t="s">
        <v>119</v>
      </c>
      <c r="AS867" s="14" t="s">
        <v>68</v>
      </c>
    </row>
    <row r="868" spans="1:63" s="2" customFormat="1" ht="21.75" customHeight="1" x14ac:dyDescent="0.2">
      <c r="A868" s="25"/>
      <c r="B868" s="109"/>
      <c r="C868" s="110" t="s">
        <v>1489</v>
      </c>
      <c r="D868" s="110" t="s">
        <v>112</v>
      </c>
      <c r="E868" s="111" t="s">
        <v>1490</v>
      </c>
      <c r="F868" s="112" t="s">
        <v>1491</v>
      </c>
      <c r="G868" s="113" t="s">
        <v>1484</v>
      </c>
      <c r="H868" s="153"/>
      <c r="I868" s="112" t="s">
        <v>116</v>
      </c>
      <c r="J868" s="26"/>
      <c r="K868" s="114" t="s">
        <v>3</v>
      </c>
      <c r="L868" s="115" t="s">
        <v>39</v>
      </c>
      <c r="M868" s="116">
        <v>0</v>
      </c>
      <c r="N868" s="116" t="e">
        <f>M868*#REF!</f>
        <v>#REF!</v>
      </c>
      <c r="O868" s="116">
        <v>0</v>
      </c>
      <c r="P868" s="116" t="e">
        <f>O868*#REF!</f>
        <v>#REF!</v>
      </c>
      <c r="Q868" s="116">
        <v>0</v>
      </c>
      <c r="R868" s="117" t="e">
        <f>Q868*#REF!</f>
        <v>#REF!</v>
      </c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P868" s="118" t="s">
        <v>117</v>
      </c>
      <c r="AR868" s="118" t="s">
        <v>112</v>
      </c>
      <c r="AS868" s="118" t="s">
        <v>68</v>
      </c>
      <c r="AW868" s="14" t="s">
        <v>118</v>
      </c>
      <c r="BC868" s="119" t="e">
        <f>IF(L868="základní",#REF!,0)</f>
        <v>#REF!</v>
      </c>
      <c r="BD868" s="119">
        <f>IF(L868="snížená",#REF!,0)</f>
        <v>0</v>
      </c>
      <c r="BE868" s="119">
        <f>IF(L868="zákl. přenesená",#REF!,0)</f>
        <v>0</v>
      </c>
      <c r="BF868" s="119">
        <f>IF(L868="sníž. přenesená",#REF!,0)</f>
        <v>0</v>
      </c>
      <c r="BG868" s="119">
        <f>IF(L868="nulová",#REF!,0)</f>
        <v>0</v>
      </c>
      <c r="BH868" s="14" t="s">
        <v>75</v>
      </c>
      <c r="BI868" s="119" t="e">
        <f>ROUND(H868*#REF!,2)</f>
        <v>#REF!</v>
      </c>
      <c r="BJ868" s="14" t="s">
        <v>117</v>
      </c>
      <c r="BK868" s="118" t="s">
        <v>1492</v>
      </c>
    </row>
    <row r="869" spans="1:63" s="2" customFormat="1" x14ac:dyDescent="0.2">
      <c r="A869" s="25"/>
      <c r="B869" s="26"/>
      <c r="C869" s="25"/>
      <c r="D869" s="120" t="s">
        <v>119</v>
      </c>
      <c r="E869" s="25"/>
      <c r="F869" s="121" t="s">
        <v>1491</v>
      </c>
      <c r="G869" s="25"/>
      <c r="H869" s="25"/>
      <c r="I869" s="25"/>
      <c r="J869" s="26"/>
      <c r="K869" s="122"/>
      <c r="L869" s="123"/>
      <c r="M869" s="45"/>
      <c r="N869" s="45"/>
      <c r="O869" s="45"/>
      <c r="P869" s="45"/>
      <c r="Q869" s="45"/>
      <c r="R869" s="46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R869" s="14" t="s">
        <v>119</v>
      </c>
      <c r="AS869" s="14" t="s">
        <v>68</v>
      </c>
    </row>
    <row r="870" spans="1:63" s="2" customFormat="1" ht="21.75" customHeight="1" x14ac:dyDescent="0.2">
      <c r="A870" s="25"/>
      <c r="B870" s="109"/>
      <c r="C870" s="110" t="s">
        <v>808</v>
      </c>
      <c r="D870" s="110" t="s">
        <v>112</v>
      </c>
      <c r="E870" s="111" t="s">
        <v>1493</v>
      </c>
      <c r="F870" s="112" t="s">
        <v>1494</v>
      </c>
      <c r="G870" s="113" t="s">
        <v>1484</v>
      </c>
      <c r="H870" s="153"/>
      <c r="I870" s="112" t="s">
        <v>116</v>
      </c>
      <c r="J870" s="26"/>
      <c r="K870" s="114" t="s">
        <v>3</v>
      </c>
      <c r="L870" s="115" t="s">
        <v>39</v>
      </c>
      <c r="M870" s="116">
        <v>0</v>
      </c>
      <c r="N870" s="116" t="e">
        <f>M870*#REF!</f>
        <v>#REF!</v>
      </c>
      <c r="O870" s="116">
        <v>0</v>
      </c>
      <c r="P870" s="116" t="e">
        <f>O870*#REF!</f>
        <v>#REF!</v>
      </c>
      <c r="Q870" s="116">
        <v>0</v>
      </c>
      <c r="R870" s="117" t="e">
        <f>Q870*#REF!</f>
        <v>#REF!</v>
      </c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P870" s="118" t="s">
        <v>117</v>
      </c>
      <c r="AR870" s="118" t="s">
        <v>112</v>
      </c>
      <c r="AS870" s="118" t="s">
        <v>68</v>
      </c>
      <c r="AW870" s="14" t="s">
        <v>118</v>
      </c>
      <c r="BC870" s="119" t="e">
        <f>IF(L870="základní",#REF!,0)</f>
        <v>#REF!</v>
      </c>
      <c r="BD870" s="119">
        <f>IF(L870="snížená",#REF!,0)</f>
        <v>0</v>
      </c>
      <c r="BE870" s="119">
        <f>IF(L870="zákl. přenesená",#REF!,0)</f>
        <v>0</v>
      </c>
      <c r="BF870" s="119">
        <f>IF(L870="sníž. přenesená",#REF!,0)</f>
        <v>0</v>
      </c>
      <c r="BG870" s="119">
        <f>IF(L870="nulová",#REF!,0)</f>
        <v>0</v>
      </c>
      <c r="BH870" s="14" t="s">
        <v>75</v>
      </c>
      <c r="BI870" s="119" t="e">
        <f>ROUND(H870*#REF!,2)</f>
        <v>#REF!</v>
      </c>
      <c r="BJ870" s="14" t="s">
        <v>117</v>
      </c>
      <c r="BK870" s="118" t="s">
        <v>1495</v>
      </c>
    </row>
    <row r="871" spans="1:63" s="2" customFormat="1" x14ac:dyDescent="0.2">
      <c r="A871" s="25"/>
      <c r="B871" s="26"/>
      <c r="C871" s="25"/>
      <c r="D871" s="120" t="s">
        <v>119</v>
      </c>
      <c r="E871" s="25"/>
      <c r="F871" s="121" t="s">
        <v>1494</v>
      </c>
      <c r="G871" s="25"/>
      <c r="H871" s="25"/>
      <c r="I871" s="25"/>
      <c r="J871" s="26"/>
      <c r="K871" s="122"/>
      <c r="L871" s="123"/>
      <c r="M871" s="45"/>
      <c r="N871" s="45"/>
      <c r="O871" s="45"/>
      <c r="P871" s="45"/>
      <c r="Q871" s="45"/>
      <c r="R871" s="46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R871" s="14" t="s">
        <v>119</v>
      </c>
      <c r="AS871" s="14" t="s">
        <v>68</v>
      </c>
    </row>
    <row r="872" spans="1:63" s="2" customFormat="1" ht="21.75" customHeight="1" x14ac:dyDescent="0.2">
      <c r="A872" s="25"/>
      <c r="B872" s="109"/>
      <c r="C872" s="110" t="s">
        <v>1496</v>
      </c>
      <c r="D872" s="110" t="s">
        <v>112</v>
      </c>
      <c r="E872" s="111" t="s">
        <v>1497</v>
      </c>
      <c r="F872" s="112" t="s">
        <v>1498</v>
      </c>
      <c r="G872" s="113" t="s">
        <v>1484</v>
      </c>
      <c r="H872" s="153"/>
      <c r="I872" s="112" t="s">
        <v>116</v>
      </c>
      <c r="J872" s="26"/>
      <c r="K872" s="114" t="s">
        <v>3</v>
      </c>
      <c r="L872" s="115" t="s">
        <v>39</v>
      </c>
      <c r="M872" s="116">
        <v>0</v>
      </c>
      <c r="N872" s="116" t="e">
        <f>M872*#REF!</f>
        <v>#REF!</v>
      </c>
      <c r="O872" s="116">
        <v>0</v>
      </c>
      <c r="P872" s="116" t="e">
        <f>O872*#REF!</f>
        <v>#REF!</v>
      </c>
      <c r="Q872" s="116">
        <v>0</v>
      </c>
      <c r="R872" s="117" t="e">
        <f>Q872*#REF!</f>
        <v>#REF!</v>
      </c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P872" s="118" t="s">
        <v>117</v>
      </c>
      <c r="AR872" s="118" t="s">
        <v>112</v>
      </c>
      <c r="AS872" s="118" t="s">
        <v>68</v>
      </c>
      <c r="AW872" s="14" t="s">
        <v>118</v>
      </c>
      <c r="BC872" s="119" t="e">
        <f>IF(L872="základní",#REF!,0)</f>
        <v>#REF!</v>
      </c>
      <c r="BD872" s="119">
        <f>IF(L872="snížená",#REF!,0)</f>
        <v>0</v>
      </c>
      <c r="BE872" s="119">
        <f>IF(L872="zákl. přenesená",#REF!,0)</f>
        <v>0</v>
      </c>
      <c r="BF872" s="119">
        <f>IF(L872="sníž. přenesená",#REF!,0)</f>
        <v>0</v>
      </c>
      <c r="BG872" s="119">
        <f>IF(L872="nulová",#REF!,0)</f>
        <v>0</v>
      </c>
      <c r="BH872" s="14" t="s">
        <v>75</v>
      </c>
      <c r="BI872" s="119" t="e">
        <f>ROUND(H872*#REF!,2)</f>
        <v>#REF!</v>
      </c>
      <c r="BJ872" s="14" t="s">
        <v>117</v>
      </c>
      <c r="BK872" s="118" t="s">
        <v>1499</v>
      </c>
    </row>
    <row r="873" spans="1:63" s="2" customFormat="1" x14ac:dyDescent="0.2">
      <c r="A873" s="25"/>
      <c r="B873" s="26"/>
      <c r="C873" s="25"/>
      <c r="D873" s="120" t="s">
        <v>119</v>
      </c>
      <c r="E873" s="25"/>
      <c r="F873" s="121" t="s">
        <v>1498</v>
      </c>
      <c r="G873" s="25"/>
      <c r="H873" s="25"/>
      <c r="I873" s="25"/>
      <c r="J873" s="26"/>
      <c r="K873" s="122"/>
      <c r="L873" s="123"/>
      <c r="M873" s="45"/>
      <c r="N873" s="45"/>
      <c r="O873" s="45"/>
      <c r="P873" s="45"/>
      <c r="Q873" s="45"/>
      <c r="R873" s="46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R873" s="14" t="s">
        <v>119</v>
      </c>
      <c r="AS873" s="14" t="s">
        <v>68</v>
      </c>
    </row>
    <row r="874" spans="1:63" s="2" customFormat="1" ht="21.75" customHeight="1" x14ac:dyDescent="0.2">
      <c r="A874" s="25"/>
      <c r="B874" s="109"/>
      <c r="C874" s="110" t="s">
        <v>812</v>
      </c>
      <c r="D874" s="110" t="s">
        <v>112</v>
      </c>
      <c r="E874" s="111" t="s">
        <v>1500</v>
      </c>
      <c r="F874" s="112" t="s">
        <v>1501</v>
      </c>
      <c r="G874" s="113" t="s">
        <v>1484</v>
      </c>
      <c r="H874" s="153"/>
      <c r="I874" s="112" t="s">
        <v>116</v>
      </c>
      <c r="J874" s="26"/>
      <c r="K874" s="114" t="s">
        <v>3</v>
      </c>
      <c r="L874" s="115" t="s">
        <v>39</v>
      </c>
      <c r="M874" s="116">
        <v>0</v>
      </c>
      <c r="N874" s="116" t="e">
        <f>M874*#REF!</f>
        <v>#REF!</v>
      </c>
      <c r="O874" s="116">
        <v>0</v>
      </c>
      <c r="P874" s="116" t="e">
        <f>O874*#REF!</f>
        <v>#REF!</v>
      </c>
      <c r="Q874" s="116">
        <v>0</v>
      </c>
      <c r="R874" s="117" t="e">
        <f>Q874*#REF!</f>
        <v>#REF!</v>
      </c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P874" s="118" t="s">
        <v>117</v>
      </c>
      <c r="AR874" s="118" t="s">
        <v>112</v>
      </c>
      <c r="AS874" s="118" t="s">
        <v>68</v>
      </c>
      <c r="AW874" s="14" t="s">
        <v>118</v>
      </c>
      <c r="BC874" s="119" t="e">
        <f>IF(L874="základní",#REF!,0)</f>
        <v>#REF!</v>
      </c>
      <c r="BD874" s="119">
        <f>IF(L874="snížená",#REF!,0)</f>
        <v>0</v>
      </c>
      <c r="BE874" s="119">
        <f>IF(L874="zákl. přenesená",#REF!,0)</f>
        <v>0</v>
      </c>
      <c r="BF874" s="119">
        <f>IF(L874="sníž. přenesená",#REF!,0)</f>
        <v>0</v>
      </c>
      <c r="BG874" s="119">
        <f>IF(L874="nulová",#REF!,0)</f>
        <v>0</v>
      </c>
      <c r="BH874" s="14" t="s">
        <v>75</v>
      </c>
      <c r="BI874" s="119" t="e">
        <f>ROUND(H874*#REF!,2)</f>
        <v>#REF!</v>
      </c>
      <c r="BJ874" s="14" t="s">
        <v>117</v>
      </c>
      <c r="BK874" s="118" t="s">
        <v>1502</v>
      </c>
    </row>
    <row r="875" spans="1:63" s="2" customFormat="1" x14ac:dyDescent="0.2">
      <c r="A875" s="25"/>
      <c r="B875" s="26"/>
      <c r="C875" s="25"/>
      <c r="D875" s="120" t="s">
        <v>119</v>
      </c>
      <c r="E875" s="25"/>
      <c r="F875" s="121" t="s">
        <v>1501</v>
      </c>
      <c r="G875" s="25"/>
      <c r="H875" s="25"/>
      <c r="I875" s="25"/>
      <c r="J875" s="26"/>
      <c r="K875" s="122"/>
      <c r="L875" s="123"/>
      <c r="M875" s="45"/>
      <c r="N875" s="45"/>
      <c r="O875" s="45"/>
      <c r="P875" s="45"/>
      <c r="Q875" s="45"/>
      <c r="R875" s="46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R875" s="14" t="s">
        <v>119</v>
      </c>
      <c r="AS875" s="14" t="s">
        <v>68</v>
      </c>
    </row>
    <row r="876" spans="1:63" s="2" customFormat="1" ht="21.75" customHeight="1" x14ac:dyDescent="0.2">
      <c r="A876" s="25"/>
      <c r="B876" s="109"/>
      <c r="C876" s="110" t="s">
        <v>1503</v>
      </c>
      <c r="D876" s="110" t="s">
        <v>112</v>
      </c>
      <c r="E876" s="111" t="s">
        <v>1504</v>
      </c>
      <c r="F876" s="112" t="s">
        <v>1505</v>
      </c>
      <c r="G876" s="113" t="s">
        <v>1484</v>
      </c>
      <c r="H876" s="153"/>
      <c r="I876" s="112" t="s">
        <v>116</v>
      </c>
      <c r="J876" s="26"/>
      <c r="K876" s="114" t="s">
        <v>3</v>
      </c>
      <c r="L876" s="115" t="s">
        <v>39</v>
      </c>
      <c r="M876" s="116">
        <v>0</v>
      </c>
      <c r="N876" s="116" t="e">
        <f>M876*#REF!</f>
        <v>#REF!</v>
      </c>
      <c r="O876" s="116">
        <v>0</v>
      </c>
      <c r="P876" s="116" t="e">
        <f>O876*#REF!</f>
        <v>#REF!</v>
      </c>
      <c r="Q876" s="116">
        <v>0</v>
      </c>
      <c r="R876" s="117" t="e">
        <f>Q876*#REF!</f>
        <v>#REF!</v>
      </c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P876" s="118" t="s">
        <v>117</v>
      </c>
      <c r="AR876" s="118" t="s">
        <v>112</v>
      </c>
      <c r="AS876" s="118" t="s">
        <v>68</v>
      </c>
      <c r="AW876" s="14" t="s">
        <v>118</v>
      </c>
      <c r="BC876" s="119" t="e">
        <f>IF(L876="základní",#REF!,0)</f>
        <v>#REF!</v>
      </c>
      <c r="BD876" s="119">
        <f>IF(L876="snížená",#REF!,0)</f>
        <v>0</v>
      </c>
      <c r="BE876" s="119">
        <f>IF(L876="zákl. přenesená",#REF!,0)</f>
        <v>0</v>
      </c>
      <c r="BF876" s="119">
        <f>IF(L876="sníž. přenesená",#REF!,0)</f>
        <v>0</v>
      </c>
      <c r="BG876" s="119">
        <f>IF(L876="nulová",#REF!,0)</f>
        <v>0</v>
      </c>
      <c r="BH876" s="14" t="s">
        <v>75</v>
      </c>
      <c r="BI876" s="119" t="e">
        <f>ROUND(H876*#REF!,2)</f>
        <v>#REF!</v>
      </c>
      <c r="BJ876" s="14" t="s">
        <v>117</v>
      </c>
      <c r="BK876" s="118" t="s">
        <v>1506</v>
      </c>
    </row>
    <row r="877" spans="1:63" s="2" customFormat="1" x14ac:dyDescent="0.2">
      <c r="A877" s="25"/>
      <c r="B877" s="26"/>
      <c r="C877" s="25"/>
      <c r="D877" s="120" t="s">
        <v>119</v>
      </c>
      <c r="E877" s="25"/>
      <c r="F877" s="121" t="s">
        <v>1505</v>
      </c>
      <c r="G877" s="25"/>
      <c r="H877" s="25"/>
      <c r="I877" s="25"/>
      <c r="J877" s="26"/>
      <c r="K877" s="122"/>
      <c r="L877" s="123"/>
      <c r="M877" s="45"/>
      <c r="N877" s="45"/>
      <c r="O877" s="45"/>
      <c r="P877" s="45"/>
      <c r="Q877" s="45"/>
      <c r="R877" s="46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R877" s="14" t="s">
        <v>119</v>
      </c>
      <c r="AS877" s="14" t="s">
        <v>68</v>
      </c>
    </row>
    <row r="878" spans="1:63" s="2" customFormat="1" ht="16.5" customHeight="1" x14ac:dyDescent="0.2">
      <c r="A878" s="25"/>
      <c r="B878" s="109"/>
      <c r="C878" s="110" t="s">
        <v>815</v>
      </c>
      <c r="D878" s="110" t="s">
        <v>112</v>
      </c>
      <c r="E878" s="111" t="s">
        <v>1507</v>
      </c>
      <c r="F878" s="112" t="s">
        <v>1508</v>
      </c>
      <c r="G878" s="113" t="s">
        <v>1484</v>
      </c>
      <c r="H878" s="153"/>
      <c r="I878" s="112" t="s">
        <v>116</v>
      </c>
      <c r="J878" s="26"/>
      <c r="K878" s="114" t="s">
        <v>3</v>
      </c>
      <c r="L878" s="115" t="s">
        <v>39</v>
      </c>
      <c r="M878" s="116">
        <v>0</v>
      </c>
      <c r="N878" s="116" t="e">
        <f>M878*#REF!</f>
        <v>#REF!</v>
      </c>
      <c r="O878" s="116">
        <v>0</v>
      </c>
      <c r="P878" s="116" t="e">
        <f>O878*#REF!</f>
        <v>#REF!</v>
      </c>
      <c r="Q878" s="116">
        <v>0</v>
      </c>
      <c r="R878" s="117" t="e">
        <f>Q878*#REF!</f>
        <v>#REF!</v>
      </c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P878" s="118" t="s">
        <v>117</v>
      </c>
      <c r="AR878" s="118" t="s">
        <v>112</v>
      </c>
      <c r="AS878" s="118" t="s">
        <v>68</v>
      </c>
      <c r="AW878" s="14" t="s">
        <v>118</v>
      </c>
      <c r="BC878" s="119" t="e">
        <f>IF(L878="základní",#REF!,0)</f>
        <v>#REF!</v>
      </c>
      <c r="BD878" s="119">
        <f>IF(L878="snížená",#REF!,0)</f>
        <v>0</v>
      </c>
      <c r="BE878" s="119">
        <f>IF(L878="zákl. přenesená",#REF!,0)</f>
        <v>0</v>
      </c>
      <c r="BF878" s="119">
        <f>IF(L878="sníž. přenesená",#REF!,0)</f>
        <v>0</v>
      </c>
      <c r="BG878" s="119">
        <f>IF(L878="nulová",#REF!,0)</f>
        <v>0</v>
      </c>
      <c r="BH878" s="14" t="s">
        <v>75</v>
      </c>
      <c r="BI878" s="119" t="e">
        <f>ROUND(H878*#REF!,2)</f>
        <v>#REF!</v>
      </c>
      <c r="BJ878" s="14" t="s">
        <v>117</v>
      </c>
      <c r="BK878" s="118" t="s">
        <v>1509</v>
      </c>
    </row>
    <row r="879" spans="1:63" s="2" customFormat="1" x14ac:dyDescent="0.2">
      <c r="A879" s="25"/>
      <c r="B879" s="26"/>
      <c r="C879" s="25"/>
      <c r="D879" s="120" t="s">
        <v>119</v>
      </c>
      <c r="E879" s="25"/>
      <c r="F879" s="121" t="s">
        <v>1508</v>
      </c>
      <c r="G879" s="25"/>
      <c r="H879" s="25"/>
      <c r="I879" s="25"/>
      <c r="J879" s="26"/>
      <c r="K879" s="122"/>
      <c r="L879" s="123"/>
      <c r="M879" s="45"/>
      <c r="N879" s="45"/>
      <c r="O879" s="45"/>
      <c r="P879" s="45"/>
      <c r="Q879" s="45"/>
      <c r="R879" s="46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R879" s="14" t="s">
        <v>119</v>
      </c>
      <c r="AS879" s="14" t="s">
        <v>68</v>
      </c>
    </row>
    <row r="880" spans="1:63" s="2" customFormat="1" ht="16.5" customHeight="1" x14ac:dyDescent="0.2">
      <c r="A880" s="25"/>
      <c r="B880" s="109"/>
      <c r="C880" s="110" t="s">
        <v>1510</v>
      </c>
      <c r="D880" s="110" t="s">
        <v>112</v>
      </c>
      <c r="E880" s="111" t="s">
        <v>1511</v>
      </c>
      <c r="F880" s="112" t="s">
        <v>1512</v>
      </c>
      <c r="G880" s="113" t="s">
        <v>1484</v>
      </c>
      <c r="H880" s="153"/>
      <c r="I880" s="112" t="s">
        <v>116</v>
      </c>
      <c r="J880" s="26"/>
      <c r="K880" s="114" t="s">
        <v>3</v>
      </c>
      <c r="L880" s="115" t="s">
        <v>39</v>
      </c>
      <c r="M880" s="116">
        <v>0</v>
      </c>
      <c r="N880" s="116" t="e">
        <f>M880*#REF!</f>
        <v>#REF!</v>
      </c>
      <c r="O880" s="116">
        <v>0</v>
      </c>
      <c r="P880" s="116" t="e">
        <f>O880*#REF!</f>
        <v>#REF!</v>
      </c>
      <c r="Q880" s="116">
        <v>0</v>
      </c>
      <c r="R880" s="117" t="e">
        <f>Q880*#REF!</f>
        <v>#REF!</v>
      </c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P880" s="118" t="s">
        <v>117</v>
      </c>
      <c r="AR880" s="118" t="s">
        <v>112</v>
      </c>
      <c r="AS880" s="118" t="s">
        <v>68</v>
      </c>
      <c r="AW880" s="14" t="s">
        <v>118</v>
      </c>
      <c r="BC880" s="119" t="e">
        <f>IF(L880="základní",#REF!,0)</f>
        <v>#REF!</v>
      </c>
      <c r="BD880" s="119">
        <f>IF(L880="snížená",#REF!,0)</f>
        <v>0</v>
      </c>
      <c r="BE880" s="119">
        <f>IF(L880="zákl. přenesená",#REF!,0)</f>
        <v>0</v>
      </c>
      <c r="BF880" s="119">
        <f>IF(L880="sníž. přenesená",#REF!,0)</f>
        <v>0</v>
      </c>
      <c r="BG880" s="119">
        <f>IF(L880="nulová",#REF!,0)</f>
        <v>0</v>
      </c>
      <c r="BH880" s="14" t="s">
        <v>75</v>
      </c>
      <c r="BI880" s="119" t="e">
        <f>ROUND(H880*#REF!,2)</f>
        <v>#REF!</v>
      </c>
      <c r="BJ880" s="14" t="s">
        <v>117</v>
      </c>
      <c r="BK880" s="118" t="s">
        <v>1513</v>
      </c>
    </row>
    <row r="881" spans="1:63" s="2" customFormat="1" x14ac:dyDescent="0.2">
      <c r="A881" s="25"/>
      <c r="B881" s="26"/>
      <c r="C881" s="25"/>
      <c r="D881" s="120" t="s">
        <v>119</v>
      </c>
      <c r="E881" s="25"/>
      <c r="F881" s="121" t="s">
        <v>1512</v>
      </c>
      <c r="G881" s="25"/>
      <c r="H881" s="25"/>
      <c r="I881" s="25"/>
      <c r="J881" s="26"/>
      <c r="K881" s="122"/>
      <c r="L881" s="123"/>
      <c r="M881" s="45"/>
      <c r="N881" s="45"/>
      <c r="O881" s="45"/>
      <c r="P881" s="45"/>
      <c r="Q881" s="45"/>
      <c r="R881" s="46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R881" s="14" t="s">
        <v>119</v>
      </c>
      <c r="AS881" s="14" t="s">
        <v>68</v>
      </c>
    </row>
    <row r="882" spans="1:63" s="2" customFormat="1" ht="16.5" customHeight="1" x14ac:dyDescent="0.2">
      <c r="A882" s="25"/>
      <c r="B882" s="109"/>
      <c r="C882" s="110" t="s">
        <v>819</v>
      </c>
      <c r="D882" s="110" t="s">
        <v>112</v>
      </c>
      <c r="E882" s="111" t="s">
        <v>1514</v>
      </c>
      <c r="F882" s="112" t="s">
        <v>1515</v>
      </c>
      <c r="G882" s="113" t="s">
        <v>1484</v>
      </c>
      <c r="H882" s="153"/>
      <c r="I882" s="112" t="s">
        <v>116</v>
      </c>
      <c r="J882" s="26"/>
      <c r="K882" s="114" t="s">
        <v>3</v>
      </c>
      <c r="L882" s="115" t="s">
        <v>39</v>
      </c>
      <c r="M882" s="116">
        <v>0</v>
      </c>
      <c r="N882" s="116" t="e">
        <f>M882*#REF!</f>
        <v>#REF!</v>
      </c>
      <c r="O882" s="116">
        <v>0</v>
      </c>
      <c r="P882" s="116" t="e">
        <f>O882*#REF!</f>
        <v>#REF!</v>
      </c>
      <c r="Q882" s="116">
        <v>0</v>
      </c>
      <c r="R882" s="117" t="e">
        <f>Q882*#REF!</f>
        <v>#REF!</v>
      </c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P882" s="118" t="s">
        <v>117</v>
      </c>
      <c r="AR882" s="118" t="s">
        <v>112</v>
      </c>
      <c r="AS882" s="118" t="s">
        <v>68</v>
      </c>
      <c r="AW882" s="14" t="s">
        <v>118</v>
      </c>
      <c r="BC882" s="119" t="e">
        <f>IF(L882="základní",#REF!,0)</f>
        <v>#REF!</v>
      </c>
      <c r="BD882" s="119">
        <f>IF(L882="snížená",#REF!,0)</f>
        <v>0</v>
      </c>
      <c r="BE882" s="119">
        <f>IF(L882="zákl. přenesená",#REF!,0)</f>
        <v>0</v>
      </c>
      <c r="BF882" s="119">
        <f>IF(L882="sníž. přenesená",#REF!,0)</f>
        <v>0</v>
      </c>
      <c r="BG882" s="119">
        <f>IF(L882="nulová",#REF!,0)</f>
        <v>0</v>
      </c>
      <c r="BH882" s="14" t="s">
        <v>75</v>
      </c>
      <c r="BI882" s="119" t="e">
        <f>ROUND(H882*#REF!,2)</f>
        <v>#REF!</v>
      </c>
      <c r="BJ882" s="14" t="s">
        <v>117</v>
      </c>
      <c r="BK882" s="118" t="s">
        <v>1516</v>
      </c>
    </row>
    <row r="883" spans="1:63" s="2" customFormat="1" x14ac:dyDescent="0.2">
      <c r="A883" s="25"/>
      <c r="B883" s="26"/>
      <c r="C883" s="25"/>
      <c r="D883" s="120" t="s">
        <v>119</v>
      </c>
      <c r="E883" s="25"/>
      <c r="F883" s="121" t="s">
        <v>1515</v>
      </c>
      <c r="G883" s="25"/>
      <c r="H883" s="25"/>
      <c r="I883" s="25"/>
      <c r="J883" s="26"/>
      <c r="K883" s="122"/>
      <c r="L883" s="123"/>
      <c r="M883" s="45"/>
      <c r="N883" s="45"/>
      <c r="O883" s="45"/>
      <c r="P883" s="45"/>
      <c r="Q883" s="45"/>
      <c r="R883" s="46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R883" s="14" t="s">
        <v>119</v>
      </c>
      <c r="AS883" s="14" t="s">
        <v>68</v>
      </c>
    </row>
    <row r="884" spans="1:63" s="2" customFormat="1" ht="16.5" customHeight="1" x14ac:dyDescent="0.2">
      <c r="A884" s="25"/>
      <c r="B884" s="109"/>
      <c r="C884" s="110" t="s">
        <v>1517</v>
      </c>
      <c r="D884" s="110" t="s">
        <v>112</v>
      </c>
      <c r="E884" s="111" t="s">
        <v>1518</v>
      </c>
      <c r="F884" s="112" t="s">
        <v>1519</v>
      </c>
      <c r="G884" s="113" t="s">
        <v>1484</v>
      </c>
      <c r="H884" s="153"/>
      <c r="I884" s="112" t="s">
        <v>116</v>
      </c>
      <c r="J884" s="26"/>
      <c r="K884" s="114" t="s">
        <v>3</v>
      </c>
      <c r="L884" s="115" t="s">
        <v>39</v>
      </c>
      <c r="M884" s="116">
        <v>0</v>
      </c>
      <c r="N884" s="116" t="e">
        <f>M884*#REF!</f>
        <v>#REF!</v>
      </c>
      <c r="O884" s="116">
        <v>0</v>
      </c>
      <c r="P884" s="116" t="e">
        <f>O884*#REF!</f>
        <v>#REF!</v>
      </c>
      <c r="Q884" s="116">
        <v>0</v>
      </c>
      <c r="R884" s="117" t="e">
        <f>Q884*#REF!</f>
        <v>#REF!</v>
      </c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P884" s="118" t="s">
        <v>117</v>
      </c>
      <c r="AR884" s="118" t="s">
        <v>112</v>
      </c>
      <c r="AS884" s="118" t="s">
        <v>68</v>
      </c>
      <c r="AW884" s="14" t="s">
        <v>118</v>
      </c>
      <c r="BC884" s="119" t="e">
        <f>IF(L884="základní",#REF!,0)</f>
        <v>#REF!</v>
      </c>
      <c r="BD884" s="119">
        <f>IF(L884="snížená",#REF!,0)</f>
        <v>0</v>
      </c>
      <c r="BE884" s="119">
        <f>IF(L884="zákl. přenesená",#REF!,0)</f>
        <v>0</v>
      </c>
      <c r="BF884" s="119">
        <f>IF(L884="sníž. přenesená",#REF!,0)</f>
        <v>0</v>
      </c>
      <c r="BG884" s="119">
        <f>IF(L884="nulová",#REF!,0)</f>
        <v>0</v>
      </c>
      <c r="BH884" s="14" t="s">
        <v>75</v>
      </c>
      <c r="BI884" s="119" t="e">
        <f>ROUND(H884*#REF!,2)</f>
        <v>#REF!</v>
      </c>
      <c r="BJ884" s="14" t="s">
        <v>117</v>
      </c>
      <c r="BK884" s="118" t="s">
        <v>1520</v>
      </c>
    </row>
    <row r="885" spans="1:63" s="2" customFormat="1" x14ac:dyDescent="0.2">
      <c r="A885" s="25"/>
      <c r="B885" s="26"/>
      <c r="C885" s="25"/>
      <c r="D885" s="120" t="s">
        <v>119</v>
      </c>
      <c r="E885" s="25"/>
      <c r="F885" s="121" t="s">
        <v>1519</v>
      </c>
      <c r="G885" s="25"/>
      <c r="H885" s="25"/>
      <c r="I885" s="25"/>
      <c r="J885" s="26"/>
      <c r="K885" s="122"/>
      <c r="L885" s="123"/>
      <c r="M885" s="45"/>
      <c r="N885" s="45"/>
      <c r="O885" s="45"/>
      <c r="P885" s="45"/>
      <c r="Q885" s="45"/>
      <c r="R885" s="46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R885" s="14" t="s">
        <v>119</v>
      </c>
      <c r="AS885" s="14" t="s">
        <v>68</v>
      </c>
    </row>
    <row r="886" spans="1:63" s="2" customFormat="1" ht="16.5" customHeight="1" x14ac:dyDescent="0.2">
      <c r="A886" s="25"/>
      <c r="B886" s="109"/>
      <c r="C886" s="110" t="s">
        <v>822</v>
      </c>
      <c r="D886" s="110" t="s">
        <v>112</v>
      </c>
      <c r="E886" s="111" t="s">
        <v>1521</v>
      </c>
      <c r="F886" s="112" t="s">
        <v>1522</v>
      </c>
      <c r="G886" s="113" t="s">
        <v>1484</v>
      </c>
      <c r="H886" s="153"/>
      <c r="I886" s="112" t="s">
        <v>116</v>
      </c>
      <c r="J886" s="26"/>
      <c r="K886" s="114" t="s">
        <v>3</v>
      </c>
      <c r="L886" s="115" t="s">
        <v>39</v>
      </c>
      <c r="M886" s="116">
        <v>0</v>
      </c>
      <c r="N886" s="116" t="e">
        <f>M886*#REF!</f>
        <v>#REF!</v>
      </c>
      <c r="O886" s="116">
        <v>0</v>
      </c>
      <c r="P886" s="116" t="e">
        <f>O886*#REF!</f>
        <v>#REF!</v>
      </c>
      <c r="Q886" s="116">
        <v>0</v>
      </c>
      <c r="R886" s="117" t="e">
        <f>Q886*#REF!</f>
        <v>#REF!</v>
      </c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P886" s="118" t="s">
        <v>117</v>
      </c>
      <c r="AR886" s="118" t="s">
        <v>112</v>
      </c>
      <c r="AS886" s="118" t="s">
        <v>68</v>
      </c>
      <c r="AW886" s="14" t="s">
        <v>118</v>
      </c>
      <c r="BC886" s="119" t="e">
        <f>IF(L886="základní",#REF!,0)</f>
        <v>#REF!</v>
      </c>
      <c r="BD886" s="119">
        <f>IF(L886="snížená",#REF!,0)</f>
        <v>0</v>
      </c>
      <c r="BE886" s="119">
        <f>IF(L886="zákl. přenesená",#REF!,0)</f>
        <v>0</v>
      </c>
      <c r="BF886" s="119">
        <f>IF(L886="sníž. přenesená",#REF!,0)</f>
        <v>0</v>
      </c>
      <c r="BG886" s="119">
        <f>IF(L886="nulová",#REF!,0)</f>
        <v>0</v>
      </c>
      <c r="BH886" s="14" t="s">
        <v>75</v>
      </c>
      <c r="BI886" s="119" t="e">
        <f>ROUND(H886*#REF!,2)</f>
        <v>#REF!</v>
      </c>
      <c r="BJ886" s="14" t="s">
        <v>117</v>
      </c>
      <c r="BK886" s="118" t="s">
        <v>1523</v>
      </c>
    </row>
    <row r="887" spans="1:63" s="2" customFormat="1" x14ac:dyDescent="0.2">
      <c r="A887" s="25"/>
      <c r="B887" s="26"/>
      <c r="C887" s="25"/>
      <c r="D887" s="120" t="s">
        <v>119</v>
      </c>
      <c r="E887" s="25"/>
      <c r="F887" s="121" t="s">
        <v>1522</v>
      </c>
      <c r="G887" s="25"/>
      <c r="H887" s="25"/>
      <c r="I887" s="25"/>
      <c r="J887" s="26"/>
      <c r="K887" s="122"/>
      <c r="L887" s="123"/>
      <c r="M887" s="45"/>
      <c r="N887" s="45"/>
      <c r="O887" s="45"/>
      <c r="P887" s="45"/>
      <c r="Q887" s="45"/>
      <c r="R887" s="46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R887" s="14" t="s">
        <v>119</v>
      </c>
      <c r="AS887" s="14" t="s">
        <v>68</v>
      </c>
    </row>
    <row r="888" spans="1:63" s="2" customFormat="1" ht="24.15" customHeight="1" x14ac:dyDescent="0.2">
      <c r="A888" s="25"/>
      <c r="B888" s="109"/>
      <c r="C888" s="110" t="s">
        <v>1524</v>
      </c>
      <c r="D888" s="110" t="s">
        <v>112</v>
      </c>
      <c r="E888" s="111" t="s">
        <v>1525</v>
      </c>
      <c r="F888" s="112" t="s">
        <v>1526</v>
      </c>
      <c r="G888" s="113" t="s">
        <v>1484</v>
      </c>
      <c r="H888" s="153"/>
      <c r="I888" s="112" t="s">
        <v>116</v>
      </c>
      <c r="J888" s="26"/>
      <c r="K888" s="114" t="s">
        <v>3</v>
      </c>
      <c r="L888" s="115" t="s">
        <v>39</v>
      </c>
      <c r="M888" s="116">
        <v>0</v>
      </c>
      <c r="N888" s="116" t="e">
        <f>M888*#REF!</f>
        <v>#REF!</v>
      </c>
      <c r="O888" s="116">
        <v>0</v>
      </c>
      <c r="P888" s="116" t="e">
        <f>O888*#REF!</f>
        <v>#REF!</v>
      </c>
      <c r="Q888" s="116">
        <v>0</v>
      </c>
      <c r="R888" s="117" t="e">
        <f>Q888*#REF!</f>
        <v>#REF!</v>
      </c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P888" s="118" t="s">
        <v>117</v>
      </c>
      <c r="AR888" s="118" t="s">
        <v>112</v>
      </c>
      <c r="AS888" s="118" t="s">
        <v>68</v>
      </c>
      <c r="AW888" s="14" t="s">
        <v>118</v>
      </c>
      <c r="BC888" s="119" t="e">
        <f>IF(L888="základní",#REF!,0)</f>
        <v>#REF!</v>
      </c>
      <c r="BD888" s="119">
        <f>IF(L888="snížená",#REF!,0)</f>
        <v>0</v>
      </c>
      <c r="BE888" s="119">
        <f>IF(L888="zákl. přenesená",#REF!,0)</f>
        <v>0</v>
      </c>
      <c r="BF888" s="119">
        <f>IF(L888="sníž. přenesená",#REF!,0)</f>
        <v>0</v>
      </c>
      <c r="BG888" s="119">
        <f>IF(L888="nulová",#REF!,0)</f>
        <v>0</v>
      </c>
      <c r="BH888" s="14" t="s">
        <v>75</v>
      </c>
      <c r="BI888" s="119" t="e">
        <f>ROUND(H888*#REF!,2)</f>
        <v>#REF!</v>
      </c>
      <c r="BJ888" s="14" t="s">
        <v>117</v>
      </c>
      <c r="BK888" s="118" t="s">
        <v>1527</v>
      </c>
    </row>
    <row r="889" spans="1:63" s="2" customFormat="1" ht="19.2" x14ac:dyDescent="0.2">
      <c r="A889" s="25"/>
      <c r="B889" s="26"/>
      <c r="C889" s="25"/>
      <c r="D889" s="120" t="s">
        <v>119</v>
      </c>
      <c r="E889" s="25"/>
      <c r="F889" s="121" t="s">
        <v>1526</v>
      </c>
      <c r="G889" s="25"/>
      <c r="H889" s="25"/>
      <c r="I889" s="25"/>
      <c r="J889" s="26"/>
      <c r="K889" s="122"/>
      <c r="L889" s="123"/>
      <c r="M889" s="45"/>
      <c r="N889" s="45"/>
      <c r="O889" s="45"/>
      <c r="P889" s="45"/>
      <c r="Q889" s="45"/>
      <c r="R889" s="46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R889" s="14" t="s">
        <v>119</v>
      </c>
      <c r="AS889" s="14" t="s">
        <v>68</v>
      </c>
    </row>
    <row r="890" spans="1:63" s="2" customFormat="1" ht="24.15" customHeight="1" x14ac:dyDescent="0.2">
      <c r="A890" s="25"/>
      <c r="B890" s="109"/>
      <c r="C890" s="110" t="s">
        <v>826</v>
      </c>
      <c r="D890" s="110" t="s">
        <v>112</v>
      </c>
      <c r="E890" s="111" t="s">
        <v>1528</v>
      </c>
      <c r="F890" s="112" t="s">
        <v>1529</v>
      </c>
      <c r="G890" s="113" t="s">
        <v>1484</v>
      </c>
      <c r="H890" s="153"/>
      <c r="I890" s="112" t="s">
        <v>116</v>
      </c>
      <c r="J890" s="26"/>
      <c r="K890" s="114" t="s">
        <v>3</v>
      </c>
      <c r="L890" s="115" t="s">
        <v>39</v>
      </c>
      <c r="M890" s="116">
        <v>0</v>
      </c>
      <c r="N890" s="116" t="e">
        <f>M890*#REF!</f>
        <v>#REF!</v>
      </c>
      <c r="O890" s="116">
        <v>0</v>
      </c>
      <c r="P890" s="116" t="e">
        <f>O890*#REF!</f>
        <v>#REF!</v>
      </c>
      <c r="Q890" s="116">
        <v>0</v>
      </c>
      <c r="R890" s="117" t="e">
        <f>Q890*#REF!</f>
        <v>#REF!</v>
      </c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P890" s="118" t="s">
        <v>117</v>
      </c>
      <c r="AR890" s="118" t="s">
        <v>112</v>
      </c>
      <c r="AS890" s="118" t="s">
        <v>68</v>
      </c>
      <c r="AW890" s="14" t="s">
        <v>118</v>
      </c>
      <c r="BC890" s="119" t="e">
        <f>IF(L890="základní",#REF!,0)</f>
        <v>#REF!</v>
      </c>
      <c r="BD890" s="119">
        <f>IF(L890="snížená",#REF!,0)</f>
        <v>0</v>
      </c>
      <c r="BE890" s="119">
        <f>IF(L890="zákl. přenesená",#REF!,0)</f>
        <v>0</v>
      </c>
      <c r="BF890" s="119">
        <f>IF(L890="sníž. přenesená",#REF!,0)</f>
        <v>0</v>
      </c>
      <c r="BG890" s="119">
        <f>IF(L890="nulová",#REF!,0)</f>
        <v>0</v>
      </c>
      <c r="BH890" s="14" t="s">
        <v>75</v>
      </c>
      <c r="BI890" s="119" t="e">
        <f>ROUND(H890*#REF!,2)</f>
        <v>#REF!</v>
      </c>
      <c r="BJ890" s="14" t="s">
        <v>117</v>
      </c>
      <c r="BK890" s="118" t="s">
        <v>1530</v>
      </c>
    </row>
    <row r="891" spans="1:63" s="2" customFormat="1" ht="19.2" x14ac:dyDescent="0.2">
      <c r="A891" s="25"/>
      <c r="B891" s="26"/>
      <c r="C891" s="25"/>
      <c r="D891" s="120" t="s">
        <v>119</v>
      </c>
      <c r="E891" s="25"/>
      <c r="F891" s="121" t="s">
        <v>1529</v>
      </c>
      <c r="G891" s="25"/>
      <c r="H891" s="25"/>
      <c r="I891" s="25"/>
      <c r="J891" s="26"/>
      <c r="K891" s="122"/>
      <c r="L891" s="123"/>
      <c r="M891" s="45"/>
      <c r="N891" s="45"/>
      <c r="O891" s="45"/>
      <c r="P891" s="45"/>
      <c r="Q891" s="45"/>
      <c r="R891" s="46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R891" s="14" t="s">
        <v>119</v>
      </c>
      <c r="AS891" s="14" t="s">
        <v>68</v>
      </c>
    </row>
    <row r="892" spans="1:63" s="2" customFormat="1" ht="24.15" customHeight="1" x14ac:dyDescent="0.2">
      <c r="A892" s="25"/>
      <c r="B892" s="109"/>
      <c r="C892" s="110" t="s">
        <v>1531</v>
      </c>
      <c r="D892" s="110" t="s">
        <v>112</v>
      </c>
      <c r="E892" s="111" t="s">
        <v>1532</v>
      </c>
      <c r="F892" s="112" t="s">
        <v>1533</v>
      </c>
      <c r="G892" s="113" t="s">
        <v>1484</v>
      </c>
      <c r="H892" s="153"/>
      <c r="I892" s="112" t="s">
        <v>116</v>
      </c>
      <c r="J892" s="26"/>
      <c r="K892" s="114" t="s">
        <v>3</v>
      </c>
      <c r="L892" s="115" t="s">
        <v>39</v>
      </c>
      <c r="M892" s="116">
        <v>0</v>
      </c>
      <c r="N892" s="116" t="e">
        <f>M892*#REF!</f>
        <v>#REF!</v>
      </c>
      <c r="O892" s="116">
        <v>0</v>
      </c>
      <c r="P892" s="116" t="e">
        <f>O892*#REF!</f>
        <v>#REF!</v>
      </c>
      <c r="Q892" s="116">
        <v>0</v>
      </c>
      <c r="R892" s="117" t="e">
        <f>Q892*#REF!</f>
        <v>#REF!</v>
      </c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P892" s="118" t="s">
        <v>117</v>
      </c>
      <c r="AR892" s="118" t="s">
        <v>112</v>
      </c>
      <c r="AS892" s="118" t="s">
        <v>68</v>
      </c>
      <c r="AW892" s="14" t="s">
        <v>118</v>
      </c>
      <c r="BC892" s="119" t="e">
        <f>IF(L892="základní",#REF!,0)</f>
        <v>#REF!</v>
      </c>
      <c r="BD892" s="119">
        <f>IF(L892="snížená",#REF!,0)</f>
        <v>0</v>
      </c>
      <c r="BE892" s="119">
        <f>IF(L892="zákl. přenesená",#REF!,0)</f>
        <v>0</v>
      </c>
      <c r="BF892" s="119">
        <f>IF(L892="sníž. přenesená",#REF!,0)</f>
        <v>0</v>
      </c>
      <c r="BG892" s="119">
        <f>IF(L892="nulová",#REF!,0)</f>
        <v>0</v>
      </c>
      <c r="BH892" s="14" t="s">
        <v>75</v>
      </c>
      <c r="BI892" s="119" t="e">
        <f>ROUND(H892*#REF!,2)</f>
        <v>#REF!</v>
      </c>
      <c r="BJ892" s="14" t="s">
        <v>117</v>
      </c>
      <c r="BK892" s="118" t="s">
        <v>1534</v>
      </c>
    </row>
    <row r="893" spans="1:63" s="2" customFormat="1" ht="19.2" x14ac:dyDescent="0.2">
      <c r="A893" s="25"/>
      <c r="B893" s="26"/>
      <c r="C893" s="25"/>
      <c r="D893" s="120" t="s">
        <v>119</v>
      </c>
      <c r="E893" s="25"/>
      <c r="F893" s="121" t="s">
        <v>1533</v>
      </c>
      <c r="G893" s="25"/>
      <c r="H893" s="25"/>
      <c r="I893" s="25"/>
      <c r="J893" s="26"/>
      <c r="K893" s="122"/>
      <c r="L893" s="123"/>
      <c r="M893" s="45"/>
      <c r="N893" s="45"/>
      <c r="O893" s="45"/>
      <c r="P893" s="45"/>
      <c r="Q893" s="45"/>
      <c r="R893" s="46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R893" s="14" t="s">
        <v>119</v>
      </c>
      <c r="AS893" s="14" t="s">
        <v>68</v>
      </c>
    </row>
    <row r="894" spans="1:63" s="2" customFormat="1" ht="24.15" customHeight="1" x14ac:dyDescent="0.2">
      <c r="A894" s="25"/>
      <c r="B894" s="109"/>
      <c r="C894" s="110" t="s">
        <v>829</v>
      </c>
      <c r="D894" s="110" t="s">
        <v>112</v>
      </c>
      <c r="E894" s="111" t="s">
        <v>1535</v>
      </c>
      <c r="F894" s="112" t="s">
        <v>1536</v>
      </c>
      <c r="G894" s="113" t="s">
        <v>1484</v>
      </c>
      <c r="H894" s="153"/>
      <c r="I894" s="112" t="s">
        <v>116</v>
      </c>
      <c r="J894" s="26"/>
      <c r="K894" s="114" t="s">
        <v>3</v>
      </c>
      <c r="L894" s="115" t="s">
        <v>39</v>
      </c>
      <c r="M894" s="116">
        <v>0</v>
      </c>
      <c r="N894" s="116" t="e">
        <f>M894*#REF!</f>
        <v>#REF!</v>
      </c>
      <c r="O894" s="116">
        <v>0</v>
      </c>
      <c r="P894" s="116" t="e">
        <f>O894*#REF!</f>
        <v>#REF!</v>
      </c>
      <c r="Q894" s="116">
        <v>0</v>
      </c>
      <c r="R894" s="117" t="e">
        <f>Q894*#REF!</f>
        <v>#REF!</v>
      </c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P894" s="118" t="s">
        <v>117</v>
      </c>
      <c r="AR894" s="118" t="s">
        <v>112</v>
      </c>
      <c r="AS894" s="118" t="s">
        <v>68</v>
      </c>
      <c r="AW894" s="14" t="s">
        <v>118</v>
      </c>
      <c r="BC894" s="119" t="e">
        <f>IF(L894="základní",#REF!,0)</f>
        <v>#REF!</v>
      </c>
      <c r="BD894" s="119">
        <f>IF(L894="snížená",#REF!,0)</f>
        <v>0</v>
      </c>
      <c r="BE894" s="119">
        <f>IF(L894="zákl. přenesená",#REF!,0)</f>
        <v>0</v>
      </c>
      <c r="BF894" s="119">
        <f>IF(L894="sníž. přenesená",#REF!,0)</f>
        <v>0</v>
      </c>
      <c r="BG894" s="119">
        <f>IF(L894="nulová",#REF!,0)</f>
        <v>0</v>
      </c>
      <c r="BH894" s="14" t="s">
        <v>75</v>
      </c>
      <c r="BI894" s="119" t="e">
        <f>ROUND(H894*#REF!,2)</f>
        <v>#REF!</v>
      </c>
      <c r="BJ894" s="14" t="s">
        <v>117</v>
      </c>
      <c r="BK894" s="118" t="s">
        <v>1537</v>
      </c>
    </row>
    <row r="895" spans="1:63" s="2" customFormat="1" x14ac:dyDescent="0.2">
      <c r="A895" s="25"/>
      <c r="B895" s="26"/>
      <c r="C895" s="25"/>
      <c r="D895" s="120" t="s">
        <v>119</v>
      </c>
      <c r="E895" s="25"/>
      <c r="F895" s="121" t="s">
        <v>1536</v>
      </c>
      <c r="G895" s="25"/>
      <c r="H895" s="25"/>
      <c r="I895" s="25"/>
      <c r="J895" s="26"/>
      <c r="K895" s="122"/>
      <c r="L895" s="123"/>
      <c r="M895" s="45"/>
      <c r="N895" s="45"/>
      <c r="O895" s="45"/>
      <c r="P895" s="45"/>
      <c r="Q895" s="45"/>
      <c r="R895" s="46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R895" s="14" t="s">
        <v>119</v>
      </c>
      <c r="AS895" s="14" t="s">
        <v>68</v>
      </c>
    </row>
    <row r="896" spans="1:63" s="2" customFormat="1" ht="24.15" customHeight="1" x14ac:dyDescent="0.2">
      <c r="A896" s="25"/>
      <c r="B896" s="109"/>
      <c r="C896" s="110" t="s">
        <v>1538</v>
      </c>
      <c r="D896" s="110" t="s">
        <v>112</v>
      </c>
      <c r="E896" s="111" t="s">
        <v>1539</v>
      </c>
      <c r="F896" s="112" t="s">
        <v>1540</v>
      </c>
      <c r="G896" s="113" t="s">
        <v>1484</v>
      </c>
      <c r="H896" s="153"/>
      <c r="I896" s="112" t="s">
        <v>116</v>
      </c>
      <c r="J896" s="26"/>
      <c r="K896" s="114" t="s">
        <v>3</v>
      </c>
      <c r="L896" s="115" t="s">
        <v>39</v>
      </c>
      <c r="M896" s="116">
        <v>0</v>
      </c>
      <c r="N896" s="116" t="e">
        <f>M896*#REF!</f>
        <v>#REF!</v>
      </c>
      <c r="O896" s="116">
        <v>0</v>
      </c>
      <c r="P896" s="116" t="e">
        <f>O896*#REF!</f>
        <v>#REF!</v>
      </c>
      <c r="Q896" s="116">
        <v>0</v>
      </c>
      <c r="R896" s="117" t="e">
        <f>Q896*#REF!</f>
        <v>#REF!</v>
      </c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P896" s="118" t="s">
        <v>117</v>
      </c>
      <c r="AR896" s="118" t="s">
        <v>112</v>
      </c>
      <c r="AS896" s="118" t="s">
        <v>68</v>
      </c>
      <c r="AW896" s="14" t="s">
        <v>118</v>
      </c>
      <c r="BC896" s="119" t="e">
        <f>IF(L896="základní",#REF!,0)</f>
        <v>#REF!</v>
      </c>
      <c r="BD896" s="119">
        <f>IF(L896="snížená",#REF!,0)</f>
        <v>0</v>
      </c>
      <c r="BE896" s="119">
        <f>IF(L896="zákl. přenesená",#REF!,0)</f>
        <v>0</v>
      </c>
      <c r="BF896" s="119">
        <f>IF(L896="sníž. přenesená",#REF!,0)</f>
        <v>0</v>
      </c>
      <c r="BG896" s="119">
        <f>IF(L896="nulová",#REF!,0)</f>
        <v>0</v>
      </c>
      <c r="BH896" s="14" t="s">
        <v>75</v>
      </c>
      <c r="BI896" s="119" t="e">
        <f>ROUND(H896*#REF!,2)</f>
        <v>#REF!</v>
      </c>
      <c r="BJ896" s="14" t="s">
        <v>117</v>
      </c>
      <c r="BK896" s="118" t="s">
        <v>1541</v>
      </c>
    </row>
    <row r="897" spans="1:63" s="2" customFormat="1" ht="19.2" x14ac:dyDescent="0.2">
      <c r="A897" s="25"/>
      <c r="B897" s="26"/>
      <c r="C897" s="25"/>
      <c r="D897" s="120" t="s">
        <v>119</v>
      </c>
      <c r="E897" s="25"/>
      <c r="F897" s="121" t="s">
        <v>1540</v>
      </c>
      <c r="G897" s="25"/>
      <c r="H897" s="25"/>
      <c r="I897" s="25"/>
      <c r="J897" s="26"/>
      <c r="K897" s="122"/>
      <c r="L897" s="123"/>
      <c r="M897" s="45"/>
      <c r="N897" s="45"/>
      <c r="O897" s="45"/>
      <c r="P897" s="45"/>
      <c r="Q897" s="45"/>
      <c r="R897" s="46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R897" s="14" t="s">
        <v>119</v>
      </c>
      <c r="AS897" s="14" t="s">
        <v>68</v>
      </c>
    </row>
    <row r="898" spans="1:63" s="2" customFormat="1" ht="24.15" customHeight="1" x14ac:dyDescent="0.2">
      <c r="A898" s="25"/>
      <c r="B898" s="109"/>
      <c r="C898" s="110" t="s">
        <v>833</v>
      </c>
      <c r="D898" s="110" t="s">
        <v>112</v>
      </c>
      <c r="E898" s="111" t="s">
        <v>1542</v>
      </c>
      <c r="F898" s="112" t="s">
        <v>1543</v>
      </c>
      <c r="G898" s="113" t="s">
        <v>1484</v>
      </c>
      <c r="H898" s="153"/>
      <c r="I898" s="112" t="s">
        <v>116</v>
      </c>
      <c r="J898" s="26"/>
      <c r="K898" s="114" t="s">
        <v>3</v>
      </c>
      <c r="L898" s="115" t="s">
        <v>39</v>
      </c>
      <c r="M898" s="116">
        <v>0</v>
      </c>
      <c r="N898" s="116" t="e">
        <f>M898*#REF!</f>
        <v>#REF!</v>
      </c>
      <c r="O898" s="116">
        <v>0</v>
      </c>
      <c r="P898" s="116" t="e">
        <f>O898*#REF!</f>
        <v>#REF!</v>
      </c>
      <c r="Q898" s="116">
        <v>0</v>
      </c>
      <c r="R898" s="117" t="e">
        <f>Q898*#REF!</f>
        <v>#REF!</v>
      </c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P898" s="118" t="s">
        <v>117</v>
      </c>
      <c r="AR898" s="118" t="s">
        <v>112</v>
      </c>
      <c r="AS898" s="118" t="s">
        <v>68</v>
      </c>
      <c r="AW898" s="14" t="s">
        <v>118</v>
      </c>
      <c r="BC898" s="119" t="e">
        <f>IF(L898="základní",#REF!,0)</f>
        <v>#REF!</v>
      </c>
      <c r="BD898" s="119">
        <f>IF(L898="snížená",#REF!,0)</f>
        <v>0</v>
      </c>
      <c r="BE898" s="119">
        <f>IF(L898="zákl. přenesená",#REF!,0)</f>
        <v>0</v>
      </c>
      <c r="BF898" s="119">
        <f>IF(L898="sníž. přenesená",#REF!,0)</f>
        <v>0</v>
      </c>
      <c r="BG898" s="119">
        <f>IF(L898="nulová",#REF!,0)</f>
        <v>0</v>
      </c>
      <c r="BH898" s="14" t="s">
        <v>75</v>
      </c>
      <c r="BI898" s="119" t="e">
        <f>ROUND(H898*#REF!,2)</f>
        <v>#REF!</v>
      </c>
      <c r="BJ898" s="14" t="s">
        <v>117</v>
      </c>
      <c r="BK898" s="118" t="s">
        <v>1544</v>
      </c>
    </row>
    <row r="899" spans="1:63" s="2" customFormat="1" ht="19.2" x14ac:dyDescent="0.2">
      <c r="A899" s="25"/>
      <c r="B899" s="26"/>
      <c r="C899" s="25"/>
      <c r="D899" s="120" t="s">
        <v>119</v>
      </c>
      <c r="E899" s="25"/>
      <c r="F899" s="121" t="s">
        <v>1543</v>
      </c>
      <c r="G899" s="25"/>
      <c r="H899" s="25"/>
      <c r="I899" s="25"/>
      <c r="J899" s="26"/>
      <c r="K899" s="122"/>
      <c r="L899" s="123"/>
      <c r="M899" s="45"/>
      <c r="N899" s="45"/>
      <c r="O899" s="45"/>
      <c r="P899" s="45"/>
      <c r="Q899" s="45"/>
      <c r="R899" s="46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R899" s="14" t="s">
        <v>119</v>
      </c>
      <c r="AS899" s="14" t="s">
        <v>68</v>
      </c>
    </row>
    <row r="900" spans="1:63" s="2" customFormat="1" ht="24.15" customHeight="1" x14ac:dyDescent="0.2">
      <c r="A900" s="25"/>
      <c r="B900" s="109"/>
      <c r="C900" s="110" t="s">
        <v>1545</v>
      </c>
      <c r="D900" s="110" t="s">
        <v>112</v>
      </c>
      <c r="E900" s="111" t="s">
        <v>1546</v>
      </c>
      <c r="F900" s="112" t="s">
        <v>1547</v>
      </c>
      <c r="G900" s="113" t="s">
        <v>1484</v>
      </c>
      <c r="H900" s="153"/>
      <c r="I900" s="112" t="s">
        <v>116</v>
      </c>
      <c r="J900" s="26"/>
      <c r="K900" s="114" t="s">
        <v>3</v>
      </c>
      <c r="L900" s="115" t="s">
        <v>39</v>
      </c>
      <c r="M900" s="116">
        <v>0</v>
      </c>
      <c r="N900" s="116" t="e">
        <f>M900*#REF!</f>
        <v>#REF!</v>
      </c>
      <c r="O900" s="116">
        <v>0</v>
      </c>
      <c r="P900" s="116" t="e">
        <f>O900*#REF!</f>
        <v>#REF!</v>
      </c>
      <c r="Q900" s="116">
        <v>0</v>
      </c>
      <c r="R900" s="117" t="e">
        <f>Q900*#REF!</f>
        <v>#REF!</v>
      </c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P900" s="118" t="s">
        <v>117</v>
      </c>
      <c r="AR900" s="118" t="s">
        <v>112</v>
      </c>
      <c r="AS900" s="118" t="s">
        <v>68</v>
      </c>
      <c r="AW900" s="14" t="s">
        <v>118</v>
      </c>
      <c r="BC900" s="119" t="e">
        <f>IF(L900="základní",#REF!,0)</f>
        <v>#REF!</v>
      </c>
      <c r="BD900" s="119">
        <f>IF(L900="snížená",#REF!,0)</f>
        <v>0</v>
      </c>
      <c r="BE900" s="119">
        <f>IF(L900="zákl. přenesená",#REF!,0)</f>
        <v>0</v>
      </c>
      <c r="BF900" s="119">
        <f>IF(L900="sníž. přenesená",#REF!,0)</f>
        <v>0</v>
      </c>
      <c r="BG900" s="119">
        <f>IF(L900="nulová",#REF!,0)</f>
        <v>0</v>
      </c>
      <c r="BH900" s="14" t="s">
        <v>75</v>
      </c>
      <c r="BI900" s="119" t="e">
        <f>ROUND(H900*#REF!,2)</f>
        <v>#REF!</v>
      </c>
      <c r="BJ900" s="14" t="s">
        <v>117</v>
      </c>
      <c r="BK900" s="118" t="s">
        <v>1548</v>
      </c>
    </row>
    <row r="901" spans="1:63" s="2" customFormat="1" ht="19.2" x14ac:dyDescent="0.2">
      <c r="A901" s="25"/>
      <c r="B901" s="26"/>
      <c r="C901" s="25"/>
      <c r="D901" s="120" t="s">
        <v>119</v>
      </c>
      <c r="E901" s="25"/>
      <c r="F901" s="121" t="s">
        <v>1547</v>
      </c>
      <c r="G901" s="25"/>
      <c r="H901" s="25"/>
      <c r="I901" s="25"/>
      <c r="J901" s="26"/>
      <c r="K901" s="122"/>
      <c r="L901" s="123"/>
      <c r="M901" s="45"/>
      <c r="N901" s="45"/>
      <c r="O901" s="45"/>
      <c r="P901" s="45"/>
      <c r="Q901" s="45"/>
      <c r="R901" s="46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R901" s="14" t="s">
        <v>119</v>
      </c>
      <c r="AS901" s="14" t="s">
        <v>68</v>
      </c>
    </row>
    <row r="902" spans="1:63" s="2" customFormat="1" ht="24.15" customHeight="1" x14ac:dyDescent="0.2">
      <c r="A902" s="25"/>
      <c r="B902" s="109"/>
      <c r="C902" s="110" t="s">
        <v>836</v>
      </c>
      <c r="D902" s="110" t="s">
        <v>112</v>
      </c>
      <c r="E902" s="111" t="s">
        <v>1549</v>
      </c>
      <c r="F902" s="112" t="s">
        <v>1550</v>
      </c>
      <c r="G902" s="113" t="s">
        <v>1484</v>
      </c>
      <c r="H902" s="153"/>
      <c r="I902" s="112" t="s">
        <v>116</v>
      </c>
      <c r="J902" s="26"/>
      <c r="K902" s="114" t="s">
        <v>3</v>
      </c>
      <c r="L902" s="115" t="s">
        <v>39</v>
      </c>
      <c r="M902" s="116">
        <v>0</v>
      </c>
      <c r="N902" s="116" t="e">
        <f>M902*#REF!</f>
        <v>#REF!</v>
      </c>
      <c r="O902" s="116">
        <v>0</v>
      </c>
      <c r="P902" s="116" t="e">
        <f>O902*#REF!</f>
        <v>#REF!</v>
      </c>
      <c r="Q902" s="116">
        <v>0</v>
      </c>
      <c r="R902" s="117" t="e">
        <f>Q902*#REF!</f>
        <v>#REF!</v>
      </c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P902" s="118" t="s">
        <v>117</v>
      </c>
      <c r="AR902" s="118" t="s">
        <v>112</v>
      </c>
      <c r="AS902" s="118" t="s">
        <v>68</v>
      </c>
      <c r="AW902" s="14" t="s">
        <v>118</v>
      </c>
      <c r="BC902" s="119" t="e">
        <f>IF(L902="základní",#REF!,0)</f>
        <v>#REF!</v>
      </c>
      <c r="BD902" s="119">
        <f>IF(L902="snížená",#REF!,0)</f>
        <v>0</v>
      </c>
      <c r="BE902" s="119">
        <f>IF(L902="zákl. přenesená",#REF!,0)</f>
        <v>0</v>
      </c>
      <c r="BF902" s="119">
        <f>IF(L902="sníž. přenesená",#REF!,0)</f>
        <v>0</v>
      </c>
      <c r="BG902" s="119">
        <f>IF(L902="nulová",#REF!,0)</f>
        <v>0</v>
      </c>
      <c r="BH902" s="14" t="s">
        <v>75</v>
      </c>
      <c r="BI902" s="119" t="e">
        <f>ROUND(H902*#REF!,2)</f>
        <v>#REF!</v>
      </c>
      <c r="BJ902" s="14" t="s">
        <v>117</v>
      </c>
      <c r="BK902" s="118" t="s">
        <v>1551</v>
      </c>
    </row>
    <row r="903" spans="1:63" s="2" customFormat="1" x14ac:dyDescent="0.2">
      <c r="A903" s="25"/>
      <c r="B903" s="26"/>
      <c r="C903" s="25"/>
      <c r="D903" s="120" t="s">
        <v>119</v>
      </c>
      <c r="E903" s="25"/>
      <c r="F903" s="121" t="s">
        <v>1550</v>
      </c>
      <c r="G903" s="25"/>
      <c r="H903" s="25"/>
      <c r="I903" s="25"/>
      <c r="J903" s="26"/>
      <c r="K903" s="122"/>
      <c r="L903" s="123"/>
      <c r="M903" s="45"/>
      <c r="N903" s="45"/>
      <c r="O903" s="45"/>
      <c r="P903" s="45"/>
      <c r="Q903" s="45"/>
      <c r="R903" s="46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R903" s="14" t="s">
        <v>119</v>
      </c>
      <c r="AS903" s="14" t="s">
        <v>68</v>
      </c>
    </row>
    <row r="904" spans="1:63" s="2" customFormat="1" ht="24.15" customHeight="1" x14ac:dyDescent="0.2">
      <c r="A904" s="25"/>
      <c r="B904" s="109"/>
      <c r="C904" s="110" t="s">
        <v>1552</v>
      </c>
      <c r="D904" s="110" t="s">
        <v>112</v>
      </c>
      <c r="E904" s="111" t="s">
        <v>1553</v>
      </c>
      <c r="F904" s="112" t="s">
        <v>1554</v>
      </c>
      <c r="G904" s="113" t="s">
        <v>1484</v>
      </c>
      <c r="H904" s="153"/>
      <c r="I904" s="112" t="s">
        <v>116</v>
      </c>
      <c r="J904" s="26"/>
      <c r="K904" s="114" t="s">
        <v>3</v>
      </c>
      <c r="L904" s="115" t="s">
        <v>39</v>
      </c>
      <c r="M904" s="116">
        <v>0</v>
      </c>
      <c r="N904" s="116" t="e">
        <f>M904*#REF!</f>
        <v>#REF!</v>
      </c>
      <c r="O904" s="116">
        <v>0</v>
      </c>
      <c r="P904" s="116" t="e">
        <f>O904*#REF!</f>
        <v>#REF!</v>
      </c>
      <c r="Q904" s="116">
        <v>0</v>
      </c>
      <c r="R904" s="117" t="e">
        <f>Q904*#REF!</f>
        <v>#REF!</v>
      </c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P904" s="118" t="s">
        <v>117</v>
      </c>
      <c r="AR904" s="118" t="s">
        <v>112</v>
      </c>
      <c r="AS904" s="118" t="s">
        <v>68</v>
      </c>
      <c r="AW904" s="14" t="s">
        <v>118</v>
      </c>
      <c r="BC904" s="119" t="e">
        <f>IF(L904="základní",#REF!,0)</f>
        <v>#REF!</v>
      </c>
      <c r="BD904" s="119">
        <f>IF(L904="snížená",#REF!,0)</f>
        <v>0</v>
      </c>
      <c r="BE904" s="119">
        <f>IF(L904="zákl. přenesená",#REF!,0)</f>
        <v>0</v>
      </c>
      <c r="BF904" s="119">
        <f>IF(L904="sníž. přenesená",#REF!,0)</f>
        <v>0</v>
      </c>
      <c r="BG904" s="119">
        <f>IF(L904="nulová",#REF!,0)</f>
        <v>0</v>
      </c>
      <c r="BH904" s="14" t="s">
        <v>75</v>
      </c>
      <c r="BI904" s="119" t="e">
        <f>ROUND(H904*#REF!,2)</f>
        <v>#REF!</v>
      </c>
      <c r="BJ904" s="14" t="s">
        <v>117</v>
      </c>
      <c r="BK904" s="118" t="s">
        <v>1555</v>
      </c>
    </row>
    <row r="905" spans="1:63" s="2" customFormat="1" x14ac:dyDescent="0.2">
      <c r="A905" s="25"/>
      <c r="B905" s="26"/>
      <c r="C905" s="25"/>
      <c r="D905" s="120" t="s">
        <v>119</v>
      </c>
      <c r="E905" s="25"/>
      <c r="F905" s="121" t="s">
        <v>1554</v>
      </c>
      <c r="G905" s="25"/>
      <c r="H905" s="25"/>
      <c r="I905" s="25"/>
      <c r="J905" s="26"/>
      <c r="K905" s="122"/>
      <c r="L905" s="123"/>
      <c r="M905" s="45"/>
      <c r="N905" s="45"/>
      <c r="O905" s="45"/>
      <c r="P905" s="45"/>
      <c r="Q905" s="45"/>
      <c r="R905" s="46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R905" s="14" t="s">
        <v>119</v>
      </c>
      <c r="AS905" s="14" t="s">
        <v>68</v>
      </c>
    </row>
    <row r="906" spans="1:63" s="2" customFormat="1" ht="24.15" customHeight="1" x14ac:dyDescent="0.2">
      <c r="A906" s="25"/>
      <c r="B906" s="109"/>
      <c r="C906" s="110" t="s">
        <v>840</v>
      </c>
      <c r="D906" s="110" t="s">
        <v>112</v>
      </c>
      <c r="E906" s="111" t="s">
        <v>1556</v>
      </c>
      <c r="F906" s="112" t="s">
        <v>1557</v>
      </c>
      <c r="G906" s="113" t="s">
        <v>1484</v>
      </c>
      <c r="H906" s="153"/>
      <c r="I906" s="112" t="s">
        <v>116</v>
      </c>
      <c r="J906" s="26"/>
      <c r="K906" s="114" t="s">
        <v>3</v>
      </c>
      <c r="L906" s="115" t="s">
        <v>39</v>
      </c>
      <c r="M906" s="116">
        <v>0</v>
      </c>
      <c r="N906" s="116" t="e">
        <f>M906*#REF!</f>
        <v>#REF!</v>
      </c>
      <c r="O906" s="116">
        <v>0</v>
      </c>
      <c r="P906" s="116" t="e">
        <f>O906*#REF!</f>
        <v>#REF!</v>
      </c>
      <c r="Q906" s="116">
        <v>0</v>
      </c>
      <c r="R906" s="117" t="e">
        <f>Q906*#REF!</f>
        <v>#REF!</v>
      </c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P906" s="118" t="s">
        <v>117</v>
      </c>
      <c r="AR906" s="118" t="s">
        <v>112</v>
      </c>
      <c r="AS906" s="118" t="s">
        <v>68</v>
      </c>
      <c r="AW906" s="14" t="s">
        <v>118</v>
      </c>
      <c r="BC906" s="119" t="e">
        <f>IF(L906="základní",#REF!,0)</f>
        <v>#REF!</v>
      </c>
      <c r="BD906" s="119">
        <f>IF(L906="snížená",#REF!,0)</f>
        <v>0</v>
      </c>
      <c r="BE906" s="119">
        <f>IF(L906="zákl. přenesená",#REF!,0)</f>
        <v>0</v>
      </c>
      <c r="BF906" s="119">
        <f>IF(L906="sníž. přenesená",#REF!,0)</f>
        <v>0</v>
      </c>
      <c r="BG906" s="119">
        <f>IF(L906="nulová",#REF!,0)</f>
        <v>0</v>
      </c>
      <c r="BH906" s="14" t="s">
        <v>75</v>
      </c>
      <c r="BI906" s="119" t="e">
        <f>ROUND(H906*#REF!,2)</f>
        <v>#REF!</v>
      </c>
      <c r="BJ906" s="14" t="s">
        <v>117</v>
      </c>
      <c r="BK906" s="118" t="s">
        <v>1558</v>
      </c>
    </row>
    <row r="907" spans="1:63" s="2" customFormat="1" x14ac:dyDescent="0.2">
      <c r="A907" s="25"/>
      <c r="B907" s="26"/>
      <c r="C907" s="25"/>
      <c r="D907" s="120" t="s">
        <v>119</v>
      </c>
      <c r="E907" s="25"/>
      <c r="F907" s="121" t="s">
        <v>1557</v>
      </c>
      <c r="G907" s="25"/>
      <c r="H907" s="25"/>
      <c r="I907" s="25"/>
      <c r="J907" s="26"/>
      <c r="K907" s="122"/>
      <c r="L907" s="123"/>
      <c r="M907" s="45"/>
      <c r="N907" s="45"/>
      <c r="O907" s="45"/>
      <c r="P907" s="45"/>
      <c r="Q907" s="45"/>
      <c r="R907" s="46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R907" s="14" t="s">
        <v>119</v>
      </c>
      <c r="AS907" s="14" t="s">
        <v>68</v>
      </c>
    </row>
    <row r="908" spans="1:63" s="2" customFormat="1" ht="24.15" customHeight="1" x14ac:dyDescent="0.2">
      <c r="A908" s="25"/>
      <c r="B908" s="109"/>
      <c r="C908" s="110" t="s">
        <v>1559</v>
      </c>
      <c r="D908" s="110" t="s">
        <v>112</v>
      </c>
      <c r="E908" s="111" t="s">
        <v>1560</v>
      </c>
      <c r="F908" s="112" t="s">
        <v>1561</v>
      </c>
      <c r="G908" s="113" t="s">
        <v>1484</v>
      </c>
      <c r="H908" s="153"/>
      <c r="I908" s="112" t="s">
        <v>116</v>
      </c>
      <c r="J908" s="26"/>
      <c r="K908" s="114" t="s">
        <v>3</v>
      </c>
      <c r="L908" s="115" t="s">
        <v>39</v>
      </c>
      <c r="M908" s="116">
        <v>0</v>
      </c>
      <c r="N908" s="116" t="e">
        <f>M908*#REF!</f>
        <v>#REF!</v>
      </c>
      <c r="O908" s="116">
        <v>0</v>
      </c>
      <c r="P908" s="116" t="e">
        <f>O908*#REF!</f>
        <v>#REF!</v>
      </c>
      <c r="Q908" s="116">
        <v>0</v>
      </c>
      <c r="R908" s="117" t="e">
        <f>Q908*#REF!</f>
        <v>#REF!</v>
      </c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P908" s="118" t="s">
        <v>117</v>
      </c>
      <c r="AR908" s="118" t="s">
        <v>112</v>
      </c>
      <c r="AS908" s="118" t="s">
        <v>68</v>
      </c>
      <c r="AW908" s="14" t="s">
        <v>118</v>
      </c>
      <c r="BC908" s="119" t="e">
        <f>IF(L908="základní",#REF!,0)</f>
        <v>#REF!</v>
      </c>
      <c r="BD908" s="119">
        <f>IF(L908="snížená",#REF!,0)</f>
        <v>0</v>
      </c>
      <c r="BE908" s="119">
        <f>IF(L908="zákl. přenesená",#REF!,0)</f>
        <v>0</v>
      </c>
      <c r="BF908" s="119">
        <f>IF(L908="sníž. přenesená",#REF!,0)</f>
        <v>0</v>
      </c>
      <c r="BG908" s="119">
        <f>IF(L908="nulová",#REF!,0)</f>
        <v>0</v>
      </c>
      <c r="BH908" s="14" t="s">
        <v>75</v>
      </c>
      <c r="BI908" s="119" t="e">
        <f>ROUND(H908*#REF!,2)</f>
        <v>#REF!</v>
      </c>
      <c r="BJ908" s="14" t="s">
        <v>117</v>
      </c>
      <c r="BK908" s="118" t="s">
        <v>1562</v>
      </c>
    </row>
    <row r="909" spans="1:63" s="2" customFormat="1" x14ac:dyDescent="0.2">
      <c r="A909" s="25"/>
      <c r="B909" s="26"/>
      <c r="C909" s="25"/>
      <c r="D909" s="120" t="s">
        <v>119</v>
      </c>
      <c r="E909" s="25"/>
      <c r="F909" s="121" t="s">
        <v>1561</v>
      </c>
      <c r="G909" s="25"/>
      <c r="H909" s="25"/>
      <c r="I909" s="25"/>
      <c r="J909" s="26"/>
      <c r="K909" s="122"/>
      <c r="L909" s="123"/>
      <c r="M909" s="45"/>
      <c r="N909" s="45"/>
      <c r="O909" s="45"/>
      <c r="P909" s="45"/>
      <c r="Q909" s="45"/>
      <c r="R909" s="46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R909" s="14" t="s">
        <v>119</v>
      </c>
      <c r="AS909" s="14" t="s">
        <v>68</v>
      </c>
    </row>
    <row r="910" spans="1:63" s="2" customFormat="1" ht="16.5" customHeight="1" x14ac:dyDescent="0.2">
      <c r="A910" s="25"/>
      <c r="B910" s="109"/>
      <c r="C910" s="110" t="s">
        <v>843</v>
      </c>
      <c r="D910" s="110" t="s">
        <v>112</v>
      </c>
      <c r="E910" s="111" t="s">
        <v>1563</v>
      </c>
      <c r="F910" s="112" t="s">
        <v>1564</v>
      </c>
      <c r="G910" s="113" t="s">
        <v>1484</v>
      </c>
      <c r="H910" s="153"/>
      <c r="I910" s="112" t="s">
        <v>116</v>
      </c>
      <c r="J910" s="26"/>
      <c r="K910" s="114" t="s">
        <v>3</v>
      </c>
      <c r="L910" s="115" t="s">
        <v>39</v>
      </c>
      <c r="M910" s="116">
        <v>0</v>
      </c>
      <c r="N910" s="116" t="e">
        <f>M910*#REF!</f>
        <v>#REF!</v>
      </c>
      <c r="O910" s="116">
        <v>0</v>
      </c>
      <c r="P910" s="116" t="e">
        <f>O910*#REF!</f>
        <v>#REF!</v>
      </c>
      <c r="Q910" s="116">
        <v>0</v>
      </c>
      <c r="R910" s="117" t="e">
        <f>Q910*#REF!</f>
        <v>#REF!</v>
      </c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P910" s="118" t="s">
        <v>117</v>
      </c>
      <c r="AR910" s="118" t="s">
        <v>112</v>
      </c>
      <c r="AS910" s="118" t="s">
        <v>68</v>
      </c>
      <c r="AW910" s="14" t="s">
        <v>118</v>
      </c>
      <c r="BC910" s="119" t="e">
        <f>IF(L910="základní",#REF!,0)</f>
        <v>#REF!</v>
      </c>
      <c r="BD910" s="119">
        <f>IF(L910="snížená",#REF!,0)</f>
        <v>0</v>
      </c>
      <c r="BE910" s="119">
        <f>IF(L910="zákl. přenesená",#REF!,0)</f>
        <v>0</v>
      </c>
      <c r="BF910" s="119">
        <f>IF(L910="sníž. přenesená",#REF!,0)</f>
        <v>0</v>
      </c>
      <c r="BG910" s="119">
        <f>IF(L910="nulová",#REF!,0)</f>
        <v>0</v>
      </c>
      <c r="BH910" s="14" t="s">
        <v>75</v>
      </c>
      <c r="BI910" s="119" t="e">
        <f>ROUND(H910*#REF!,2)</f>
        <v>#REF!</v>
      </c>
      <c r="BJ910" s="14" t="s">
        <v>117</v>
      </c>
      <c r="BK910" s="118" t="s">
        <v>1565</v>
      </c>
    </row>
    <row r="911" spans="1:63" s="2" customFormat="1" x14ac:dyDescent="0.2">
      <c r="A911" s="25"/>
      <c r="B911" s="26"/>
      <c r="C911" s="25"/>
      <c r="D911" s="120" t="s">
        <v>119</v>
      </c>
      <c r="E911" s="25"/>
      <c r="F911" s="121" t="s">
        <v>1564</v>
      </c>
      <c r="G911" s="25"/>
      <c r="H911" s="25"/>
      <c r="I911" s="25"/>
      <c r="J911" s="26"/>
      <c r="K911" s="122"/>
      <c r="L911" s="123"/>
      <c r="M911" s="45"/>
      <c r="N911" s="45"/>
      <c r="O911" s="45"/>
      <c r="P911" s="45"/>
      <c r="Q911" s="45"/>
      <c r="R911" s="46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R911" s="14" t="s">
        <v>119</v>
      </c>
      <c r="AS911" s="14" t="s">
        <v>68</v>
      </c>
    </row>
    <row r="912" spans="1:63" s="2" customFormat="1" ht="16.5" customHeight="1" x14ac:dyDescent="0.2">
      <c r="A912" s="25"/>
      <c r="B912" s="109"/>
      <c r="C912" s="110" t="s">
        <v>1566</v>
      </c>
      <c r="D912" s="110" t="s">
        <v>112</v>
      </c>
      <c r="E912" s="111" t="s">
        <v>1567</v>
      </c>
      <c r="F912" s="112" t="s">
        <v>1568</v>
      </c>
      <c r="G912" s="113" t="s">
        <v>1484</v>
      </c>
      <c r="H912" s="153"/>
      <c r="I912" s="112" t="s">
        <v>116</v>
      </c>
      <c r="J912" s="26"/>
      <c r="K912" s="114" t="s">
        <v>3</v>
      </c>
      <c r="L912" s="115" t="s">
        <v>39</v>
      </c>
      <c r="M912" s="116">
        <v>0</v>
      </c>
      <c r="N912" s="116" t="e">
        <f>M912*#REF!</f>
        <v>#REF!</v>
      </c>
      <c r="O912" s="116">
        <v>0</v>
      </c>
      <c r="P912" s="116" t="e">
        <f>O912*#REF!</f>
        <v>#REF!</v>
      </c>
      <c r="Q912" s="116">
        <v>0</v>
      </c>
      <c r="R912" s="117" t="e">
        <f>Q912*#REF!</f>
        <v>#REF!</v>
      </c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P912" s="118" t="s">
        <v>117</v>
      </c>
      <c r="AR912" s="118" t="s">
        <v>112</v>
      </c>
      <c r="AS912" s="118" t="s">
        <v>68</v>
      </c>
      <c r="AW912" s="14" t="s">
        <v>118</v>
      </c>
      <c r="BC912" s="119" t="e">
        <f>IF(L912="základní",#REF!,0)</f>
        <v>#REF!</v>
      </c>
      <c r="BD912" s="119">
        <f>IF(L912="snížená",#REF!,0)</f>
        <v>0</v>
      </c>
      <c r="BE912" s="119">
        <f>IF(L912="zákl. přenesená",#REF!,0)</f>
        <v>0</v>
      </c>
      <c r="BF912" s="119">
        <f>IF(L912="sníž. přenesená",#REF!,0)</f>
        <v>0</v>
      </c>
      <c r="BG912" s="119">
        <f>IF(L912="nulová",#REF!,0)</f>
        <v>0</v>
      </c>
      <c r="BH912" s="14" t="s">
        <v>75</v>
      </c>
      <c r="BI912" s="119" t="e">
        <f>ROUND(H912*#REF!,2)</f>
        <v>#REF!</v>
      </c>
      <c r="BJ912" s="14" t="s">
        <v>117</v>
      </c>
      <c r="BK912" s="118" t="s">
        <v>1569</v>
      </c>
    </row>
    <row r="913" spans="1:63" s="2" customFormat="1" x14ac:dyDescent="0.2">
      <c r="A913" s="25"/>
      <c r="B913" s="26"/>
      <c r="C913" s="25"/>
      <c r="D913" s="120" t="s">
        <v>119</v>
      </c>
      <c r="E913" s="25"/>
      <c r="F913" s="121" t="s">
        <v>1568</v>
      </c>
      <c r="G913" s="25"/>
      <c r="H913" s="25"/>
      <c r="I913" s="25"/>
      <c r="J913" s="26"/>
      <c r="K913" s="122"/>
      <c r="L913" s="123"/>
      <c r="M913" s="45"/>
      <c r="N913" s="45"/>
      <c r="O913" s="45"/>
      <c r="P913" s="45"/>
      <c r="Q913" s="45"/>
      <c r="R913" s="46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R913" s="14" t="s">
        <v>119</v>
      </c>
      <c r="AS913" s="14" t="s">
        <v>68</v>
      </c>
    </row>
    <row r="914" spans="1:63" s="2" customFormat="1" ht="16.5" customHeight="1" x14ac:dyDescent="0.2">
      <c r="A914" s="25"/>
      <c r="B914" s="109"/>
      <c r="C914" s="110" t="s">
        <v>847</v>
      </c>
      <c r="D914" s="110" t="s">
        <v>112</v>
      </c>
      <c r="E914" s="111" t="s">
        <v>1570</v>
      </c>
      <c r="F914" s="112" t="s">
        <v>1571</v>
      </c>
      <c r="G914" s="113" t="s">
        <v>1484</v>
      </c>
      <c r="H914" s="153"/>
      <c r="I914" s="112" t="s">
        <v>116</v>
      </c>
      <c r="J914" s="26"/>
      <c r="K914" s="114" t="s">
        <v>3</v>
      </c>
      <c r="L914" s="115" t="s">
        <v>39</v>
      </c>
      <c r="M914" s="116">
        <v>0</v>
      </c>
      <c r="N914" s="116" t="e">
        <f>M914*#REF!</f>
        <v>#REF!</v>
      </c>
      <c r="O914" s="116">
        <v>0</v>
      </c>
      <c r="P914" s="116" t="e">
        <f>O914*#REF!</f>
        <v>#REF!</v>
      </c>
      <c r="Q914" s="116">
        <v>0</v>
      </c>
      <c r="R914" s="117" t="e">
        <f>Q914*#REF!</f>
        <v>#REF!</v>
      </c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P914" s="118" t="s">
        <v>117</v>
      </c>
      <c r="AR914" s="118" t="s">
        <v>112</v>
      </c>
      <c r="AS914" s="118" t="s">
        <v>68</v>
      </c>
      <c r="AW914" s="14" t="s">
        <v>118</v>
      </c>
      <c r="BC914" s="119" t="e">
        <f>IF(L914="základní",#REF!,0)</f>
        <v>#REF!</v>
      </c>
      <c r="BD914" s="119">
        <f>IF(L914="snížená",#REF!,0)</f>
        <v>0</v>
      </c>
      <c r="BE914" s="119">
        <f>IF(L914="zákl. přenesená",#REF!,0)</f>
        <v>0</v>
      </c>
      <c r="BF914" s="119">
        <f>IF(L914="sníž. přenesená",#REF!,0)</f>
        <v>0</v>
      </c>
      <c r="BG914" s="119">
        <f>IF(L914="nulová",#REF!,0)</f>
        <v>0</v>
      </c>
      <c r="BH914" s="14" t="s">
        <v>75</v>
      </c>
      <c r="BI914" s="119" t="e">
        <f>ROUND(H914*#REF!,2)</f>
        <v>#REF!</v>
      </c>
      <c r="BJ914" s="14" t="s">
        <v>117</v>
      </c>
      <c r="BK914" s="118" t="s">
        <v>1572</v>
      </c>
    </row>
    <row r="915" spans="1:63" s="2" customFormat="1" x14ac:dyDescent="0.2">
      <c r="A915" s="25"/>
      <c r="B915" s="26"/>
      <c r="C915" s="25"/>
      <c r="D915" s="120" t="s">
        <v>119</v>
      </c>
      <c r="E915" s="25"/>
      <c r="F915" s="121" t="s">
        <v>1571</v>
      </c>
      <c r="G915" s="25"/>
      <c r="H915" s="25"/>
      <c r="I915" s="25"/>
      <c r="J915" s="26"/>
      <c r="K915" s="122"/>
      <c r="L915" s="123"/>
      <c r="M915" s="45"/>
      <c r="N915" s="45"/>
      <c r="O915" s="45"/>
      <c r="P915" s="45"/>
      <c r="Q915" s="45"/>
      <c r="R915" s="46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R915" s="14" t="s">
        <v>119</v>
      </c>
      <c r="AS915" s="14" t="s">
        <v>68</v>
      </c>
    </row>
    <row r="916" spans="1:63" s="2" customFormat="1" ht="24.15" customHeight="1" x14ac:dyDescent="0.2">
      <c r="A916" s="25"/>
      <c r="B916" s="109"/>
      <c r="C916" s="110" t="s">
        <v>1573</v>
      </c>
      <c r="D916" s="110" t="s">
        <v>112</v>
      </c>
      <c r="E916" s="111" t="s">
        <v>1574</v>
      </c>
      <c r="F916" s="112" t="s">
        <v>1575</v>
      </c>
      <c r="G916" s="113" t="s">
        <v>126</v>
      </c>
      <c r="H916" s="153"/>
      <c r="I916" s="112" t="s">
        <v>116</v>
      </c>
      <c r="J916" s="26"/>
      <c r="K916" s="114" t="s">
        <v>3</v>
      </c>
      <c r="L916" s="115" t="s">
        <v>39</v>
      </c>
      <c r="M916" s="116">
        <v>0</v>
      </c>
      <c r="N916" s="116" t="e">
        <f>M916*#REF!</f>
        <v>#REF!</v>
      </c>
      <c r="O916" s="116">
        <v>0</v>
      </c>
      <c r="P916" s="116" t="e">
        <f>O916*#REF!</f>
        <v>#REF!</v>
      </c>
      <c r="Q916" s="116">
        <v>0</v>
      </c>
      <c r="R916" s="117" t="e">
        <f>Q916*#REF!</f>
        <v>#REF!</v>
      </c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P916" s="118" t="s">
        <v>117</v>
      </c>
      <c r="AR916" s="118" t="s">
        <v>112</v>
      </c>
      <c r="AS916" s="118" t="s">
        <v>68</v>
      </c>
      <c r="AW916" s="14" t="s">
        <v>118</v>
      </c>
      <c r="BC916" s="119" t="e">
        <f>IF(L916="základní",#REF!,0)</f>
        <v>#REF!</v>
      </c>
      <c r="BD916" s="119">
        <f>IF(L916="snížená",#REF!,0)</f>
        <v>0</v>
      </c>
      <c r="BE916" s="119">
        <f>IF(L916="zákl. přenesená",#REF!,0)</f>
        <v>0</v>
      </c>
      <c r="BF916" s="119">
        <f>IF(L916="sníž. přenesená",#REF!,0)</f>
        <v>0</v>
      </c>
      <c r="BG916" s="119">
        <f>IF(L916="nulová",#REF!,0)</f>
        <v>0</v>
      </c>
      <c r="BH916" s="14" t="s">
        <v>75</v>
      </c>
      <c r="BI916" s="119" t="e">
        <f>ROUND(H916*#REF!,2)</f>
        <v>#REF!</v>
      </c>
      <c r="BJ916" s="14" t="s">
        <v>117</v>
      </c>
      <c r="BK916" s="118" t="s">
        <v>1576</v>
      </c>
    </row>
    <row r="917" spans="1:63" s="2" customFormat="1" x14ac:dyDescent="0.2">
      <c r="A917" s="25"/>
      <c r="B917" s="26"/>
      <c r="C917" s="25"/>
      <c r="D917" s="120" t="s">
        <v>119</v>
      </c>
      <c r="E917" s="25"/>
      <c r="F917" s="121" t="s">
        <v>1575</v>
      </c>
      <c r="G917" s="25"/>
      <c r="H917" s="25"/>
      <c r="I917" s="25"/>
      <c r="J917" s="26"/>
      <c r="K917" s="122"/>
      <c r="L917" s="123"/>
      <c r="M917" s="45"/>
      <c r="N917" s="45"/>
      <c r="O917" s="45"/>
      <c r="P917" s="45"/>
      <c r="Q917" s="45"/>
      <c r="R917" s="46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R917" s="14" t="s">
        <v>119</v>
      </c>
      <c r="AS917" s="14" t="s">
        <v>68</v>
      </c>
    </row>
    <row r="918" spans="1:63" s="2" customFormat="1" ht="24.15" customHeight="1" x14ac:dyDescent="0.2">
      <c r="A918" s="25"/>
      <c r="B918" s="109"/>
      <c r="C918" s="110" t="s">
        <v>850</v>
      </c>
      <c r="D918" s="110" t="s">
        <v>112</v>
      </c>
      <c r="E918" s="111" t="s">
        <v>1577</v>
      </c>
      <c r="F918" s="112" t="s">
        <v>1578</v>
      </c>
      <c r="G918" s="113" t="s">
        <v>126</v>
      </c>
      <c r="H918" s="153"/>
      <c r="I918" s="112" t="s">
        <v>116</v>
      </c>
      <c r="J918" s="26"/>
      <c r="K918" s="114" t="s">
        <v>3</v>
      </c>
      <c r="L918" s="115" t="s">
        <v>39</v>
      </c>
      <c r="M918" s="116">
        <v>0</v>
      </c>
      <c r="N918" s="116" t="e">
        <f>M918*#REF!</f>
        <v>#REF!</v>
      </c>
      <c r="O918" s="116">
        <v>0</v>
      </c>
      <c r="P918" s="116" t="e">
        <f>O918*#REF!</f>
        <v>#REF!</v>
      </c>
      <c r="Q918" s="116">
        <v>0</v>
      </c>
      <c r="R918" s="117" t="e">
        <f>Q918*#REF!</f>
        <v>#REF!</v>
      </c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P918" s="118" t="s">
        <v>117</v>
      </c>
      <c r="AR918" s="118" t="s">
        <v>112</v>
      </c>
      <c r="AS918" s="118" t="s">
        <v>68</v>
      </c>
      <c r="AW918" s="14" t="s">
        <v>118</v>
      </c>
      <c r="BC918" s="119" t="e">
        <f>IF(L918="základní",#REF!,0)</f>
        <v>#REF!</v>
      </c>
      <c r="BD918" s="119">
        <f>IF(L918="snížená",#REF!,0)</f>
        <v>0</v>
      </c>
      <c r="BE918" s="119">
        <f>IF(L918="zákl. přenesená",#REF!,0)</f>
        <v>0</v>
      </c>
      <c r="BF918" s="119">
        <f>IF(L918="sníž. přenesená",#REF!,0)</f>
        <v>0</v>
      </c>
      <c r="BG918" s="119">
        <f>IF(L918="nulová",#REF!,0)</f>
        <v>0</v>
      </c>
      <c r="BH918" s="14" t="s">
        <v>75</v>
      </c>
      <c r="BI918" s="119" t="e">
        <f>ROUND(H918*#REF!,2)</f>
        <v>#REF!</v>
      </c>
      <c r="BJ918" s="14" t="s">
        <v>117</v>
      </c>
      <c r="BK918" s="118" t="s">
        <v>1579</v>
      </c>
    </row>
    <row r="919" spans="1:63" s="2" customFormat="1" x14ac:dyDescent="0.2">
      <c r="A919" s="25"/>
      <c r="B919" s="26"/>
      <c r="C919" s="25"/>
      <c r="D919" s="120" t="s">
        <v>119</v>
      </c>
      <c r="E919" s="25"/>
      <c r="F919" s="121" t="s">
        <v>1578</v>
      </c>
      <c r="G919" s="25"/>
      <c r="H919" s="25"/>
      <c r="I919" s="25"/>
      <c r="J919" s="26"/>
      <c r="K919" s="122"/>
      <c r="L919" s="123"/>
      <c r="M919" s="45"/>
      <c r="N919" s="45"/>
      <c r="O919" s="45"/>
      <c r="P919" s="45"/>
      <c r="Q919" s="45"/>
      <c r="R919" s="46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R919" s="14" t="s">
        <v>119</v>
      </c>
      <c r="AS919" s="14" t="s">
        <v>68</v>
      </c>
    </row>
    <row r="920" spans="1:63" s="2" customFormat="1" ht="16.5" customHeight="1" x14ac:dyDescent="0.2">
      <c r="A920" s="25"/>
      <c r="B920" s="109"/>
      <c r="C920" s="110" t="s">
        <v>1580</v>
      </c>
      <c r="D920" s="110" t="s">
        <v>112</v>
      </c>
      <c r="E920" s="111" t="s">
        <v>1581</v>
      </c>
      <c r="F920" s="112" t="s">
        <v>1582</v>
      </c>
      <c r="G920" s="113" t="s">
        <v>126</v>
      </c>
      <c r="H920" s="153"/>
      <c r="I920" s="112" t="s">
        <v>116</v>
      </c>
      <c r="J920" s="26"/>
      <c r="K920" s="114" t="s">
        <v>3</v>
      </c>
      <c r="L920" s="115" t="s">
        <v>39</v>
      </c>
      <c r="M920" s="116">
        <v>0</v>
      </c>
      <c r="N920" s="116" t="e">
        <f>M920*#REF!</f>
        <v>#REF!</v>
      </c>
      <c r="O920" s="116">
        <v>0</v>
      </c>
      <c r="P920" s="116" t="e">
        <f>O920*#REF!</f>
        <v>#REF!</v>
      </c>
      <c r="Q920" s="116">
        <v>0</v>
      </c>
      <c r="R920" s="117" t="e">
        <f>Q920*#REF!</f>
        <v>#REF!</v>
      </c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P920" s="118" t="s">
        <v>117</v>
      </c>
      <c r="AR920" s="118" t="s">
        <v>112</v>
      </c>
      <c r="AS920" s="118" t="s">
        <v>68</v>
      </c>
      <c r="AW920" s="14" t="s">
        <v>118</v>
      </c>
      <c r="BC920" s="119" t="e">
        <f>IF(L920="základní",#REF!,0)</f>
        <v>#REF!</v>
      </c>
      <c r="BD920" s="119">
        <f>IF(L920="snížená",#REF!,0)</f>
        <v>0</v>
      </c>
      <c r="BE920" s="119">
        <f>IF(L920="zákl. přenesená",#REF!,0)</f>
        <v>0</v>
      </c>
      <c r="BF920" s="119">
        <f>IF(L920="sníž. přenesená",#REF!,0)</f>
        <v>0</v>
      </c>
      <c r="BG920" s="119">
        <f>IF(L920="nulová",#REF!,0)</f>
        <v>0</v>
      </c>
      <c r="BH920" s="14" t="s">
        <v>75</v>
      </c>
      <c r="BI920" s="119" t="e">
        <f>ROUND(H920*#REF!,2)</f>
        <v>#REF!</v>
      </c>
      <c r="BJ920" s="14" t="s">
        <v>117</v>
      </c>
      <c r="BK920" s="118" t="s">
        <v>1583</v>
      </c>
    </row>
    <row r="921" spans="1:63" s="2" customFormat="1" x14ac:dyDescent="0.2">
      <c r="A921" s="25"/>
      <c r="B921" s="26"/>
      <c r="C921" s="25"/>
      <c r="D921" s="120" t="s">
        <v>119</v>
      </c>
      <c r="E921" s="25"/>
      <c r="F921" s="121" t="s">
        <v>1582</v>
      </c>
      <c r="G921" s="25"/>
      <c r="H921" s="25"/>
      <c r="I921" s="25"/>
      <c r="J921" s="26"/>
      <c r="K921" s="122"/>
      <c r="L921" s="123"/>
      <c r="M921" s="45"/>
      <c r="N921" s="45"/>
      <c r="O921" s="45"/>
      <c r="P921" s="45"/>
      <c r="Q921" s="45"/>
      <c r="R921" s="46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R921" s="14" t="s">
        <v>119</v>
      </c>
      <c r="AS921" s="14" t="s">
        <v>68</v>
      </c>
    </row>
    <row r="922" spans="1:63" s="2" customFormat="1" ht="16.5" customHeight="1" x14ac:dyDescent="0.2">
      <c r="A922" s="25"/>
      <c r="B922" s="109"/>
      <c r="C922" s="110" t="s">
        <v>854</v>
      </c>
      <c r="D922" s="110" t="s">
        <v>112</v>
      </c>
      <c r="E922" s="111" t="s">
        <v>1584</v>
      </c>
      <c r="F922" s="112" t="s">
        <v>1585</v>
      </c>
      <c r="G922" s="113" t="s">
        <v>126</v>
      </c>
      <c r="H922" s="153"/>
      <c r="I922" s="112" t="s">
        <v>116</v>
      </c>
      <c r="J922" s="26"/>
      <c r="K922" s="114" t="s">
        <v>3</v>
      </c>
      <c r="L922" s="115" t="s">
        <v>39</v>
      </c>
      <c r="M922" s="116">
        <v>0</v>
      </c>
      <c r="N922" s="116" t="e">
        <f>M922*#REF!</f>
        <v>#REF!</v>
      </c>
      <c r="O922" s="116">
        <v>0</v>
      </c>
      <c r="P922" s="116" t="e">
        <f>O922*#REF!</f>
        <v>#REF!</v>
      </c>
      <c r="Q922" s="116">
        <v>0</v>
      </c>
      <c r="R922" s="117" t="e">
        <f>Q922*#REF!</f>
        <v>#REF!</v>
      </c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P922" s="118" t="s">
        <v>117</v>
      </c>
      <c r="AR922" s="118" t="s">
        <v>112</v>
      </c>
      <c r="AS922" s="118" t="s">
        <v>68</v>
      </c>
      <c r="AW922" s="14" t="s">
        <v>118</v>
      </c>
      <c r="BC922" s="119" t="e">
        <f>IF(L922="základní",#REF!,0)</f>
        <v>#REF!</v>
      </c>
      <c r="BD922" s="119">
        <f>IF(L922="snížená",#REF!,0)</f>
        <v>0</v>
      </c>
      <c r="BE922" s="119">
        <f>IF(L922="zákl. přenesená",#REF!,0)</f>
        <v>0</v>
      </c>
      <c r="BF922" s="119">
        <f>IF(L922="sníž. přenesená",#REF!,0)</f>
        <v>0</v>
      </c>
      <c r="BG922" s="119">
        <f>IF(L922="nulová",#REF!,0)</f>
        <v>0</v>
      </c>
      <c r="BH922" s="14" t="s">
        <v>75</v>
      </c>
      <c r="BI922" s="119" t="e">
        <f>ROUND(H922*#REF!,2)</f>
        <v>#REF!</v>
      </c>
      <c r="BJ922" s="14" t="s">
        <v>117</v>
      </c>
      <c r="BK922" s="118" t="s">
        <v>1586</v>
      </c>
    </row>
    <row r="923" spans="1:63" s="2" customFormat="1" x14ac:dyDescent="0.2">
      <c r="A923" s="25"/>
      <c r="B923" s="26"/>
      <c r="C923" s="25"/>
      <c r="D923" s="120" t="s">
        <v>119</v>
      </c>
      <c r="E923" s="25"/>
      <c r="F923" s="121" t="s">
        <v>1585</v>
      </c>
      <c r="G923" s="25"/>
      <c r="H923" s="25"/>
      <c r="I923" s="25"/>
      <c r="J923" s="26"/>
      <c r="K923" s="122"/>
      <c r="L923" s="123"/>
      <c r="M923" s="45"/>
      <c r="N923" s="45"/>
      <c r="O923" s="45"/>
      <c r="P923" s="45"/>
      <c r="Q923" s="45"/>
      <c r="R923" s="46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R923" s="14" t="s">
        <v>119</v>
      </c>
      <c r="AS923" s="14" t="s">
        <v>68</v>
      </c>
    </row>
    <row r="924" spans="1:63" s="2" customFormat="1" ht="16.5" customHeight="1" x14ac:dyDescent="0.2">
      <c r="A924" s="25"/>
      <c r="B924" s="109"/>
      <c r="C924" s="110" t="s">
        <v>1587</v>
      </c>
      <c r="D924" s="110" t="s">
        <v>112</v>
      </c>
      <c r="E924" s="111" t="s">
        <v>1588</v>
      </c>
      <c r="F924" s="112" t="s">
        <v>1589</v>
      </c>
      <c r="G924" s="113" t="s">
        <v>126</v>
      </c>
      <c r="H924" s="153"/>
      <c r="I924" s="112" t="s">
        <v>116</v>
      </c>
      <c r="J924" s="26"/>
      <c r="K924" s="114" t="s">
        <v>3</v>
      </c>
      <c r="L924" s="115" t="s">
        <v>39</v>
      </c>
      <c r="M924" s="116">
        <v>0</v>
      </c>
      <c r="N924" s="116" t="e">
        <f>M924*#REF!</f>
        <v>#REF!</v>
      </c>
      <c r="O924" s="116">
        <v>0</v>
      </c>
      <c r="P924" s="116" t="e">
        <f>O924*#REF!</f>
        <v>#REF!</v>
      </c>
      <c r="Q924" s="116">
        <v>0</v>
      </c>
      <c r="R924" s="117" t="e">
        <f>Q924*#REF!</f>
        <v>#REF!</v>
      </c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P924" s="118" t="s">
        <v>117</v>
      </c>
      <c r="AR924" s="118" t="s">
        <v>112</v>
      </c>
      <c r="AS924" s="118" t="s">
        <v>68</v>
      </c>
      <c r="AW924" s="14" t="s">
        <v>118</v>
      </c>
      <c r="BC924" s="119" t="e">
        <f>IF(L924="základní",#REF!,0)</f>
        <v>#REF!</v>
      </c>
      <c r="BD924" s="119">
        <f>IF(L924="snížená",#REF!,0)</f>
        <v>0</v>
      </c>
      <c r="BE924" s="119">
        <f>IF(L924="zákl. přenesená",#REF!,0)</f>
        <v>0</v>
      </c>
      <c r="BF924" s="119">
        <f>IF(L924="sníž. přenesená",#REF!,0)</f>
        <v>0</v>
      </c>
      <c r="BG924" s="119">
        <f>IF(L924="nulová",#REF!,0)</f>
        <v>0</v>
      </c>
      <c r="BH924" s="14" t="s">
        <v>75</v>
      </c>
      <c r="BI924" s="119" t="e">
        <f>ROUND(H924*#REF!,2)</f>
        <v>#REF!</v>
      </c>
      <c r="BJ924" s="14" t="s">
        <v>117</v>
      </c>
      <c r="BK924" s="118" t="s">
        <v>1590</v>
      </c>
    </row>
    <row r="925" spans="1:63" s="2" customFormat="1" x14ac:dyDescent="0.2">
      <c r="A925" s="25"/>
      <c r="B925" s="26"/>
      <c r="C925" s="25"/>
      <c r="D925" s="120" t="s">
        <v>119</v>
      </c>
      <c r="E925" s="25"/>
      <c r="F925" s="121" t="s">
        <v>1589</v>
      </c>
      <c r="G925" s="25"/>
      <c r="H925" s="25"/>
      <c r="I925" s="25"/>
      <c r="J925" s="26"/>
      <c r="K925" s="122"/>
      <c r="L925" s="123"/>
      <c r="M925" s="45"/>
      <c r="N925" s="45"/>
      <c r="O925" s="45"/>
      <c r="P925" s="45"/>
      <c r="Q925" s="45"/>
      <c r="R925" s="46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R925" s="14" t="s">
        <v>119</v>
      </c>
      <c r="AS925" s="14" t="s">
        <v>68</v>
      </c>
    </row>
    <row r="926" spans="1:63" s="2" customFormat="1" ht="24.15" customHeight="1" x14ac:dyDescent="0.2">
      <c r="A926" s="25"/>
      <c r="B926" s="109"/>
      <c r="C926" s="110" t="s">
        <v>857</v>
      </c>
      <c r="D926" s="110" t="s">
        <v>112</v>
      </c>
      <c r="E926" s="111" t="s">
        <v>1591</v>
      </c>
      <c r="F926" s="112" t="s">
        <v>1592</v>
      </c>
      <c r="G926" s="113" t="s">
        <v>647</v>
      </c>
      <c r="H926" s="153"/>
      <c r="I926" s="112" t="s">
        <v>116</v>
      </c>
      <c r="J926" s="26"/>
      <c r="K926" s="114" t="s">
        <v>3</v>
      </c>
      <c r="L926" s="115" t="s">
        <v>39</v>
      </c>
      <c r="M926" s="116">
        <v>0</v>
      </c>
      <c r="N926" s="116" t="e">
        <f>M926*#REF!</f>
        <v>#REF!</v>
      </c>
      <c r="O926" s="116">
        <v>0</v>
      </c>
      <c r="P926" s="116" t="e">
        <f>O926*#REF!</f>
        <v>#REF!</v>
      </c>
      <c r="Q926" s="116">
        <v>0</v>
      </c>
      <c r="R926" s="117" t="e">
        <f>Q926*#REF!</f>
        <v>#REF!</v>
      </c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P926" s="118" t="s">
        <v>117</v>
      </c>
      <c r="AR926" s="118" t="s">
        <v>112</v>
      </c>
      <c r="AS926" s="118" t="s">
        <v>68</v>
      </c>
      <c r="AW926" s="14" t="s">
        <v>118</v>
      </c>
      <c r="BC926" s="119" t="e">
        <f>IF(L926="základní",#REF!,0)</f>
        <v>#REF!</v>
      </c>
      <c r="BD926" s="119">
        <f>IF(L926="snížená",#REF!,0)</f>
        <v>0</v>
      </c>
      <c r="BE926" s="119">
        <f>IF(L926="zákl. přenesená",#REF!,0)</f>
        <v>0</v>
      </c>
      <c r="BF926" s="119">
        <f>IF(L926="sníž. přenesená",#REF!,0)</f>
        <v>0</v>
      </c>
      <c r="BG926" s="119">
        <f>IF(L926="nulová",#REF!,0)</f>
        <v>0</v>
      </c>
      <c r="BH926" s="14" t="s">
        <v>75</v>
      </c>
      <c r="BI926" s="119" t="e">
        <f>ROUND(H926*#REF!,2)</f>
        <v>#REF!</v>
      </c>
      <c r="BJ926" s="14" t="s">
        <v>117</v>
      </c>
      <c r="BK926" s="118" t="s">
        <v>1593</v>
      </c>
    </row>
    <row r="927" spans="1:63" s="2" customFormat="1" ht="19.2" x14ac:dyDescent="0.2">
      <c r="A927" s="25"/>
      <c r="B927" s="26"/>
      <c r="C927" s="25"/>
      <c r="D927" s="120" t="s">
        <v>119</v>
      </c>
      <c r="E927" s="25"/>
      <c r="F927" s="121" t="s">
        <v>1592</v>
      </c>
      <c r="G927" s="25"/>
      <c r="H927" s="25"/>
      <c r="I927" s="25"/>
      <c r="J927" s="26"/>
      <c r="K927" s="122"/>
      <c r="L927" s="123"/>
      <c r="M927" s="45"/>
      <c r="N927" s="45"/>
      <c r="O927" s="45"/>
      <c r="P927" s="45"/>
      <c r="Q927" s="45"/>
      <c r="R927" s="46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R927" s="14" t="s">
        <v>119</v>
      </c>
      <c r="AS927" s="14" t="s">
        <v>68</v>
      </c>
    </row>
    <row r="928" spans="1:63" s="2" customFormat="1" ht="16.5" customHeight="1" x14ac:dyDescent="0.2">
      <c r="A928" s="25"/>
      <c r="B928" s="109"/>
      <c r="C928" s="110" t="s">
        <v>861</v>
      </c>
      <c r="D928" s="110" t="s">
        <v>112</v>
      </c>
      <c r="E928" s="111" t="s">
        <v>1594</v>
      </c>
      <c r="F928" s="112" t="s">
        <v>1595</v>
      </c>
      <c r="G928" s="113" t="s">
        <v>126</v>
      </c>
      <c r="H928" s="153"/>
      <c r="I928" s="112" t="s">
        <v>116</v>
      </c>
      <c r="J928" s="26"/>
      <c r="K928" s="114" t="s">
        <v>3</v>
      </c>
      <c r="L928" s="115" t="s">
        <v>39</v>
      </c>
      <c r="M928" s="116">
        <v>0</v>
      </c>
      <c r="N928" s="116" t="e">
        <f>M928*#REF!</f>
        <v>#REF!</v>
      </c>
      <c r="O928" s="116">
        <v>0</v>
      </c>
      <c r="P928" s="116" t="e">
        <f>O928*#REF!</f>
        <v>#REF!</v>
      </c>
      <c r="Q928" s="116">
        <v>0</v>
      </c>
      <c r="R928" s="117" t="e">
        <f>Q928*#REF!</f>
        <v>#REF!</v>
      </c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P928" s="118" t="s">
        <v>117</v>
      </c>
      <c r="AR928" s="118" t="s">
        <v>112</v>
      </c>
      <c r="AS928" s="118" t="s">
        <v>68</v>
      </c>
      <c r="AW928" s="14" t="s">
        <v>118</v>
      </c>
      <c r="BC928" s="119" t="e">
        <f>IF(L928="základní",#REF!,0)</f>
        <v>#REF!</v>
      </c>
      <c r="BD928" s="119">
        <f>IF(L928="snížená",#REF!,0)</f>
        <v>0</v>
      </c>
      <c r="BE928" s="119">
        <f>IF(L928="zákl. přenesená",#REF!,0)</f>
        <v>0</v>
      </c>
      <c r="BF928" s="119">
        <f>IF(L928="sníž. přenesená",#REF!,0)</f>
        <v>0</v>
      </c>
      <c r="BG928" s="119">
        <f>IF(L928="nulová",#REF!,0)</f>
        <v>0</v>
      </c>
      <c r="BH928" s="14" t="s">
        <v>75</v>
      </c>
      <c r="BI928" s="119" t="e">
        <f>ROUND(H928*#REF!,2)</f>
        <v>#REF!</v>
      </c>
      <c r="BJ928" s="14" t="s">
        <v>117</v>
      </c>
      <c r="BK928" s="118" t="s">
        <v>1596</v>
      </c>
    </row>
    <row r="929" spans="1:63" s="2" customFormat="1" x14ac:dyDescent="0.2">
      <c r="A929" s="25"/>
      <c r="B929" s="26"/>
      <c r="C929" s="25"/>
      <c r="D929" s="120" t="s">
        <v>119</v>
      </c>
      <c r="E929" s="25"/>
      <c r="F929" s="121" t="s">
        <v>1595</v>
      </c>
      <c r="G929" s="25"/>
      <c r="H929" s="25"/>
      <c r="I929" s="25"/>
      <c r="J929" s="26"/>
      <c r="K929" s="122"/>
      <c r="L929" s="123"/>
      <c r="M929" s="45"/>
      <c r="N929" s="45"/>
      <c r="O929" s="45"/>
      <c r="P929" s="45"/>
      <c r="Q929" s="45"/>
      <c r="R929" s="46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R929" s="14" t="s">
        <v>119</v>
      </c>
      <c r="AS929" s="14" t="s">
        <v>68</v>
      </c>
    </row>
    <row r="930" spans="1:63" s="2" customFormat="1" ht="24.15" customHeight="1" x14ac:dyDescent="0.2">
      <c r="A930" s="25"/>
      <c r="B930" s="109"/>
      <c r="C930" s="110" t="s">
        <v>1597</v>
      </c>
      <c r="D930" s="110" t="s">
        <v>112</v>
      </c>
      <c r="E930" s="111" t="s">
        <v>1598</v>
      </c>
      <c r="F930" s="112" t="s">
        <v>1599</v>
      </c>
      <c r="G930" s="113" t="s">
        <v>647</v>
      </c>
      <c r="H930" s="153"/>
      <c r="I930" s="112" t="s">
        <v>116</v>
      </c>
      <c r="J930" s="26"/>
      <c r="K930" s="114" t="s">
        <v>3</v>
      </c>
      <c r="L930" s="115" t="s">
        <v>39</v>
      </c>
      <c r="M930" s="116">
        <v>0</v>
      </c>
      <c r="N930" s="116" t="e">
        <f>M930*#REF!</f>
        <v>#REF!</v>
      </c>
      <c r="O930" s="116">
        <v>0</v>
      </c>
      <c r="P930" s="116" t="e">
        <f>O930*#REF!</f>
        <v>#REF!</v>
      </c>
      <c r="Q930" s="116">
        <v>0</v>
      </c>
      <c r="R930" s="117" t="e">
        <f>Q930*#REF!</f>
        <v>#REF!</v>
      </c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P930" s="118" t="s">
        <v>117</v>
      </c>
      <c r="AR930" s="118" t="s">
        <v>112</v>
      </c>
      <c r="AS930" s="118" t="s">
        <v>68</v>
      </c>
      <c r="AW930" s="14" t="s">
        <v>118</v>
      </c>
      <c r="BC930" s="119" t="e">
        <f>IF(L930="základní",#REF!,0)</f>
        <v>#REF!</v>
      </c>
      <c r="BD930" s="119">
        <f>IF(L930="snížená",#REF!,0)</f>
        <v>0</v>
      </c>
      <c r="BE930" s="119">
        <f>IF(L930="zákl. přenesená",#REF!,0)</f>
        <v>0</v>
      </c>
      <c r="BF930" s="119">
        <f>IF(L930="sníž. přenesená",#REF!,0)</f>
        <v>0</v>
      </c>
      <c r="BG930" s="119">
        <f>IF(L930="nulová",#REF!,0)</f>
        <v>0</v>
      </c>
      <c r="BH930" s="14" t="s">
        <v>75</v>
      </c>
      <c r="BI930" s="119" t="e">
        <f>ROUND(H930*#REF!,2)</f>
        <v>#REF!</v>
      </c>
      <c r="BJ930" s="14" t="s">
        <v>117</v>
      </c>
      <c r="BK930" s="118" t="s">
        <v>1600</v>
      </c>
    </row>
    <row r="931" spans="1:63" s="2" customFormat="1" ht="19.2" x14ac:dyDescent="0.2">
      <c r="A931" s="25"/>
      <c r="B931" s="26"/>
      <c r="C931" s="25"/>
      <c r="D931" s="120" t="s">
        <v>119</v>
      </c>
      <c r="E931" s="25"/>
      <c r="F931" s="121" t="s">
        <v>1599</v>
      </c>
      <c r="G931" s="25"/>
      <c r="H931" s="25"/>
      <c r="I931" s="25"/>
      <c r="J931" s="26"/>
      <c r="K931" s="122"/>
      <c r="L931" s="123"/>
      <c r="M931" s="45"/>
      <c r="N931" s="45"/>
      <c r="O931" s="45"/>
      <c r="P931" s="45"/>
      <c r="Q931" s="45"/>
      <c r="R931" s="46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R931" s="14" t="s">
        <v>119</v>
      </c>
      <c r="AS931" s="14" t="s">
        <v>68</v>
      </c>
    </row>
    <row r="932" spans="1:63" s="2" customFormat="1" ht="24.15" customHeight="1" x14ac:dyDescent="0.2">
      <c r="A932" s="25"/>
      <c r="B932" s="109"/>
      <c r="C932" s="110" t="s">
        <v>864</v>
      </c>
      <c r="D932" s="110" t="s">
        <v>112</v>
      </c>
      <c r="E932" s="111" t="s">
        <v>1601</v>
      </c>
      <c r="F932" s="112" t="s">
        <v>1602</v>
      </c>
      <c r="G932" s="113" t="s">
        <v>647</v>
      </c>
      <c r="H932" s="153"/>
      <c r="I932" s="112" t="s">
        <v>116</v>
      </c>
      <c r="J932" s="26"/>
      <c r="K932" s="114" t="s">
        <v>3</v>
      </c>
      <c r="L932" s="115" t="s">
        <v>39</v>
      </c>
      <c r="M932" s="116">
        <v>0</v>
      </c>
      <c r="N932" s="116" t="e">
        <f>M932*#REF!</f>
        <v>#REF!</v>
      </c>
      <c r="O932" s="116">
        <v>0</v>
      </c>
      <c r="P932" s="116" t="e">
        <f>O932*#REF!</f>
        <v>#REF!</v>
      </c>
      <c r="Q932" s="116">
        <v>0</v>
      </c>
      <c r="R932" s="117" t="e">
        <f>Q932*#REF!</f>
        <v>#REF!</v>
      </c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P932" s="118" t="s">
        <v>117</v>
      </c>
      <c r="AR932" s="118" t="s">
        <v>112</v>
      </c>
      <c r="AS932" s="118" t="s">
        <v>68</v>
      </c>
      <c r="AW932" s="14" t="s">
        <v>118</v>
      </c>
      <c r="BC932" s="119" t="e">
        <f>IF(L932="základní",#REF!,0)</f>
        <v>#REF!</v>
      </c>
      <c r="BD932" s="119">
        <f>IF(L932="snížená",#REF!,0)</f>
        <v>0</v>
      </c>
      <c r="BE932" s="119">
        <f>IF(L932="zákl. přenesená",#REF!,0)</f>
        <v>0</v>
      </c>
      <c r="BF932" s="119">
        <f>IF(L932="sníž. přenesená",#REF!,0)</f>
        <v>0</v>
      </c>
      <c r="BG932" s="119">
        <f>IF(L932="nulová",#REF!,0)</f>
        <v>0</v>
      </c>
      <c r="BH932" s="14" t="s">
        <v>75</v>
      </c>
      <c r="BI932" s="119" t="e">
        <f>ROUND(H932*#REF!,2)</f>
        <v>#REF!</v>
      </c>
      <c r="BJ932" s="14" t="s">
        <v>117</v>
      </c>
      <c r="BK932" s="118" t="s">
        <v>1603</v>
      </c>
    </row>
    <row r="933" spans="1:63" s="2" customFormat="1" ht="19.2" x14ac:dyDescent="0.2">
      <c r="A933" s="25"/>
      <c r="B933" s="26"/>
      <c r="C933" s="25"/>
      <c r="D933" s="120" t="s">
        <v>119</v>
      </c>
      <c r="E933" s="25"/>
      <c r="F933" s="121" t="s">
        <v>1602</v>
      </c>
      <c r="G933" s="25"/>
      <c r="H933" s="25"/>
      <c r="I933" s="25"/>
      <c r="J933" s="26"/>
      <c r="K933" s="122"/>
      <c r="L933" s="123"/>
      <c r="M933" s="45"/>
      <c r="N933" s="45"/>
      <c r="O933" s="45"/>
      <c r="P933" s="45"/>
      <c r="Q933" s="45"/>
      <c r="R933" s="46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R933" s="14" t="s">
        <v>119</v>
      </c>
      <c r="AS933" s="14" t="s">
        <v>68</v>
      </c>
    </row>
    <row r="934" spans="1:63" s="2" customFormat="1" ht="37.950000000000003" customHeight="1" x14ac:dyDescent="0.2">
      <c r="A934" s="25"/>
      <c r="B934" s="109"/>
      <c r="C934" s="110" t="s">
        <v>1604</v>
      </c>
      <c r="D934" s="110" t="s">
        <v>112</v>
      </c>
      <c r="E934" s="111" t="s">
        <v>1605</v>
      </c>
      <c r="F934" s="112" t="s">
        <v>1606</v>
      </c>
      <c r="G934" s="113" t="s">
        <v>647</v>
      </c>
      <c r="H934" s="153"/>
      <c r="I934" s="112" t="s">
        <v>116</v>
      </c>
      <c r="J934" s="26"/>
      <c r="K934" s="114" t="s">
        <v>3</v>
      </c>
      <c r="L934" s="115" t="s">
        <v>39</v>
      </c>
      <c r="M934" s="116">
        <v>0</v>
      </c>
      <c r="N934" s="116" t="e">
        <f>M934*#REF!</f>
        <v>#REF!</v>
      </c>
      <c r="O934" s="116">
        <v>0</v>
      </c>
      <c r="P934" s="116" t="e">
        <f>O934*#REF!</f>
        <v>#REF!</v>
      </c>
      <c r="Q934" s="116">
        <v>0</v>
      </c>
      <c r="R934" s="117" t="e">
        <f>Q934*#REF!</f>
        <v>#REF!</v>
      </c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P934" s="118" t="s">
        <v>117</v>
      </c>
      <c r="AR934" s="118" t="s">
        <v>112</v>
      </c>
      <c r="AS934" s="118" t="s">
        <v>68</v>
      </c>
      <c r="AW934" s="14" t="s">
        <v>118</v>
      </c>
      <c r="BC934" s="119" t="e">
        <f>IF(L934="základní",#REF!,0)</f>
        <v>#REF!</v>
      </c>
      <c r="BD934" s="119">
        <f>IF(L934="snížená",#REF!,0)</f>
        <v>0</v>
      </c>
      <c r="BE934" s="119">
        <f>IF(L934="zákl. přenesená",#REF!,0)</f>
        <v>0</v>
      </c>
      <c r="BF934" s="119">
        <f>IF(L934="sníž. přenesená",#REF!,0)</f>
        <v>0</v>
      </c>
      <c r="BG934" s="119">
        <f>IF(L934="nulová",#REF!,0)</f>
        <v>0</v>
      </c>
      <c r="BH934" s="14" t="s">
        <v>75</v>
      </c>
      <c r="BI934" s="119" t="e">
        <f>ROUND(H934*#REF!,2)</f>
        <v>#REF!</v>
      </c>
      <c r="BJ934" s="14" t="s">
        <v>117</v>
      </c>
      <c r="BK934" s="118" t="s">
        <v>1607</v>
      </c>
    </row>
    <row r="935" spans="1:63" s="2" customFormat="1" ht="19.2" x14ac:dyDescent="0.2">
      <c r="A935" s="25"/>
      <c r="B935" s="26"/>
      <c r="C935" s="25"/>
      <c r="D935" s="120" t="s">
        <v>119</v>
      </c>
      <c r="E935" s="25"/>
      <c r="F935" s="121" t="s">
        <v>1606</v>
      </c>
      <c r="G935" s="25"/>
      <c r="H935" s="25"/>
      <c r="I935" s="25"/>
      <c r="J935" s="26"/>
      <c r="K935" s="122"/>
      <c r="L935" s="123"/>
      <c r="M935" s="45"/>
      <c r="N935" s="45"/>
      <c r="O935" s="45"/>
      <c r="P935" s="45"/>
      <c r="Q935" s="45"/>
      <c r="R935" s="46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R935" s="14" t="s">
        <v>119</v>
      </c>
      <c r="AS935" s="14" t="s">
        <v>68</v>
      </c>
    </row>
    <row r="936" spans="1:63" s="2" customFormat="1" ht="16.5" customHeight="1" x14ac:dyDescent="0.2">
      <c r="A936" s="25"/>
      <c r="B936" s="109"/>
      <c r="C936" s="110" t="s">
        <v>868</v>
      </c>
      <c r="D936" s="110" t="s">
        <v>112</v>
      </c>
      <c r="E936" s="111" t="s">
        <v>1608</v>
      </c>
      <c r="F936" s="112" t="s">
        <v>1609</v>
      </c>
      <c r="G936" s="113" t="s">
        <v>126</v>
      </c>
      <c r="H936" s="153"/>
      <c r="I936" s="112" t="s">
        <v>116</v>
      </c>
      <c r="J936" s="26"/>
      <c r="K936" s="114" t="s">
        <v>3</v>
      </c>
      <c r="L936" s="115" t="s">
        <v>39</v>
      </c>
      <c r="M936" s="116">
        <v>0</v>
      </c>
      <c r="N936" s="116" t="e">
        <f>M936*#REF!</f>
        <v>#REF!</v>
      </c>
      <c r="O936" s="116">
        <v>0</v>
      </c>
      <c r="P936" s="116" t="e">
        <f>O936*#REF!</f>
        <v>#REF!</v>
      </c>
      <c r="Q936" s="116">
        <v>0</v>
      </c>
      <c r="R936" s="117" t="e">
        <f>Q936*#REF!</f>
        <v>#REF!</v>
      </c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P936" s="118" t="s">
        <v>117</v>
      </c>
      <c r="AR936" s="118" t="s">
        <v>112</v>
      </c>
      <c r="AS936" s="118" t="s">
        <v>68</v>
      </c>
      <c r="AW936" s="14" t="s">
        <v>118</v>
      </c>
      <c r="BC936" s="119" t="e">
        <f>IF(L936="základní",#REF!,0)</f>
        <v>#REF!</v>
      </c>
      <c r="BD936" s="119">
        <f>IF(L936="snížená",#REF!,0)</f>
        <v>0</v>
      </c>
      <c r="BE936" s="119">
        <f>IF(L936="zákl. přenesená",#REF!,0)</f>
        <v>0</v>
      </c>
      <c r="BF936" s="119">
        <f>IF(L936="sníž. přenesená",#REF!,0)</f>
        <v>0</v>
      </c>
      <c r="BG936" s="119">
        <f>IF(L936="nulová",#REF!,0)</f>
        <v>0</v>
      </c>
      <c r="BH936" s="14" t="s">
        <v>75</v>
      </c>
      <c r="BI936" s="119" t="e">
        <f>ROUND(H936*#REF!,2)</f>
        <v>#REF!</v>
      </c>
      <c r="BJ936" s="14" t="s">
        <v>117</v>
      </c>
      <c r="BK936" s="118" t="s">
        <v>1610</v>
      </c>
    </row>
    <row r="937" spans="1:63" s="2" customFormat="1" x14ac:dyDescent="0.2">
      <c r="A937" s="25"/>
      <c r="B937" s="26"/>
      <c r="C937" s="25"/>
      <c r="D937" s="120" t="s">
        <v>119</v>
      </c>
      <c r="E937" s="25"/>
      <c r="F937" s="121" t="s">
        <v>1609</v>
      </c>
      <c r="G937" s="25"/>
      <c r="H937" s="25"/>
      <c r="I937" s="25"/>
      <c r="J937" s="26"/>
      <c r="K937" s="122"/>
      <c r="L937" s="123"/>
      <c r="M937" s="45"/>
      <c r="N937" s="45"/>
      <c r="O937" s="45"/>
      <c r="P937" s="45"/>
      <c r="Q937" s="45"/>
      <c r="R937" s="46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R937" s="14" t="s">
        <v>119</v>
      </c>
      <c r="AS937" s="14" t="s">
        <v>68</v>
      </c>
    </row>
    <row r="938" spans="1:63" s="2" customFormat="1" ht="16.5" customHeight="1" x14ac:dyDescent="0.2">
      <c r="A938" s="25"/>
      <c r="B938" s="109"/>
      <c r="C938" s="110" t="s">
        <v>1611</v>
      </c>
      <c r="D938" s="110" t="s">
        <v>112</v>
      </c>
      <c r="E938" s="111" t="s">
        <v>1612</v>
      </c>
      <c r="F938" s="112" t="s">
        <v>1613</v>
      </c>
      <c r="G938" s="113" t="s">
        <v>126</v>
      </c>
      <c r="H938" s="153"/>
      <c r="I938" s="112" t="s">
        <v>116</v>
      </c>
      <c r="J938" s="26"/>
      <c r="K938" s="114" t="s">
        <v>3</v>
      </c>
      <c r="L938" s="115" t="s">
        <v>39</v>
      </c>
      <c r="M938" s="116">
        <v>0</v>
      </c>
      <c r="N938" s="116" t="e">
        <f>M938*#REF!</f>
        <v>#REF!</v>
      </c>
      <c r="O938" s="116">
        <v>0</v>
      </c>
      <c r="P938" s="116" t="e">
        <f>O938*#REF!</f>
        <v>#REF!</v>
      </c>
      <c r="Q938" s="116">
        <v>0</v>
      </c>
      <c r="R938" s="117" t="e">
        <f>Q938*#REF!</f>
        <v>#REF!</v>
      </c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P938" s="118" t="s">
        <v>117</v>
      </c>
      <c r="AR938" s="118" t="s">
        <v>112</v>
      </c>
      <c r="AS938" s="118" t="s">
        <v>68</v>
      </c>
      <c r="AW938" s="14" t="s">
        <v>118</v>
      </c>
      <c r="BC938" s="119" t="e">
        <f>IF(L938="základní",#REF!,0)</f>
        <v>#REF!</v>
      </c>
      <c r="BD938" s="119">
        <f>IF(L938="snížená",#REF!,0)</f>
        <v>0</v>
      </c>
      <c r="BE938" s="119">
        <f>IF(L938="zákl. přenesená",#REF!,0)</f>
        <v>0</v>
      </c>
      <c r="BF938" s="119">
        <f>IF(L938="sníž. přenesená",#REF!,0)</f>
        <v>0</v>
      </c>
      <c r="BG938" s="119">
        <f>IF(L938="nulová",#REF!,0)</f>
        <v>0</v>
      </c>
      <c r="BH938" s="14" t="s">
        <v>75</v>
      </c>
      <c r="BI938" s="119" t="e">
        <f>ROUND(H938*#REF!,2)</f>
        <v>#REF!</v>
      </c>
      <c r="BJ938" s="14" t="s">
        <v>117</v>
      </c>
      <c r="BK938" s="118" t="s">
        <v>1614</v>
      </c>
    </row>
    <row r="939" spans="1:63" s="2" customFormat="1" x14ac:dyDescent="0.2">
      <c r="A939" s="25"/>
      <c r="B939" s="26"/>
      <c r="C939" s="25"/>
      <c r="D939" s="120" t="s">
        <v>119</v>
      </c>
      <c r="E939" s="25"/>
      <c r="F939" s="121" t="s">
        <v>1613</v>
      </c>
      <c r="G939" s="25"/>
      <c r="H939" s="25"/>
      <c r="I939" s="25"/>
      <c r="J939" s="26"/>
      <c r="K939" s="122"/>
      <c r="L939" s="123"/>
      <c r="M939" s="45"/>
      <c r="N939" s="45"/>
      <c r="O939" s="45"/>
      <c r="P939" s="45"/>
      <c r="Q939" s="45"/>
      <c r="R939" s="46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R939" s="14" t="s">
        <v>119</v>
      </c>
      <c r="AS939" s="14" t="s">
        <v>68</v>
      </c>
    </row>
    <row r="940" spans="1:63" s="2" customFormat="1" ht="16.5" customHeight="1" x14ac:dyDescent="0.2">
      <c r="A940" s="25"/>
      <c r="B940" s="109"/>
      <c r="C940" s="110" t="s">
        <v>871</v>
      </c>
      <c r="D940" s="110" t="s">
        <v>112</v>
      </c>
      <c r="E940" s="111" t="s">
        <v>1615</v>
      </c>
      <c r="F940" s="112" t="s">
        <v>1616</v>
      </c>
      <c r="G940" s="113" t="s">
        <v>126</v>
      </c>
      <c r="H940" s="153"/>
      <c r="I940" s="112" t="s">
        <v>116</v>
      </c>
      <c r="J940" s="26"/>
      <c r="K940" s="114" t="s">
        <v>3</v>
      </c>
      <c r="L940" s="115" t="s">
        <v>39</v>
      </c>
      <c r="M940" s="116">
        <v>0</v>
      </c>
      <c r="N940" s="116" t="e">
        <f>M940*#REF!</f>
        <v>#REF!</v>
      </c>
      <c r="O940" s="116">
        <v>0</v>
      </c>
      <c r="P940" s="116" t="e">
        <f>O940*#REF!</f>
        <v>#REF!</v>
      </c>
      <c r="Q940" s="116">
        <v>0</v>
      </c>
      <c r="R940" s="117" t="e">
        <f>Q940*#REF!</f>
        <v>#REF!</v>
      </c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P940" s="118" t="s">
        <v>117</v>
      </c>
      <c r="AR940" s="118" t="s">
        <v>112</v>
      </c>
      <c r="AS940" s="118" t="s">
        <v>68</v>
      </c>
      <c r="AW940" s="14" t="s">
        <v>118</v>
      </c>
      <c r="BC940" s="119" t="e">
        <f>IF(L940="základní",#REF!,0)</f>
        <v>#REF!</v>
      </c>
      <c r="BD940" s="119">
        <f>IF(L940="snížená",#REF!,0)</f>
        <v>0</v>
      </c>
      <c r="BE940" s="119">
        <f>IF(L940="zákl. přenesená",#REF!,0)</f>
        <v>0</v>
      </c>
      <c r="BF940" s="119">
        <f>IF(L940="sníž. přenesená",#REF!,0)</f>
        <v>0</v>
      </c>
      <c r="BG940" s="119">
        <f>IF(L940="nulová",#REF!,0)</f>
        <v>0</v>
      </c>
      <c r="BH940" s="14" t="s">
        <v>75</v>
      </c>
      <c r="BI940" s="119" t="e">
        <f>ROUND(H940*#REF!,2)</f>
        <v>#REF!</v>
      </c>
      <c r="BJ940" s="14" t="s">
        <v>117</v>
      </c>
      <c r="BK940" s="118" t="s">
        <v>1617</v>
      </c>
    </row>
    <row r="941" spans="1:63" s="2" customFormat="1" x14ac:dyDescent="0.2">
      <c r="A941" s="25"/>
      <c r="B941" s="26"/>
      <c r="C941" s="25"/>
      <c r="D941" s="120" t="s">
        <v>119</v>
      </c>
      <c r="E941" s="25"/>
      <c r="F941" s="121" t="s">
        <v>1616</v>
      </c>
      <c r="G941" s="25"/>
      <c r="H941" s="25"/>
      <c r="I941" s="25"/>
      <c r="J941" s="26"/>
      <c r="K941" s="122"/>
      <c r="L941" s="123"/>
      <c r="M941" s="45"/>
      <c r="N941" s="45"/>
      <c r="O941" s="45"/>
      <c r="P941" s="45"/>
      <c r="Q941" s="45"/>
      <c r="R941" s="46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R941" s="14" t="s">
        <v>119</v>
      </c>
      <c r="AS941" s="14" t="s">
        <v>68</v>
      </c>
    </row>
    <row r="942" spans="1:63" s="2" customFormat="1" ht="16.5" customHeight="1" x14ac:dyDescent="0.2">
      <c r="A942" s="25"/>
      <c r="B942" s="109"/>
      <c r="C942" s="110" t="s">
        <v>1618</v>
      </c>
      <c r="D942" s="110" t="s">
        <v>112</v>
      </c>
      <c r="E942" s="111" t="s">
        <v>1619</v>
      </c>
      <c r="F942" s="112" t="s">
        <v>1620</v>
      </c>
      <c r="G942" s="113" t="s">
        <v>126</v>
      </c>
      <c r="H942" s="153"/>
      <c r="I942" s="112" t="s">
        <v>116</v>
      </c>
      <c r="J942" s="26"/>
      <c r="K942" s="114" t="s">
        <v>3</v>
      </c>
      <c r="L942" s="115" t="s">
        <v>39</v>
      </c>
      <c r="M942" s="116">
        <v>0</v>
      </c>
      <c r="N942" s="116" t="e">
        <f>M942*#REF!</f>
        <v>#REF!</v>
      </c>
      <c r="O942" s="116">
        <v>0</v>
      </c>
      <c r="P942" s="116" t="e">
        <f>O942*#REF!</f>
        <v>#REF!</v>
      </c>
      <c r="Q942" s="116">
        <v>0</v>
      </c>
      <c r="R942" s="117" t="e">
        <f>Q942*#REF!</f>
        <v>#REF!</v>
      </c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P942" s="118" t="s">
        <v>117</v>
      </c>
      <c r="AR942" s="118" t="s">
        <v>112</v>
      </c>
      <c r="AS942" s="118" t="s">
        <v>68</v>
      </c>
      <c r="AW942" s="14" t="s">
        <v>118</v>
      </c>
      <c r="BC942" s="119" t="e">
        <f>IF(L942="základní",#REF!,0)</f>
        <v>#REF!</v>
      </c>
      <c r="BD942" s="119">
        <f>IF(L942="snížená",#REF!,0)</f>
        <v>0</v>
      </c>
      <c r="BE942" s="119">
        <f>IF(L942="zákl. přenesená",#REF!,0)</f>
        <v>0</v>
      </c>
      <c r="BF942" s="119">
        <f>IF(L942="sníž. přenesená",#REF!,0)</f>
        <v>0</v>
      </c>
      <c r="BG942" s="119">
        <f>IF(L942="nulová",#REF!,0)</f>
        <v>0</v>
      </c>
      <c r="BH942" s="14" t="s">
        <v>75</v>
      </c>
      <c r="BI942" s="119" t="e">
        <f>ROUND(H942*#REF!,2)</f>
        <v>#REF!</v>
      </c>
      <c r="BJ942" s="14" t="s">
        <v>117</v>
      </c>
      <c r="BK942" s="118" t="s">
        <v>1621</v>
      </c>
    </row>
    <row r="943" spans="1:63" s="2" customFormat="1" x14ac:dyDescent="0.2">
      <c r="A943" s="25"/>
      <c r="B943" s="26"/>
      <c r="C943" s="25"/>
      <c r="D943" s="120" t="s">
        <v>119</v>
      </c>
      <c r="E943" s="25"/>
      <c r="F943" s="121" t="s">
        <v>1620</v>
      </c>
      <c r="G943" s="25"/>
      <c r="H943" s="25"/>
      <c r="I943" s="25"/>
      <c r="J943" s="26"/>
      <c r="K943" s="122"/>
      <c r="L943" s="123"/>
      <c r="M943" s="45"/>
      <c r="N943" s="45"/>
      <c r="O943" s="45"/>
      <c r="P943" s="45"/>
      <c r="Q943" s="45"/>
      <c r="R943" s="46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R943" s="14" t="s">
        <v>119</v>
      </c>
      <c r="AS943" s="14" t="s">
        <v>68</v>
      </c>
    </row>
    <row r="944" spans="1:63" s="2" customFormat="1" ht="16.5" customHeight="1" x14ac:dyDescent="0.2">
      <c r="A944" s="25"/>
      <c r="B944" s="109"/>
      <c r="C944" s="110" t="s">
        <v>875</v>
      </c>
      <c r="D944" s="110" t="s">
        <v>112</v>
      </c>
      <c r="E944" s="111" t="s">
        <v>1622</v>
      </c>
      <c r="F944" s="112" t="s">
        <v>1623</v>
      </c>
      <c r="G944" s="113" t="s">
        <v>126</v>
      </c>
      <c r="H944" s="153"/>
      <c r="I944" s="112" t="s">
        <v>116</v>
      </c>
      <c r="J944" s="26"/>
      <c r="K944" s="114" t="s">
        <v>3</v>
      </c>
      <c r="L944" s="115" t="s">
        <v>39</v>
      </c>
      <c r="M944" s="116">
        <v>0</v>
      </c>
      <c r="N944" s="116" t="e">
        <f>M944*#REF!</f>
        <v>#REF!</v>
      </c>
      <c r="O944" s="116">
        <v>0</v>
      </c>
      <c r="P944" s="116" t="e">
        <f>O944*#REF!</f>
        <v>#REF!</v>
      </c>
      <c r="Q944" s="116">
        <v>0</v>
      </c>
      <c r="R944" s="117" t="e">
        <f>Q944*#REF!</f>
        <v>#REF!</v>
      </c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P944" s="118" t="s">
        <v>117</v>
      </c>
      <c r="AR944" s="118" t="s">
        <v>112</v>
      </c>
      <c r="AS944" s="118" t="s">
        <v>68</v>
      </c>
      <c r="AW944" s="14" t="s">
        <v>118</v>
      </c>
      <c r="BC944" s="119" t="e">
        <f>IF(L944="základní",#REF!,0)</f>
        <v>#REF!</v>
      </c>
      <c r="BD944" s="119">
        <f>IF(L944="snížená",#REF!,0)</f>
        <v>0</v>
      </c>
      <c r="BE944" s="119">
        <f>IF(L944="zákl. přenesená",#REF!,0)</f>
        <v>0</v>
      </c>
      <c r="BF944" s="119">
        <f>IF(L944="sníž. přenesená",#REF!,0)</f>
        <v>0</v>
      </c>
      <c r="BG944" s="119">
        <f>IF(L944="nulová",#REF!,0)</f>
        <v>0</v>
      </c>
      <c r="BH944" s="14" t="s">
        <v>75</v>
      </c>
      <c r="BI944" s="119" t="e">
        <f>ROUND(H944*#REF!,2)</f>
        <v>#REF!</v>
      </c>
      <c r="BJ944" s="14" t="s">
        <v>117</v>
      </c>
      <c r="BK944" s="118" t="s">
        <v>1624</v>
      </c>
    </row>
    <row r="945" spans="1:63" s="2" customFormat="1" x14ac:dyDescent="0.2">
      <c r="A945" s="25"/>
      <c r="B945" s="26"/>
      <c r="C945" s="25"/>
      <c r="D945" s="120" t="s">
        <v>119</v>
      </c>
      <c r="E945" s="25"/>
      <c r="F945" s="121" t="s">
        <v>1623</v>
      </c>
      <c r="G945" s="25"/>
      <c r="H945" s="25"/>
      <c r="I945" s="25"/>
      <c r="J945" s="26"/>
      <c r="K945" s="122"/>
      <c r="L945" s="123"/>
      <c r="M945" s="45"/>
      <c r="N945" s="45"/>
      <c r="O945" s="45"/>
      <c r="P945" s="45"/>
      <c r="Q945" s="45"/>
      <c r="R945" s="46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R945" s="14" t="s">
        <v>119</v>
      </c>
      <c r="AS945" s="14" t="s">
        <v>68</v>
      </c>
    </row>
    <row r="946" spans="1:63" s="2" customFormat="1" ht="21.75" customHeight="1" x14ac:dyDescent="0.2">
      <c r="A946" s="25"/>
      <c r="B946" s="109"/>
      <c r="C946" s="110" t="s">
        <v>1625</v>
      </c>
      <c r="D946" s="110" t="s">
        <v>112</v>
      </c>
      <c r="E946" s="111" t="s">
        <v>1626</v>
      </c>
      <c r="F946" s="112" t="s">
        <v>1627</v>
      </c>
      <c r="G946" s="113" t="s">
        <v>126</v>
      </c>
      <c r="H946" s="153"/>
      <c r="I946" s="112" t="s">
        <v>116</v>
      </c>
      <c r="J946" s="26"/>
      <c r="K946" s="114" t="s">
        <v>3</v>
      </c>
      <c r="L946" s="115" t="s">
        <v>39</v>
      </c>
      <c r="M946" s="116">
        <v>0</v>
      </c>
      <c r="N946" s="116" t="e">
        <f>M946*#REF!</f>
        <v>#REF!</v>
      </c>
      <c r="O946" s="116">
        <v>0</v>
      </c>
      <c r="P946" s="116" t="e">
        <f>O946*#REF!</f>
        <v>#REF!</v>
      </c>
      <c r="Q946" s="116">
        <v>0</v>
      </c>
      <c r="R946" s="117" t="e">
        <f>Q946*#REF!</f>
        <v>#REF!</v>
      </c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P946" s="118" t="s">
        <v>117</v>
      </c>
      <c r="AR946" s="118" t="s">
        <v>112</v>
      </c>
      <c r="AS946" s="118" t="s">
        <v>68</v>
      </c>
      <c r="AW946" s="14" t="s">
        <v>118</v>
      </c>
      <c r="BC946" s="119" t="e">
        <f>IF(L946="základní",#REF!,0)</f>
        <v>#REF!</v>
      </c>
      <c r="BD946" s="119">
        <f>IF(L946="snížená",#REF!,0)</f>
        <v>0</v>
      </c>
      <c r="BE946" s="119">
        <f>IF(L946="zákl. přenesená",#REF!,0)</f>
        <v>0</v>
      </c>
      <c r="BF946" s="119">
        <f>IF(L946="sníž. přenesená",#REF!,0)</f>
        <v>0</v>
      </c>
      <c r="BG946" s="119">
        <f>IF(L946="nulová",#REF!,0)</f>
        <v>0</v>
      </c>
      <c r="BH946" s="14" t="s">
        <v>75</v>
      </c>
      <c r="BI946" s="119" t="e">
        <f>ROUND(H946*#REF!,2)</f>
        <v>#REF!</v>
      </c>
      <c r="BJ946" s="14" t="s">
        <v>117</v>
      </c>
      <c r="BK946" s="118" t="s">
        <v>1628</v>
      </c>
    </row>
    <row r="947" spans="1:63" s="2" customFormat="1" x14ac:dyDescent="0.2">
      <c r="A947" s="25"/>
      <c r="B947" s="26"/>
      <c r="C947" s="25"/>
      <c r="D947" s="120" t="s">
        <v>119</v>
      </c>
      <c r="E947" s="25"/>
      <c r="F947" s="121" t="s">
        <v>1627</v>
      </c>
      <c r="G947" s="25"/>
      <c r="H947" s="25"/>
      <c r="I947" s="25"/>
      <c r="J947" s="26"/>
      <c r="K947" s="122"/>
      <c r="L947" s="123"/>
      <c r="M947" s="45"/>
      <c r="N947" s="45"/>
      <c r="O947" s="45"/>
      <c r="P947" s="45"/>
      <c r="Q947" s="45"/>
      <c r="R947" s="46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R947" s="14" t="s">
        <v>119</v>
      </c>
      <c r="AS947" s="14" t="s">
        <v>68</v>
      </c>
    </row>
    <row r="948" spans="1:63" s="2" customFormat="1" ht="16.5" customHeight="1" x14ac:dyDescent="0.2">
      <c r="A948" s="25"/>
      <c r="B948" s="109"/>
      <c r="C948" s="110" t="s">
        <v>878</v>
      </c>
      <c r="D948" s="110" t="s">
        <v>112</v>
      </c>
      <c r="E948" s="111" t="s">
        <v>1629</v>
      </c>
      <c r="F948" s="112" t="s">
        <v>1630</v>
      </c>
      <c r="G948" s="113" t="s">
        <v>126</v>
      </c>
      <c r="H948" s="153"/>
      <c r="I948" s="112" t="s">
        <v>116</v>
      </c>
      <c r="J948" s="26"/>
      <c r="K948" s="114" t="s">
        <v>3</v>
      </c>
      <c r="L948" s="115" t="s">
        <v>39</v>
      </c>
      <c r="M948" s="116">
        <v>0</v>
      </c>
      <c r="N948" s="116" t="e">
        <f>M948*#REF!</f>
        <v>#REF!</v>
      </c>
      <c r="O948" s="116">
        <v>0</v>
      </c>
      <c r="P948" s="116" t="e">
        <f>O948*#REF!</f>
        <v>#REF!</v>
      </c>
      <c r="Q948" s="116">
        <v>0</v>
      </c>
      <c r="R948" s="117" t="e">
        <f>Q948*#REF!</f>
        <v>#REF!</v>
      </c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P948" s="118" t="s">
        <v>117</v>
      </c>
      <c r="AR948" s="118" t="s">
        <v>112</v>
      </c>
      <c r="AS948" s="118" t="s">
        <v>68</v>
      </c>
      <c r="AW948" s="14" t="s">
        <v>118</v>
      </c>
      <c r="BC948" s="119" t="e">
        <f>IF(L948="základní",#REF!,0)</f>
        <v>#REF!</v>
      </c>
      <c r="BD948" s="119">
        <f>IF(L948="snížená",#REF!,0)</f>
        <v>0</v>
      </c>
      <c r="BE948" s="119">
        <f>IF(L948="zákl. přenesená",#REF!,0)</f>
        <v>0</v>
      </c>
      <c r="BF948" s="119">
        <f>IF(L948="sníž. přenesená",#REF!,0)</f>
        <v>0</v>
      </c>
      <c r="BG948" s="119">
        <f>IF(L948="nulová",#REF!,0)</f>
        <v>0</v>
      </c>
      <c r="BH948" s="14" t="s">
        <v>75</v>
      </c>
      <c r="BI948" s="119" t="e">
        <f>ROUND(H948*#REF!,2)</f>
        <v>#REF!</v>
      </c>
      <c r="BJ948" s="14" t="s">
        <v>117</v>
      </c>
      <c r="BK948" s="118" t="s">
        <v>1631</v>
      </c>
    </row>
    <row r="949" spans="1:63" s="2" customFormat="1" x14ac:dyDescent="0.2">
      <c r="A949" s="25"/>
      <c r="B949" s="26"/>
      <c r="C949" s="25"/>
      <c r="D949" s="120" t="s">
        <v>119</v>
      </c>
      <c r="E949" s="25"/>
      <c r="F949" s="121" t="s">
        <v>1630</v>
      </c>
      <c r="G949" s="25"/>
      <c r="H949" s="25"/>
      <c r="I949" s="25"/>
      <c r="J949" s="26"/>
      <c r="K949" s="122"/>
      <c r="L949" s="123"/>
      <c r="M949" s="45"/>
      <c r="N949" s="45"/>
      <c r="O949" s="45"/>
      <c r="P949" s="45"/>
      <c r="Q949" s="45"/>
      <c r="R949" s="46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R949" s="14" t="s">
        <v>119</v>
      </c>
      <c r="AS949" s="14" t="s">
        <v>68</v>
      </c>
    </row>
    <row r="950" spans="1:63" s="2" customFormat="1" ht="21.75" customHeight="1" x14ac:dyDescent="0.2">
      <c r="A950" s="25"/>
      <c r="B950" s="109"/>
      <c r="C950" s="110" t="s">
        <v>1632</v>
      </c>
      <c r="D950" s="110" t="s">
        <v>112</v>
      </c>
      <c r="E950" s="111" t="s">
        <v>1633</v>
      </c>
      <c r="F950" s="112" t="s">
        <v>1634</v>
      </c>
      <c r="G950" s="113" t="s">
        <v>126</v>
      </c>
      <c r="H950" s="153"/>
      <c r="I950" s="112" t="s">
        <v>116</v>
      </c>
      <c r="J950" s="26"/>
      <c r="K950" s="114" t="s">
        <v>3</v>
      </c>
      <c r="L950" s="115" t="s">
        <v>39</v>
      </c>
      <c r="M950" s="116">
        <v>0</v>
      </c>
      <c r="N950" s="116" t="e">
        <f>M950*#REF!</f>
        <v>#REF!</v>
      </c>
      <c r="O950" s="116">
        <v>0</v>
      </c>
      <c r="P950" s="116" t="e">
        <f>O950*#REF!</f>
        <v>#REF!</v>
      </c>
      <c r="Q950" s="116">
        <v>0</v>
      </c>
      <c r="R950" s="117" t="e">
        <f>Q950*#REF!</f>
        <v>#REF!</v>
      </c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P950" s="118" t="s">
        <v>117</v>
      </c>
      <c r="AR950" s="118" t="s">
        <v>112</v>
      </c>
      <c r="AS950" s="118" t="s">
        <v>68</v>
      </c>
      <c r="AW950" s="14" t="s">
        <v>118</v>
      </c>
      <c r="BC950" s="119" t="e">
        <f>IF(L950="základní",#REF!,0)</f>
        <v>#REF!</v>
      </c>
      <c r="BD950" s="119">
        <f>IF(L950="snížená",#REF!,0)</f>
        <v>0</v>
      </c>
      <c r="BE950" s="119">
        <f>IF(L950="zákl. přenesená",#REF!,0)</f>
        <v>0</v>
      </c>
      <c r="BF950" s="119">
        <f>IF(L950="sníž. přenesená",#REF!,0)</f>
        <v>0</v>
      </c>
      <c r="BG950" s="119">
        <f>IF(L950="nulová",#REF!,0)</f>
        <v>0</v>
      </c>
      <c r="BH950" s="14" t="s">
        <v>75</v>
      </c>
      <c r="BI950" s="119" t="e">
        <f>ROUND(H950*#REF!,2)</f>
        <v>#REF!</v>
      </c>
      <c r="BJ950" s="14" t="s">
        <v>117</v>
      </c>
      <c r="BK950" s="118" t="s">
        <v>1635</v>
      </c>
    </row>
    <row r="951" spans="1:63" s="2" customFormat="1" x14ac:dyDescent="0.2">
      <c r="A951" s="25"/>
      <c r="B951" s="26"/>
      <c r="C951" s="25"/>
      <c r="D951" s="120" t="s">
        <v>119</v>
      </c>
      <c r="E951" s="25"/>
      <c r="F951" s="121" t="s">
        <v>1634</v>
      </c>
      <c r="G951" s="25"/>
      <c r="H951" s="25"/>
      <c r="I951" s="25"/>
      <c r="J951" s="26"/>
      <c r="K951" s="122"/>
      <c r="L951" s="123"/>
      <c r="M951" s="45"/>
      <c r="N951" s="45"/>
      <c r="O951" s="45"/>
      <c r="P951" s="45"/>
      <c r="Q951" s="45"/>
      <c r="R951" s="46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R951" s="14" t="s">
        <v>119</v>
      </c>
      <c r="AS951" s="14" t="s">
        <v>68</v>
      </c>
    </row>
    <row r="952" spans="1:63" s="2" customFormat="1" ht="21.75" customHeight="1" x14ac:dyDescent="0.2">
      <c r="A952" s="25"/>
      <c r="B952" s="109"/>
      <c r="C952" s="110" t="s">
        <v>882</v>
      </c>
      <c r="D952" s="110" t="s">
        <v>112</v>
      </c>
      <c r="E952" s="111" t="s">
        <v>1636</v>
      </c>
      <c r="F952" s="112" t="s">
        <v>1637</v>
      </c>
      <c r="G952" s="113" t="s">
        <v>126</v>
      </c>
      <c r="H952" s="153"/>
      <c r="I952" s="112" t="s">
        <v>116</v>
      </c>
      <c r="J952" s="26"/>
      <c r="K952" s="114" t="s">
        <v>3</v>
      </c>
      <c r="L952" s="115" t="s">
        <v>39</v>
      </c>
      <c r="M952" s="116">
        <v>0</v>
      </c>
      <c r="N952" s="116" t="e">
        <f>M952*#REF!</f>
        <v>#REF!</v>
      </c>
      <c r="O952" s="116">
        <v>0</v>
      </c>
      <c r="P952" s="116" t="e">
        <f>O952*#REF!</f>
        <v>#REF!</v>
      </c>
      <c r="Q952" s="116">
        <v>0</v>
      </c>
      <c r="R952" s="117" t="e">
        <f>Q952*#REF!</f>
        <v>#REF!</v>
      </c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P952" s="118" t="s">
        <v>117</v>
      </c>
      <c r="AR952" s="118" t="s">
        <v>112</v>
      </c>
      <c r="AS952" s="118" t="s">
        <v>68</v>
      </c>
      <c r="AW952" s="14" t="s">
        <v>118</v>
      </c>
      <c r="BC952" s="119" t="e">
        <f>IF(L952="základní",#REF!,0)</f>
        <v>#REF!</v>
      </c>
      <c r="BD952" s="119">
        <f>IF(L952="snížená",#REF!,0)</f>
        <v>0</v>
      </c>
      <c r="BE952" s="119">
        <f>IF(L952="zákl. přenesená",#REF!,0)</f>
        <v>0</v>
      </c>
      <c r="BF952" s="119">
        <f>IF(L952="sníž. přenesená",#REF!,0)</f>
        <v>0</v>
      </c>
      <c r="BG952" s="119">
        <f>IF(L952="nulová",#REF!,0)</f>
        <v>0</v>
      </c>
      <c r="BH952" s="14" t="s">
        <v>75</v>
      </c>
      <c r="BI952" s="119" t="e">
        <f>ROUND(H952*#REF!,2)</f>
        <v>#REF!</v>
      </c>
      <c r="BJ952" s="14" t="s">
        <v>117</v>
      </c>
      <c r="BK952" s="118" t="s">
        <v>1638</v>
      </c>
    </row>
    <row r="953" spans="1:63" s="2" customFormat="1" x14ac:dyDescent="0.2">
      <c r="A953" s="25"/>
      <c r="B953" s="26"/>
      <c r="C953" s="25"/>
      <c r="D953" s="120" t="s">
        <v>119</v>
      </c>
      <c r="E953" s="25"/>
      <c r="F953" s="121" t="s">
        <v>1637</v>
      </c>
      <c r="G953" s="25"/>
      <c r="H953" s="25"/>
      <c r="I953" s="25"/>
      <c r="J953" s="26"/>
      <c r="K953" s="122"/>
      <c r="L953" s="123"/>
      <c r="M953" s="45"/>
      <c r="N953" s="45"/>
      <c r="O953" s="45"/>
      <c r="P953" s="45"/>
      <c r="Q953" s="45"/>
      <c r="R953" s="46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R953" s="14" t="s">
        <v>119</v>
      </c>
      <c r="AS953" s="14" t="s">
        <v>68</v>
      </c>
    </row>
    <row r="954" spans="1:63" s="2" customFormat="1" ht="16.5" customHeight="1" x14ac:dyDescent="0.2">
      <c r="A954" s="25"/>
      <c r="B954" s="109"/>
      <c r="C954" s="110" t="s">
        <v>1639</v>
      </c>
      <c r="D954" s="110" t="s">
        <v>112</v>
      </c>
      <c r="E954" s="111" t="s">
        <v>1640</v>
      </c>
      <c r="F954" s="112" t="s">
        <v>1641</v>
      </c>
      <c r="G954" s="113" t="s">
        <v>126</v>
      </c>
      <c r="H954" s="153"/>
      <c r="I954" s="112" t="s">
        <v>116</v>
      </c>
      <c r="J954" s="26"/>
      <c r="K954" s="114" t="s">
        <v>3</v>
      </c>
      <c r="L954" s="115" t="s">
        <v>39</v>
      </c>
      <c r="M954" s="116">
        <v>0</v>
      </c>
      <c r="N954" s="116" t="e">
        <f>M954*#REF!</f>
        <v>#REF!</v>
      </c>
      <c r="O954" s="116">
        <v>0</v>
      </c>
      <c r="P954" s="116" t="e">
        <f>O954*#REF!</f>
        <v>#REF!</v>
      </c>
      <c r="Q954" s="116">
        <v>0</v>
      </c>
      <c r="R954" s="117" t="e">
        <f>Q954*#REF!</f>
        <v>#REF!</v>
      </c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P954" s="118" t="s">
        <v>117</v>
      </c>
      <c r="AR954" s="118" t="s">
        <v>112</v>
      </c>
      <c r="AS954" s="118" t="s">
        <v>68</v>
      </c>
      <c r="AW954" s="14" t="s">
        <v>118</v>
      </c>
      <c r="BC954" s="119" t="e">
        <f>IF(L954="základní",#REF!,0)</f>
        <v>#REF!</v>
      </c>
      <c r="BD954" s="119">
        <f>IF(L954="snížená",#REF!,0)</f>
        <v>0</v>
      </c>
      <c r="BE954" s="119">
        <f>IF(L954="zákl. přenesená",#REF!,0)</f>
        <v>0</v>
      </c>
      <c r="BF954" s="119">
        <f>IF(L954="sníž. přenesená",#REF!,0)</f>
        <v>0</v>
      </c>
      <c r="BG954" s="119">
        <f>IF(L954="nulová",#REF!,0)</f>
        <v>0</v>
      </c>
      <c r="BH954" s="14" t="s">
        <v>75</v>
      </c>
      <c r="BI954" s="119" t="e">
        <f>ROUND(H954*#REF!,2)</f>
        <v>#REF!</v>
      </c>
      <c r="BJ954" s="14" t="s">
        <v>117</v>
      </c>
      <c r="BK954" s="118" t="s">
        <v>1642</v>
      </c>
    </row>
    <row r="955" spans="1:63" s="2" customFormat="1" x14ac:dyDescent="0.2">
      <c r="A955" s="25"/>
      <c r="B955" s="26"/>
      <c r="C955" s="25"/>
      <c r="D955" s="120" t="s">
        <v>119</v>
      </c>
      <c r="E955" s="25"/>
      <c r="F955" s="121" t="s">
        <v>1641</v>
      </c>
      <c r="G955" s="25"/>
      <c r="H955" s="25"/>
      <c r="I955" s="25"/>
      <c r="J955" s="26"/>
      <c r="K955" s="122"/>
      <c r="L955" s="123"/>
      <c r="M955" s="45"/>
      <c r="N955" s="45"/>
      <c r="O955" s="45"/>
      <c r="P955" s="45"/>
      <c r="Q955" s="45"/>
      <c r="R955" s="46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R955" s="14" t="s">
        <v>119</v>
      </c>
      <c r="AS955" s="14" t="s">
        <v>68</v>
      </c>
    </row>
    <row r="956" spans="1:63" s="2" customFormat="1" ht="16.5" customHeight="1" x14ac:dyDescent="0.2">
      <c r="A956" s="25"/>
      <c r="B956" s="109"/>
      <c r="C956" s="110" t="s">
        <v>885</v>
      </c>
      <c r="D956" s="110" t="s">
        <v>112</v>
      </c>
      <c r="E956" s="111" t="s">
        <v>1643</v>
      </c>
      <c r="F956" s="112" t="s">
        <v>1644</v>
      </c>
      <c r="G956" s="113" t="s">
        <v>126</v>
      </c>
      <c r="H956" s="153"/>
      <c r="I956" s="112" t="s">
        <v>116</v>
      </c>
      <c r="J956" s="26"/>
      <c r="K956" s="114" t="s">
        <v>3</v>
      </c>
      <c r="L956" s="115" t="s">
        <v>39</v>
      </c>
      <c r="M956" s="116">
        <v>0</v>
      </c>
      <c r="N956" s="116" t="e">
        <f>M956*#REF!</f>
        <v>#REF!</v>
      </c>
      <c r="O956" s="116">
        <v>0</v>
      </c>
      <c r="P956" s="116" t="e">
        <f>O956*#REF!</f>
        <v>#REF!</v>
      </c>
      <c r="Q956" s="116">
        <v>0</v>
      </c>
      <c r="R956" s="117" t="e">
        <f>Q956*#REF!</f>
        <v>#REF!</v>
      </c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P956" s="118" t="s">
        <v>117</v>
      </c>
      <c r="AR956" s="118" t="s">
        <v>112</v>
      </c>
      <c r="AS956" s="118" t="s">
        <v>68</v>
      </c>
      <c r="AW956" s="14" t="s">
        <v>118</v>
      </c>
      <c r="BC956" s="119" t="e">
        <f>IF(L956="základní",#REF!,0)</f>
        <v>#REF!</v>
      </c>
      <c r="BD956" s="119">
        <f>IF(L956="snížená",#REF!,0)</f>
        <v>0</v>
      </c>
      <c r="BE956" s="119">
        <f>IF(L956="zákl. přenesená",#REF!,0)</f>
        <v>0</v>
      </c>
      <c r="BF956" s="119">
        <f>IF(L956="sníž. přenesená",#REF!,0)</f>
        <v>0</v>
      </c>
      <c r="BG956" s="119">
        <f>IF(L956="nulová",#REF!,0)</f>
        <v>0</v>
      </c>
      <c r="BH956" s="14" t="s">
        <v>75</v>
      </c>
      <c r="BI956" s="119" t="e">
        <f>ROUND(H956*#REF!,2)</f>
        <v>#REF!</v>
      </c>
      <c r="BJ956" s="14" t="s">
        <v>117</v>
      </c>
      <c r="BK956" s="118" t="s">
        <v>1645</v>
      </c>
    </row>
    <row r="957" spans="1:63" s="2" customFormat="1" x14ac:dyDescent="0.2">
      <c r="A957" s="25"/>
      <c r="B957" s="26"/>
      <c r="C957" s="25"/>
      <c r="D957" s="120" t="s">
        <v>119</v>
      </c>
      <c r="E957" s="25"/>
      <c r="F957" s="121" t="s">
        <v>1644</v>
      </c>
      <c r="G957" s="25"/>
      <c r="H957" s="25"/>
      <c r="I957" s="25"/>
      <c r="J957" s="26"/>
      <c r="K957" s="122"/>
      <c r="L957" s="123"/>
      <c r="M957" s="45"/>
      <c r="N957" s="45"/>
      <c r="O957" s="45"/>
      <c r="P957" s="45"/>
      <c r="Q957" s="45"/>
      <c r="R957" s="46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R957" s="14" t="s">
        <v>119</v>
      </c>
      <c r="AS957" s="14" t="s">
        <v>68</v>
      </c>
    </row>
    <row r="958" spans="1:63" s="2" customFormat="1" ht="16.5" customHeight="1" x14ac:dyDescent="0.2">
      <c r="A958" s="25"/>
      <c r="B958" s="109"/>
      <c r="C958" s="110" t="s">
        <v>1646</v>
      </c>
      <c r="D958" s="110" t="s">
        <v>112</v>
      </c>
      <c r="E958" s="111" t="s">
        <v>1647</v>
      </c>
      <c r="F958" s="112" t="s">
        <v>1648</v>
      </c>
      <c r="G958" s="113" t="s">
        <v>126</v>
      </c>
      <c r="H958" s="153"/>
      <c r="I958" s="112" t="s">
        <v>116</v>
      </c>
      <c r="J958" s="26"/>
      <c r="K958" s="114" t="s">
        <v>3</v>
      </c>
      <c r="L958" s="115" t="s">
        <v>39</v>
      </c>
      <c r="M958" s="116">
        <v>0</v>
      </c>
      <c r="N958" s="116" t="e">
        <f>M958*#REF!</f>
        <v>#REF!</v>
      </c>
      <c r="O958" s="116">
        <v>0</v>
      </c>
      <c r="P958" s="116" t="e">
        <f>O958*#REF!</f>
        <v>#REF!</v>
      </c>
      <c r="Q958" s="116">
        <v>0</v>
      </c>
      <c r="R958" s="117" t="e">
        <f>Q958*#REF!</f>
        <v>#REF!</v>
      </c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P958" s="118" t="s">
        <v>117</v>
      </c>
      <c r="AR958" s="118" t="s">
        <v>112</v>
      </c>
      <c r="AS958" s="118" t="s">
        <v>68</v>
      </c>
      <c r="AW958" s="14" t="s">
        <v>118</v>
      </c>
      <c r="BC958" s="119" t="e">
        <f>IF(L958="základní",#REF!,0)</f>
        <v>#REF!</v>
      </c>
      <c r="BD958" s="119">
        <f>IF(L958="snížená",#REF!,0)</f>
        <v>0</v>
      </c>
      <c r="BE958" s="119">
        <f>IF(L958="zákl. přenesená",#REF!,0)</f>
        <v>0</v>
      </c>
      <c r="BF958" s="119">
        <f>IF(L958="sníž. přenesená",#REF!,0)</f>
        <v>0</v>
      </c>
      <c r="BG958" s="119">
        <f>IF(L958="nulová",#REF!,0)</f>
        <v>0</v>
      </c>
      <c r="BH958" s="14" t="s">
        <v>75</v>
      </c>
      <c r="BI958" s="119" t="e">
        <f>ROUND(H958*#REF!,2)</f>
        <v>#REF!</v>
      </c>
      <c r="BJ958" s="14" t="s">
        <v>117</v>
      </c>
      <c r="BK958" s="118" t="s">
        <v>1649</v>
      </c>
    </row>
    <row r="959" spans="1:63" s="2" customFormat="1" x14ac:dyDescent="0.2">
      <c r="A959" s="25"/>
      <c r="B959" s="26"/>
      <c r="C959" s="25"/>
      <c r="D959" s="120" t="s">
        <v>119</v>
      </c>
      <c r="E959" s="25"/>
      <c r="F959" s="121" t="s">
        <v>1648</v>
      </c>
      <c r="G959" s="25"/>
      <c r="H959" s="25"/>
      <c r="I959" s="25"/>
      <c r="J959" s="26"/>
      <c r="K959" s="122"/>
      <c r="L959" s="123"/>
      <c r="M959" s="45"/>
      <c r="N959" s="45"/>
      <c r="O959" s="45"/>
      <c r="P959" s="45"/>
      <c r="Q959" s="45"/>
      <c r="R959" s="46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R959" s="14" t="s">
        <v>119</v>
      </c>
      <c r="AS959" s="14" t="s">
        <v>68</v>
      </c>
    </row>
    <row r="960" spans="1:63" s="2" customFormat="1" ht="16.5" customHeight="1" x14ac:dyDescent="0.2">
      <c r="A960" s="25"/>
      <c r="B960" s="109"/>
      <c r="C960" s="110" t="s">
        <v>889</v>
      </c>
      <c r="D960" s="110" t="s">
        <v>112</v>
      </c>
      <c r="E960" s="111" t="s">
        <v>1650</v>
      </c>
      <c r="F960" s="112" t="s">
        <v>1651</v>
      </c>
      <c r="G960" s="113" t="s">
        <v>126</v>
      </c>
      <c r="H960" s="153"/>
      <c r="I960" s="112" t="s">
        <v>116</v>
      </c>
      <c r="J960" s="26"/>
      <c r="K960" s="114" t="s">
        <v>3</v>
      </c>
      <c r="L960" s="115" t="s">
        <v>39</v>
      </c>
      <c r="M960" s="116">
        <v>0</v>
      </c>
      <c r="N960" s="116" t="e">
        <f>M960*#REF!</f>
        <v>#REF!</v>
      </c>
      <c r="O960" s="116">
        <v>0</v>
      </c>
      <c r="P960" s="116" t="e">
        <f>O960*#REF!</f>
        <v>#REF!</v>
      </c>
      <c r="Q960" s="116">
        <v>0</v>
      </c>
      <c r="R960" s="117" t="e">
        <f>Q960*#REF!</f>
        <v>#REF!</v>
      </c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P960" s="118" t="s">
        <v>117</v>
      </c>
      <c r="AR960" s="118" t="s">
        <v>112</v>
      </c>
      <c r="AS960" s="118" t="s">
        <v>68</v>
      </c>
      <c r="AW960" s="14" t="s">
        <v>118</v>
      </c>
      <c r="BC960" s="119" t="e">
        <f>IF(L960="základní",#REF!,0)</f>
        <v>#REF!</v>
      </c>
      <c r="BD960" s="119">
        <f>IF(L960="snížená",#REF!,0)</f>
        <v>0</v>
      </c>
      <c r="BE960" s="119">
        <f>IF(L960="zákl. přenesená",#REF!,0)</f>
        <v>0</v>
      </c>
      <c r="BF960" s="119">
        <f>IF(L960="sníž. přenesená",#REF!,0)</f>
        <v>0</v>
      </c>
      <c r="BG960" s="119">
        <f>IF(L960="nulová",#REF!,0)</f>
        <v>0</v>
      </c>
      <c r="BH960" s="14" t="s">
        <v>75</v>
      </c>
      <c r="BI960" s="119" t="e">
        <f>ROUND(H960*#REF!,2)</f>
        <v>#REF!</v>
      </c>
      <c r="BJ960" s="14" t="s">
        <v>117</v>
      </c>
      <c r="BK960" s="118" t="s">
        <v>1652</v>
      </c>
    </row>
    <row r="961" spans="1:63" s="2" customFormat="1" x14ac:dyDescent="0.2">
      <c r="A961" s="25"/>
      <c r="B961" s="26"/>
      <c r="C961" s="25"/>
      <c r="D961" s="120" t="s">
        <v>119</v>
      </c>
      <c r="E961" s="25"/>
      <c r="F961" s="121" t="s">
        <v>1651</v>
      </c>
      <c r="G961" s="25"/>
      <c r="H961" s="25"/>
      <c r="I961" s="25"/>
      <c r="J961" s="26"/>
      <c r="K961" s="122"/>
      <c r="L961" s="123"/>
      <c r="M961" s="45"/>
      <c r="N961" s="45"/>
      <c r="O961" s="45"/>
      <c r="P961" s="45"/>
      <c r="Q961" s="45"/>
      <c r="R961" s="46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R961" s="14" t="s">
        <v>119</v>
      </c>
      <c r="AS961" s="14" t="s">
        <v>68</v>
      </c>
    </row>
    <row r="962" spans="1:63" s="2" customFormat="1" ht="16.5" customHeight="1" x14ac:dyDescent="0.2">
      <c r="A962" s="25"/>
      <c r="B962" s="109"/>
      <c r="C962" s="110" t="s">
        <v>1653</v>
      </c>
      <c r="D962" s="110" t="s">
        <v>112</v>
      </c>
      <c r="E962" s="111" t="s">
        <v>1654</v>
      </c>
      <c r="F962" s="112" t="s">
        <v>1655</v>
      </c>
      <c r="G962" s="113" t="s">
        <v>126</v>
      </c>
      <c r="H962" s="153"/>
      <c r="I962" s="112" t="s">
        <v>116</v>
      </c>
      <c r="J962" s="26"/>
      <c r="K962" s="114" t="s">
        <v>3</v>
      </c>
      <c r="L962" s="115" t="s">
        <v>39</v>
      </c>
      <c r="M962" s="116">
        <v>0</v>
      </c>
      <c r="N962" s="116" t="e">
        <f>M962*#REF!</f>
        <v>#REF!</v>
      </c>
      <c r="O962" s="116">
        <v>0</v>
      </c>
      <c r="P962" s="116" t="e">
        <f>O962*#REF!</f>
        <v>#REF!</v>
      </c>
      <c r="Q962" s="116">
        <v>0</v>
      </c>
      <c r="R962" s="117" t="e">
        <f>Q962*#REF!</f>
        <v>#REF!</v>
      </c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P962" s="118" t="s">
        <v>117</v>
      </c>
      <c r="AR962" s="118" t="s">
        <v>112</v>
      </c>
      <c r="AS962" s="118" t="s">
        <v>68</v>
      </c>
      <c r="AW962" s="14" t="s">
        <v>118</v>
      </c>
      <c r="BC962" s="119" t="e">
        <f>IF(L962="základní",#REF!,0)</f>
        <v>#REF!</v>
      </c>
      <c r="BD962" s="119">
        <f>IF(L962="snížená",#REF!,0)</f>
        <v>0</v>
      </c>
      <c r="BE962" s="119">
        <f>IF(L962="zákl. přenesená",#REF!,0)</f>
        <v>0</v>
      </c>
      <c r="BF962" s="119">
        <f>IF(L962="sníž. přenesená",#REF!,0)</f>
        <v>0</v>
      </c>
      <c r="BG962" s="119">
        <f>IF(L962="nulová",#REF!,0)</f>
        <v>0</v>
      </c>
      <c r="BH962" s="14" t="s">
        <v>75</v>
      </c>
      <c r="BI962" s="119" t="e">
        <f>ROUND(H962*#REF!,2)</f>
        <v>#REF!</v>
      </c>
      <c r="BJ962" s="14" t="s">
        <v>117</v>
      </c>
      <c r="BK962" s="118" t="s">
        <v>1656</v>
      </c>
    </row>
    <row r="963" spans="1:63" s="2" customFormat="1" x14ac:dyDescent="0.2">
      <c r="A963" s="25"/>
      <c r="B963" s="26"/>
      <c r="C963" s="25"/>
      <c r="D963" s="120" t="s">
        <v>119</v>
      </c>
      <c r="E963" s="25"/>
      <c r="F963" s="121" t="s">
        <v>1655</v>
      </c>
      <c r="G963" s="25"/>
      <c r="H963" s="25"/>
      <c r="I963" s="25"/>
      <c r="J963" s="26"/>
      <c r="K963" s="122"/>
      <c r="L963" s="123"/>
      <c r="M963" s="45"/>
      <c r="N963" s="45"/>
      <c r="O963" s="45"/>
      <c r="P963" s="45"/>
      <c r="Q963" s="45"/>
      <c r="R963" s="46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R963" s="14" t="s">
        <v>119</v>
      </c>
      <c r="AS963" s="14" t="s">
        <v>68</v>
      </c>
    </row>
    <row r="964" spans="1:63" s="2" customFormat="1" ht="16.5" customHeight="1" x14ac:dyDescent="0.2">
      <c r="A964" s="25"/>
      <c r="B964" s="109"/>
      <c r="C964" s="110" t="s">
        <v>892</v>
      </c>
      <c r="D964" s="110" t="s">
        <v>112</v>
      </c>
      <c r="E964" s="111" t="s">
        <v>1657</v>
      </c>
      <c r="F964" s="112" t="s">
        <v>1658</v>
      </c>
      <c r="G964" s="113" t="s">
        <v>126</v>
      </c>
      <c r="H964" s="153"/>
      <c r="I964" s="112" t="s">
        <v>116</v>
      </c>
      <c r="J964" s="26"/>
      <c r="K964" s="114" t="s">
        <v>3</v>
      </c>
      <c r="L964" s="115" t="s">
        <v>39</v>
      </c>
      <c r="M964" s="116">
        <v>0</v>
      </c>
      <c r="N964" s="116" t="e">
        <f>M964*#REF!</f>
        <v>#REF!</v>
      </c>
      <c r="O964" s="116">
        <v>0</v>
      </c>
      <c r="P964" s="116" t="e">
        <f>O964*#REF!</f>
        <v>#REF!</v>
      </c>
      <c r="Q964" s="116">
        <v>0</v>
      </c>
      <c r="R964" s="117" t="e">
        <f>Q964*#REF!</f>
        <v>#REF!</v>
      </c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P964" s="118" t="s">
        <v>117</v>
      </c>
      <c r="AR964" s="118" t="s">
        <v>112</v>
      </c>
      <c r="AS964" s="118" t="s">
        <v>68</v>
      </c>
      <c r="AW964" s="14" t="s">
        <v>118</v>
      </c>
      <c r="BC964" s="119" t="e">
        <f>IF(L964="základní",#REF!,0)</f>
        <v>#REF!</v>
      </c>
      <c r="BD964" s="119">
        <f>IF(L964="snížená",#REF!,0)</f>
        <v>0</v>
      </c>
      <c r="BE964" s="119">
        <f>IF(L964="zákl. přenesená",#REF!,0)</f>
        <v>0</v>
      </c>
      <c r="BF964" s="119">
        <f>IF(L964="sníž. přenesená",#REF!,0)</f>
        <v>0</v>
      </c>
      <c r="BG964" s="119">
        <f>IF(L964="nulová",#REF!,0)</f>
        <v>0</v>
      </c>
      <c r="BH964" s="14" t="s">
        <v>75</v>
      </c>
      <c r="BI964" s="119" t="e">
        <f>ROUND(H964*#REF!,2)</f>
        <v>#REF!</v>
      </c>
      <c r="BJ964" s="14" t="s">
        <v>117</v>
      </c>
      <c r="BK964" s="118" t="s">
        <v>1659</v>
      </c>
    </row>
    <row r="965" spans="1:63" s="2" customFormat="1" x14ac:dyDescent="0.2">
      <c r="A965" s="25"/>
      <c r="B965" s="26"/>
      <c r="C965" s="25"/>
      <c r="D965" s="120" t="s">
        <v>119</v>
      </c>
      <c r="E965" s="25"/>
      <c r="F965" s="121" t="s">
        <v>1658</v>
      </c>
      <c r="G965" s="25"/>
      <c r="H965" s="25"/>
      <c r="I965" s="25"/>
      <c r="J965" s="26"/>
      <c r="K965" s="122"/>
      <c r="L965" s="123"/>
      <c r="M965" s="45"/>
      <c r="N965" s="45"/>
      <c r="O965" s="45"/>
      <c r="P965" s="45"/>
      <c r="Q965" s="45"/>
      <c r="R965" s="46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R965" s="14" t="s">
        <v>119</v>
      </c>
      <c r="AS965" s="14" t="s">
        <v>68</v>
      </c>
    </row>
    <row r="966" spans="1:63" s="2" customFormat="1" ht="21.75" customHeight="1" x14ac:dyDescent="0.2">
      <c r="A966" s="25"/>
      <c r="B966" s="109"/>
      <c r="C966" s="110" t="s">
        <v>1660</v>
      </c>
      <c r="D966" s="110" t="s">
        <v>112</v>
      </c>
      <c r="E966" s="111" t="s">
        <v>1661</v>
      </c>
      <c r="F966" s="112" t="s">
        <v>1662</v>
      </c>
      <c r="G966" s="113" t="s">
        <v>126</v>
      </c>
      <c r="H966" s="153"/>
      <c r="I966" s="112" t="s">
        <v>116</v>
      </c>
      <c r="J966" s="26"/>
      <c r="K966" s="114" t="s">
        <v>3</v>
      </c>
      <c r="L966" s="115" t="s">
        <v>39</v>
      </c>
      <c r="M966" s="116">
        <v>0</v>
      </c>
      <c r="N966" s="116" t="e">
        <f>M966*#REF!</f>
        <v>#REF!</v>
      </c>
      <c r="O966" s="116">
        <v>0</v>
      </c>
      <c r="P966" s="116" t="e">
        <f>O966*#REF!</f>
        <v>#REF!</v>
      </c>
      <c r="Q966" s="116">
        <v>0</v>
      </c>
      <c r="R966" s="117" t="e">
        <f>Q966*#REF!</f>
        <v>#REF!</v>
      </c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P966" s="118" t="s">
        <v>117</v>
      </c>
      <c r="AR966" s="118" t="s">
        <v>112</v>
      </c>
      <c r="AS966" s="118" t="s">
        <v>68</v>
      </c>
      <c r="AW966" s="14" t="s">
        <v>118</v>
      </c>
      <c r="BC966" s="119" t="e">
        <f>IF(L966="základní",#REF!,0)</f>
        <v>#REF!</v>
      </c>
      <c r="BD966" s="119">
        <f>IF(L966="snížená",#REF!,0)</f>
        <v>0</v>
      </c>
      <c r="BE966" s="119">
        <f>IF(L966="zákl. přenesená",#REF!,0)</f>
        <v>0</v>
      </c>
      <c r="BF966" s="119">
        <f>IF(L966="sníž. přenesená",#REF!,0)</f>
        <v>0</v>
      </c>
      <c r="BG966" s="119">
        <f>IF(L966="nulová",#REF!,0)</f>
        <v>0</v>
      </c>
      <c r="BH966" s="14" t="s">
        <v>75</v>
      </c>
      <c r="BI966" s="119" t="e">
        <f>ROUND(H966*#REF!,2)</f>
        <v>#REF!</v>
      </c>
      <c r="BJ966" s="14" t="s">
        <v>117</v>
      </c>
      <c r="BK966" s="118" t="s">
        <v>1663</v>
      </c>
    </row>
    <row r="967" spans="1:63" s="2" customFormat="1" x14ac:dyDescent="0.2">
      <c r="A967" s="25"/>
      <c r="B967" s="26"/>
      <c r="C967" s="25"/>
      <c r="D967" s="120" t="s">
        <v>119</v>
      </c>
      <c r="E967" s="25"/>
      <c r="F967" s="121" t="s">
        <v>1662</v>
      </c>
      <c r="G967" s="25"/>
      <c r="H967" s="25"/>
      <c r="I967" s="25"/>
      <c r="J967" s="26"/>
      <c r="K967" s="122"/>
      <c r="L967" s="123"/>
      <c r="M967" s="45"/>
      <c r="N967" s="45"/>
      <c r="O967" s="45"/>
      <c r="P967" s="45"/>
      <c r="Q967" s="45"/>
      <c r="R967" s="46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R967" s="14" t="s">
        <v>119</v>
      </c>
      <c r="AS967" s="14" t="s">
        <v>68</v>
      </c>
    </row>
    <row r="968" spans="1:63" s="2" customFormat="1" ht="16.5" customHeight="1" x14ac:dyDescent="0.2">
      <c r="A968" s="25"/>
      <c r="B968" s="109"/>
      <c r="C968" s="110" t="s">
        <v>896</v>
      </c>
      <c r="D968" s="110" t="s">
        <v>112</v>
      </c>
      <c r="E968" s="111" t="s">
        <v>1664</v>
      </c>
      <c r="F968" s="112" t="s">
        <v>1665</v>
      </c>
      <c r="G968" s="113" t="s">
        <v>126</v>
      </c>
      <c r="H968" s="153"/>
      <c r="I968" s="112" t="s">
        <v>116</v>
      </c>
      <c r="J968" s="26"/>
      <c r="K968" s="114" t="s">
        <v>3</v>
      </c>
      <c r="L968" s="115" t="s">
        <v>39</v>
      </c>
      <c r="M968" s="116">
        <v>0</v>
      </c>
      <c r="N968" s="116" t="e">
        <f>M968*#REF!</f>
        <v>#REF!</v>
      </c>
      <c r="O968" s="116">
        <v>0</v>
      </c>
      <c r="P968" s="116" t="e">
        <f>O968*#REF!</f>
        <v>#REF!</v>
      </c>
      <c r="Q968" s="116">
        <v>0</v>
      </c>
      <c r="R968" s="117" t="e">
        <f>Q968*#REF!</f>
        <v>#REF!</v>
      </c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P968" s="118" t="s">
        <v>117</v>
      </c>
      <c r="AR968" s="118" t="s">
        <v>112</v>
      </c>
      <c r="AS968" s="118" t="s">
        <v>68</v>
      </c>
      <c r="AW968" s="14" t="s">
        <v>118</v>
      </c>
      <c r="BC968" s="119" t="e">
        <f>IF(L968="základní",#REF!,0)</f>
        <v>#REF!</v>
      </c>
      <c r="BD968" s="119">
        <f>IF(L968="snížená",#REF!,0)</f>
        <v>0</v>
      </c>
      <c r="BE968" s="119">
        <f>IF(L968="zákl. přenesená",#REF!,0)</f>
        <v>0</v>
      </c>
      <c r="BF968" s="119">
        <f>IF(L968="sníž. přenesená",#REF!,0)</f>
        <v>0</v>
      </c>
      <c r="BG968" s="119">
        <f>IF(L968="nulová",#REF!,0)</f>
        <v>0</v>
      </c>
      <c r="BH968" s="14" t="s">
        <v>75</v>
      </c>
      <c r="BI968" s="119" t="e">
        <f>ROUND(H968*#REF!,2)</f>
        <v>#REF!</v>
      </c>
      <c r="BJ968" s="14" t="s">
        <v>117</v>
      </c>
      <c r="BK968" s="118" t="s">
        <v>1666</v>
      </c>
    </row>
    <row r="969" spans="1:63" s="2" customFormat="1" x14ac:dyDescent="0.2">
      <c r="A969" s="25"/>
      <c r="B969" s="26"/>
      <c r="C969" s="25"/>
      <c r="D969" s="120" t="s">
        <v>119</v>
      </c>
      <c r="E969" s="25"/>
      <c r="F969" s="121" t="s">
        <v>1665</v>
      </c>
      <c r="G969" s="25"/>
      <c r="H969" s="25"/>
      <c r="I969" s="25"/>
      <c r="J969" s="26"/>
      <c r="K969" s="122"/>
      <c r="L969" s="123"/>
      <c r="M969" s="45"/>
      <c r="N969" s="45"/>
      <c r="O969" s="45"/>
      <c r="P969" s="45"/>
      <c r="Q969" s="45"/>
      <c r="R969" s="46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R969" s="14" t="s">
        <v>119</v>
      </c>
      <c r="AS969" s="14" t="s">
        <v>68</v>
      </c>
    </row>
    <row r="970" spans="1:63" s="2" customFormat="1" ht="16.5" customHeight="1" x14ac:dyDescent="0.2">
      <c r="A970" s="25"/>
      <c r="B970" s="109"/>
      <c r="C970" s="110" t="s">
        <v>1667</v>
      </c>
      <c r="D970" s="110" t="s">
        <v>112</v>
      </c>
      <c r="E970" s="111" t="s">
        <v>1668</v>
      </c>
      <c r="F970" s="112" t="s">
        <v>1669</v>
      </c>
      <c r="G970" s="113" t="s">
        <v>126</v>
      </c>
      <c r="H970" s="153"/>
      <c r="I970" s="112" t="s">
        <v>116</v>
      </c>
      <c r="J970" s="26"/>
      <c r="K970" s="114" t="s">
        <v>3</v>
      </c>
      <c r="L970" s="115" t="s">
        <v>39</v>
      </c>
      <c r="M970" s="116">
        <v>0</v>
      </c>
      <c r="N970" s="116" t="e">
        <f>M970*#REF!</f>
        <v>#REF!</v>
      </c>
      <c r="O970" s="116">
        <v>0</v>
      </c>
      <c r="P970" s="116" t="e">
        <f>O970*#REF!</f>
        <v>#REF!</v>
      </c>
      <c r="Q970" s="116">
        <v>0</v>
      </c>
      <c r="R970" s="117" t="e">
        <f>Q970*#REF!</f>
        <v>#REF!</v>
      </c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P970" s="118" t="s">
        <v>117</v>
      </c>
      <c r="AR970" s="118" t="s">
        <v>112</v>
      </c>
      <c r="AS970" s="118" t="s">
        <v>68</v>
      </c>
      <c r="AW970" s="14" t="s">
        <v>118</v>
      </c>
      <c r="BC970" s="119" t="e">
        <f>IF(L970="základní",#REF!,0)</f>
        <v>#REF!</v>
      </c>
      <c r="BD970" s="119">
        <f>IF(L970="snížená",#REF!,0)</f>
        <v>0</v>
      </c>
      <c r="BE970" s="119">
        <f>IF(L970="zákl. přenesená",#REF!,0)</f>
        <v>0</v>
      </c>
      <c r="BF970" s="119">
        <f>IF(L970="sníž. přenesená",#REF!,0)</f>
        <v>0</v>
      </c>
      <c r="BG970" s="119">
        <f>IF(L970="nulová",#REF!,0)</f>
        <v>0</v>
      </c>
      <c r="BH970" s="14" t="s">
        <v>75</v>
      </c>
      <c r="BI970" s="119" t="e">
        <f>ROUND(H970*#REF!,2)</f>
        <v>#REF!</v>
      </c>
      <c r="BJ970" s="14" t="s">
        <v>117</v>
      </c>
      <c r="BK970" s="118" t="s">
        <v>1670</v>
      </c>
    </row>
    <row r="971" spans="1:63" s="2" customFormat="1" x14ac:dyDescent="0.2">
      <c r="A971" s="25"/>
      <c r="B971" s="26"/>
      <c r="C971" s="25"/>
      <c r="D971" s="120" t="s">
        <v>119</v>
      </c>
      <c r="E971" s="25"/>
      <c r="F971" s="121" t="s">
        <v>1669</v>
      </c>
      <c r="G971" s="25"/>
      <c r="H971" s="25"/>
      <c r="I971" s="25"/>
      <c r="J971" s="26"/>
      <c r="K971" s="122"/>
      <c r="L971" s="123"/>
      <c r="M971" s="45"/>
      <c r="N971" s="45"/>
      <c r="O971" s="45"/>
      <c r="P971" s="45"/>
      <c r="Q971" s="45"/>
      <c r="R971" s="46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R971" s="14" t="s">
        <v>119</v>
      </c>
      <c r="AS971" s="14" t="s">
        <v>68</v>
      </c>
    </row>
    <row r="972" spans="1:63" s="2" customFormat="1" ht="16.5" customHeight="1" x14ac:dyDescent="0.2">
      <c r="A972" s="25"/>
      <c r="B972" s="109"/>
      <c r="C972" s="110" t="s">
        <v>899</v>
      </c>
      <c r="D972" s="110" t="s">
        <v>112</v>
      </c>
      <c r="E972" s="111" t="s">
        <v>1671</v>
      </c>
      <c r="F972" s="112" t="s">
        <v>1672</v>
      </c>
      <c r="G972" s="113" t="s">
        <v>126</v>
      </c>
      <c r="H972" s="153"/>
      <c r="I972" s="112" t="s">
        <v>116</v>
      </c>
      <c r="J972" s="26"/>
      <c r="K972" s="114" t="s">
        <v>3</v>
      </c>
      <c r="L972" s="115" t="s">
        <v>39</v>
      </c>
      <c r="M972" s="116">
        <v>0</v>
      </c>
      <c r="N972" s="116" t="e">
        <f>M972*#REF!</f>
        <v>#REF!</v>
      </c>
      <c r="O972" s="116">
        <v>0</v>
      </c>
      <c r="P972" s="116" t="e">
        <f>O972*#REF!</f>
        <v>#REF!</v>
      </c>
      <c r="Q972" s="116">
        <v>0</v>
      </c>
      <c r="R972" s="117" t="e">
        <f>Q972*#REF!</f>
        <v>#REF!</v>
      </c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P972" s="118" t="s">
        <v>117</v>
      </c>
      <c r="AR972" s="118" t="s">
        <v>112</v>
      </c>
      <c r="AS972" s="118" t="s">
        <v>68</v>
      </c>
      <c r="AW972" s="14" t="s">
        <v>118</v>
      </c>
      <c r="BC972" s="119" t="e">
        <f>IF(L972="základní",#REF!,0)</f>
        <v>#REF!</v>
      </c>
      <c r="BD972" s="119">
        <f>IF(L972="snížená",#REF!,0)</f>
        <v>0</v>
      </c>
      <c r="BE972" s="119">
        <f>IF(L972="zákl. přenesená",#REF!,0)</f>
        <v>0</v>
      </c>
      <c r="BF972" s="119">
        <f>IF(L972="sníž. přenesená",#REF!,0)</f>
        <v>0</v>
      </c>
      <c r="BG972" s="119">
        <f>IF(L972="nulová",#REF!,0)</f>
        <v>0</v>
      </c>
      <c r="BH972" s="14" t="s">
        <v>75</v>
      </c>
      <c r="BI972" s="119" t="e">
        <f>ROUND(H972*#REF!,2)</f>
        <v>#REF!</v>
      </c>
      <c r="BJ972" s="14" t="s">
        <v>117</v>
      </c>
      <c r="BK972" s="118" t="s">
        <v>1673</v>
      </c>
    </row>
    <row r="973" spans="1:63" s="2" customFormat="1" x14ac:dyDescent="0.2">
      <c r="A973" s="25"/>
      <c r="B973" s="26"/>
      <c r="C973" s="25"/>
      <c r="D973" s="120" t="s">
        <v>119</v>
      </c>
      <c r="E973" s="25"/>
      <c r="F973" s="121" t="s">
        <v>1672</v>
      </c>
      <c r="G973" s="25"/>
      <c r="H973" s="25"/>
      <c r="I973" s="25"/>
      <c r="J973" s="26"/>
      <c r="K973" s="122"/>
      <c r="L973" s="123"/>
      <c r="M973" s="45"/>
      <c r="N973" s="45"/>
      <c r="O973" s="45"/>
      <c r="P973" s="45"/>
      <c r="Q973" s="45"/>
      <c r="R973" s="46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R973" s="14" t="s">
        <v>119</v>
      </c>
      <c r="AS973" s="14" t="s">
        <v>68</v>
      </c>
    </row>
    <row r="974" spans="1:63" s="2" customFormat="1" ht="16.5" customHeight="1" x14ac:dyDescent="0.2">
      <c r="A974" s="25"/>
      <c r="B974" s="109"/>
      <c r="C974" s="110" t="s">
        <v>1674</v>
      </c>
      <c r="D974" s="110" t="s">
        <v>112</v>
      </c>
      <c r="E974" s="111" t="s">
        <v>1675</v>
      </c>
      <c r="F974" s="112" t="s">
        <v>1676</v>
      </c>
      <c r="G974" s="113" t="s">
        <v>126</v>
      </c>
      <c r="H974" s="153"/>
      <c r="I974" s="112" t="s">
        <v>116</v>
      </c>
      <c r="J974" s="26"/>
      <c r="K974" s="114" t="s">
        <v>3</v>
      </c>
      <c r="L974" s="115" t="s">
        <v>39</v>
      </c>
      <c r="M974" s="116">
        <v>0</v>
      </c>
      <c r="N974" s="116" t="e">
        <f>M974*#REF!</f>
        <v>#REF!</v>
      </c>
      <c r="O974" s="116">
        <v>0</v>
      </c>
      <c r="P974" s="116" t="e">
        <f>O974*#REF!</f>
        <v>#REF!</v>
      </c>
      <c r="Q974" s="116">
        <v>0</v>
      </c>
      <c r="R974" s="117" t="e">
        <f>Q974*#REF!</f>
        <v>#REF!</v>
      </c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P974" s="118" t="s">
        <v>117</v>
      </c>
      <c r="AR974" s="118" t="s">
        <v>112</v>
      </c>
      <c r="AS974" s="118" t="s">
        <v>68</v>
      </c>
      <c r="AW974" s="14" t="s">
        <v>118</v>
      </c>
      <c r="BC974" s="119" t="e">
        <f>IF(L974="základní",#REF!,0)</f>
        <v>#REF!</v>
      </c>
      <c r="BD974" s="119">
        <f>IF(L974="snížená",#REF!,0)</f>
        <v>0</v>
      </c>
      <c r="BE974" s="119">
        <f>IF(L974="zákl. přenesená",#REF!,0)</f>
        <v>0</v>
      </c>
      <c r="BF974" s="119">
        <f>IF(L974="sníž. přenesená",#REF!,0)</f>
        <v>0</v>
      </c>
      <c r="BG974" s="119">
        <f>IF(L974="nulová",#REF!,0)</f>
        <v>0</v>
      </c>
      <c r="BH974" s="14" t="s">
        <v>75</v>
      </c>
      <c r="BI974" s="119" t="e">
        <f>ROUND(H974*#REF!,2)</f>
        <v>#REF!</v>
      </c>
      <c r="BJ974" s="14" t="s">
        <v>117</v>
      </c>
      <c r="BK974" s="118" t="s">
        <v>1677</v>
      </c>
    </row>
    <row r="975" spans="1:63" s="2" customFormat="1" x14ac:dyDescent="0.2">
      <c r="A975" s="25"/>
      <c r="B975" s="26"/>
      <c r="C975" s="25"/>
      <c r="D975" s="120" t="s">
        <v>119</v>
      </c>
      <c r="E975" s="25"/>
      <c r="F975" s="121" t="s">
        <v>1676</v>
      </c>
      <c r="G975" s="25"/>
      <c r="H975" s="25"/>
      <c r="I975" s="25"/>
      <c r="J975" s="26"/>
      <c r="K975" s="122"/>
      <c r="L975" s="123"/>
      <c r="M975" s="45"/>
      <c r="N975" s="45"/>
      <c r="O975" s="45"/>
      <c r="P975" s="45"/>
      <c r="Q975" s="45"/>
      <c r="R975" s="46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R975" s="14" t="s">
        <v>119</v>
      </c>
      <c r="AS975" s="14" t="s">
        <v>68</v>
      </c>
    </row>
    <row r="976" spans="1:63" s="2" customFormat="1" ht="16.5" customHeight="1" x14ac:dyDescent="0.2">
      <c r="A976" s="25"/>
      <c r="B976" s="109"/>
      <c r="C976" s="110" t="s">
        <v>903</v>
      </c>
      <c r="D976" s="110" t="s">
        <v>112</v>
      </c>
      <c r="E976" s="111" t="s">
        <v>1678</v>
      </c>
      <c r="F976" s="112" t="s">
        <v>1679</v>
      </c>
      <c r="G976" s="113" t="s">
        <v>126</v>
      </c>
      <c r="H976" s="153"/>
      <c r="I976" s="112" t="s">
        <v>116</v>
      </c>
      <c r="J976" s="26"/>
      <c r="K976" s="114" t="s">
        <v>3</v>
      </c>
      <c r="L976" s="115" t="s">
        <v>39</v>
      </c>
      <c r="M976" s="116">
        <v>0</v>
      </c>
      <c r="N976" s="116" t="e">
        <f>M976*#REF!</f>
        <v>#REF!</v>
      </c>
      <c r="O976" s="116">
        <v>0</v>
      </c>
      <c r="P976" s="116" t="e">
        <f>O976*#REF!</f>
        <v>#REF!</v>
      </c>
      <c r="Q976" s="116">
        <v>0</v>
      </c>
      <c r="R976" s="117" t="e">
        <f>Q976*#REF!</f>
        <v>#REF!</v>
      </c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P976" s="118" t="s">
        <v>117</v>
      </c>
      <c r="AR976" s="118" t="s">
        <v>112</v>
      </c>
      <c r="AS976" s="118" t="s">
        <v>68</v>
      </c>
      <c r="AW976" s="14" t="s">
        <v>118</v>
      </c>
      <c r="BC976" s="119" t="e">
        <f>IF(L976="základní",#REF!,0)</f>
        <v>#REF!</v>
      </c>
      <c r="BD976" s="119">
        <f>IF(L976="snížená",#REF!,0)</f>
        <v>0</v>
      </c>
      <c r="BE976" s="119">
        <f>IF(L976="zákl. přenesená",#REF!,0)</f>
        <v>0</v>
      </c>
      <c r="BF976" s="119">
        <f>IF(L976="sníž. přenesená",#REF!,0)</f>
        <v>0</v>
      </c>
      <c r="BG976" s="119">
        <f>IF(L976="nulová",#REF!,0)</f>
        <v>0</v>
      </c>
      <c r="BH976" s="14" t="s">
        <v>75</v>
      </c>
      <c r="BI976" s="119" t="e">
        <f>ROUND(H976*#REF!,2)</f>
        <v>#REF!</v>
      </c>
      <c r="BJ976" s="14" t="s">
        <v>117</v>
      </c>
      <c r="BK976" s="118" t="s">
        <v>1680</v>
      </c>
    </row>
    <row r="977" spans="1:63" s="2" customFormat="1" x14ac:dyDescent="0.2">
      <c r="A977" s="25"/>
      <c r="B977" s="26"/>
      <c r="C977" s="25"/>
      <c r="D977" s="120" t="s">
        <v>119</v>
      </c>
      <c r="E977" s="25"/>
      <c r="F977" s="121" t="s">
        <v>1679</v>
      </c>
      <c r="G977" s="25"/>
      <c r="H977" s="25"/>
      <c r="I977" s="25"/>
      <c r="J977" s="26"/>
      <c r="K977" s="122"/>
      <c r="L977" s="123"/>
      <c r="M977" s="45"/>
      <c r="N977" s="45"/>
      <c r="O977" s="45"/>
      <c r="P977" s="45"/>
      <c r="Q977" s="45"/>
      <c r="R977" s="46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R977" s="14" t="s">
        <v>119</v>
      </c>
      <c r="AS977" s="14" t="s">
        <v>68</v>
      </c>
    </row>
    <row r="978" spans="1:63" s="2" customFormat="1" ht="24.15" customHeight="1" x14ac:dyDescent="0.2">
      <c r="A978" s="25"/>
      <c r="B978" s="109"/>
      <c r="C978" s="110" t="s">
        <v>1681</v>
      </c>
      <c r="D978" s="110" t="s">
        <v>112</v>
      </c>
      <c r="E978" s="111" t="s">
        <v>1682</v>
      </c>
      <c r="F978" s="112" t="s">
        <v>1683</v>
      </c>
      <c r="G978" s="113" t="s">
        <v>126</v>
      </c>
      <c r="H978" s="153"/>
      <c r="I978" s="112" t="s">
        <v>116</v>
      </c>
      <c r="J978" s="26"/>
      <c r="K978" s="114" t="s">
        <v>3</v>
      </c>
      <c r="L978" s="115" t="s">
        <v>39</v>
      </c>
      <c r="M978" s="116">
        <v>0</v>
      </c>
      <c r="N978" s="116" t="e">
        <f>M978*#REF!</f>
        <v>#REF!</v>
      </c>
      <c r="O978" s="116">
        <v>0</v>
      </c>
      <c r="P978" s="116" t="e">
        <f>O978*#REF!</f>
        <v>#REF!</v>
      </c>
      <c r="Q978" s="116">
        <v>0</v>
      </c>
      <c r="R978" s="117" t="e">
        <f>Q978*#REF!</f>
        <v>#REF!</v>
      </c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P978" s="118" t="s">
        <v>117</v>
      </c>
      <c r="AR978" s="118" t="s">
        <v>112</v>
      </c>
      <c r="AS978" s="118" t="s">
        <v>68</v>
      </c>
      <c r="AW978" s="14" t="s">
        <v>118</v>
      </c>
      <c r="BC978" s="119" t="e">
        <f>IF(L978="základní",#REF!,0)</f>
        <v>#REF!</v>
      </c>
      <c r="BD978" s="119">
        <f>IF(L978="snížená",#REF!,0)</f>
        <v>0</v>
      </c>
      <c r="BE978" s="119">
        <f>IF(L978="zákl. přenesená",#REF!,0)</f>
        <v>0</v>
      </c>
      <c r="BF978" s="119">
        <f>IF(L978="sníž. přenesená",#REF!,0)</f>
        <v>0</v>
      </c>
      <c r="BG978" s="119">
        <f>IF(L978="nulová",#REF!,0)</f>
        <v>0</v>
      </c>
      <c r="BH978" s="14" t="s">
        <v>75</v>
      </c>
      <c r="BI978" s="119" t="e">
        <f>ROUND(H978*#REF!,2)</f>
        <v>#REF!</v>
      </c>
      <c r="BJ978" s="14" t="s">
        <v>117</v>
      </c>
      <c r="BK978" s="118" t="s">
        <v>1684</v>
      </c>
    </row>
    <row r="979" spans="1:63" s="2" customFormat="1" ht="19.2" x14ac:dyDescent="0.2">
      <c r="A979" s="25"/>
      <c r="B979" s="26"/>
      <c r="C979" s="25"/>
      <c r="D979" s="120" t="s">
        <v>119</v>
      </c>
      <c r="E979" s="25"/>
      <c r="F979" s="121" t="s">
        <v>1683</v>
      </c>
      <c r="G979" s="25"/>
      <c r="H979" s="25"/>
      <c r="I979" s="25"/>
      <c r="J979" s="26"/>
      <c r="K979" s="122"/>
      <c r="L979" s="123"/>
      <c r="M979" s="45"/>
      <c r="N979" s="45"/>
      <c r="O979" s="45"/>
      <c r="P979" s="45"/>
      <c r="Q979" s="45"/>
      <c r="R979" s="46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R979" s="14" t="s">
        <v>119</v>
      </c>
      <c r="AS979" s="14" t="s">
        <v>68</v>
      </c>
    </row>
    <row r="980" spans="1:63" s="2" customFormat="1" ht="24.15" customHeight="1" x14ac:dyDescent="0.2">
      <c r="A980" s="25"/>
      <c r="B980" s="109"/>
      <c r="C980" s="110" t="s">
        <v>906</v>
      </c>
      <c r="D980" s="110" t="s">
        <v>112</v>
      </c>
      <c r="E980" s="111" t="s">
        <v>1685</v>
      </c>
      <c r="F980" s="112" t="s">
        <v>1686</v>
      </c>
      <c r="G980" s="113" t="s">
        <v>126</v>
      </c>
      <c r="H980" s="153"/>
      <c r="I980" s="112" t="s">
        <v>116</v>
      </c>
      <c r="J980" s="26"/>
      <c r="K980" s="114" t="s">
        <v>3</v>
      </c>
      <c r="L980" s="115" t="s">
        <v>39</v>
      </c>
      <c r="M980" s="116">
        <v>0</v>
      </c>
      <c r="N980" s="116" t="e">
        <f>M980*#REF!</f>
        <v>#REF!</v>
      </c>
      <c r="O980" s="116">
        <v>0</v>
      </c>
      <c r="P980" s="116" t="e">
        <f>O980*#REF!</f>
        <v>#REF!</v>
      </c>
      <c r="Q980" s="116">
        <v>0</v>
      </c>
      <c r="R980" s="117" t="e">
        <f>Q980*#REF!</f>
        <v>#REF!</v>
      </c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P980" s="118" t="s">
        <v>117</v>
      </c>
      <c r="AR980" s="118" t="s">
        <v>112</v>
      </c>
      <c r="AS980" s="118" t="s">
        <v>68</v>
      </c>
      <c r="AW980" s="14" t="s">
        <v>118</v>
      </c>
      <c r="BC980" s="119" t="e">
        <f>IF(L980="základní",#REF!,0)</f>
        <v>#REF!</v>
      </c>
      <c r="BD980" s="119">
        <f>IF(L980="snížená",#REF!,0)</f>
        <v>0</v>
      </c>
      <c r="BE980" s="119">
        <f>IF(L980="zákl. přenesená",#REF!,0)</f>
        <v>0</v>
      </c>
      <c r="BF980" s="119">
        <f>IF(L980="sníž. přenesená",#REF!,0)</f>
        <v>0</v>
      </c>
      <c r="BG980" s="119">
        <f>IF(L980="nulová",#REF!,0)</f>
        <v>0</v>
      </c>
      <c r="BH980" s="14" t="s">
        <v>75</v>
      </c>
      <c r="BI980" s="119" t="e">
        <f>ROUND(H980*#REF!,2)</f>
        <v>#REF!</v>
      </c>
      <c r="BJ980" s="14" t="s">
        <v>117</v>
      </c>
      <c r="BK980" s="118" t="s">
        <v>1687</v>
      </c>
    </row>
    <row r="981" spans="1:63" s="2" customFormat="1" x14ac:dyDescent="0.2">
      <c r="A981" s="25"/>
      <c r="B981" s="26"/>
      <c r="C981" s="25"/>
      <c r="D981" s="120" t="s">
        <v>119</v>
      </c>
      <c r="E981" s="25"/>
      <c r="F981" s="121" t="s">
        <v>1686</v>
      </c>
      <c r="G981" s="25"/>
      <c r="H981" s="25"/>
      <c r="I981" s="25"/>
      <c r="J981" s="26"/>
      <c r="K981" s="122"/>
      <c r="L981" s="123"/>
      <c r="M981" s="45"/>
      <c r="N981" s="45"/>
      <c r="O981" s="45"/>
      <c r="P981" s="45"/>
      <c r="Q981" s="45"/>
      <c r="R981" s="46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R981" s="14" t="s">
        <v>119</v>
      </c>
      <c r="AS981" s="14" t="s">
        <v>68</v>
      </c>
    </row>
    <row r="982" spans="1:63" s="2" customFormat="1" ht="24.15" customHeight="1" x14ac:dyDescent="0.2">
      <c r="A982" s="25"/>
      <c r="B982" s="109"/>
      <c r="C982" s="110" t="s">
        <v>1688</v>
      </c>
      <c r="D982" s="110" t="s">
        <v>112</v>
      </c>
      <c r="E982" s="111" t="s">
        <v>1689</v>
      </c>
      <c r="F982" s="112" t="s">
        <v>1690</v>
      </c>
      <c r="G982" s="113" t="s">
        <v>647</v>
      </c>
      <c r="H982" s="153"/>
      <c r="I982" s="112" t="s">
        <v>116</v>
      </c>
      <c r="J982" s="26"/>
      <c r="K982" s="114" t="s">
        <v>3</v>
      </c>
      <c r="L982" s="115" t="s">
        <v>39</v>
      </c>
      <c r="M982" s="116">
        <v>0</v>
      </c>
      <c r="N982" s="116" t="e">
        <f>M982*#REF!</f>
        <v>#REF!</v>
      </c>
      <c r="O982" s="116">
        <v>0</v>
      </c>
      <c r="P982" s="116" t="e">
        <f>O982*#REF!</f>
        <v>#REF!</v>
      </c>
      <c r="Q982" s="116">
        <v>0</v>
      </c>
      <c r="R982" s="117" t="e">
        <f>Q982*#REF!</f>
        <v>#REF!</v>
      </c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P982" s="118" t="s">
        <v>117</v>
      </c>
      <c r="AR982" s="118" t="s">
        <v>112</v>
      </c>
      <c r="AS982" s="118" t="s">
        <v>68</v>
      </c>
      <c r="AW982" s="14" t="s">
        <v>118</v>
      </c>
      <c r="BC982" s="119" t="e">
        <f>IF(L982="základní",#REF!,0)</f>
        <v>#REF!</v>
      </c>
      <c r="BD982" s="119">
        <f>IF(L982="snížená",#REF!,0)</f>
        <v>0</v>
      </c>
      <c r="BE982" s="119">
        <f>IF(L982="zákl. přenesená",#REF!,0)</f>
        <v>0</v>
      </c>
      <c r="BF982" s="119">
        <f>IF(L982="sníž. přenesená",#REF!,0)</f>
        <v>0</v>
      </c>
      <c r="BG982" s="119">
        <f>IF(L982="nulová",#REF!,0)</f>
        <v>0</v>
      </c>
      <c r="BH982" s="14" t="s">
        <v>75</v>
      </c>
      <c r="BI982" s="119" t="e">
        <f>ROUND(H982*#REF!,2)</f>
        <v>#REF!</v>
      </c>
      <c r="BJ982" s="14" t="s">
        <v>117</v>
      </c>
      <c r="BK982" s="118" t="s">
        <v>1691</v>
      </c>
    </row>
    <row r="983" spans="1:63" s="2" customFormat="1" x14ac:dyDescent="0.2">
      <c r="A983" s="25"/>
      <c r="B983" s="26"/>
      <c r="C983" s="25"/>
      <c r="D983" s="120" t="s">
        <v>119</v>
      </c>
      <c r="E983" s="25"/>
      <c r="F983" s="121" t="s">
        <v>1690</v>
      </c>
      <c r="G983" s="25"/>
      <c r="H983" s="25"/>
      <c r="I983" s="25"/>
      <c r="J983" s="26"/>
      <c r="K983" s="122"/>
      <c r="L983" s="123"/>
      <c r="M983" s="45"/>
      <c r="N983" s="45"/>
      <c r="O983" s="45"/>
      <c r="P983" s="45"/>
      <c r="Q983" s="45"/>
      <c r="R983" s="46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R983" s="14" t="s">
        <v>119</v>
      </c>
      <c r="AS983" s="14" t="s">
        <v>68</v>
      </c>
    </row>
    <row r="984" spans="1:63" s="2" customFormat="1" ht="16.5" customHeight="1" x14ac:dyDescent="0.2">
      <c r="A984" s="25"/>
      <c r="B984" s="109"/>
      <c r="C984" s="110" t="s">
        <v>910</v>
      </c>
      <c r="D984" s="110" t="s">
        <v>112</v>
      </c>
      <c r="E984" s="111" t="s">
        <v>1692</v>
      </c>
      <c r="F984" s="112" t="s">
        <v>1693</v>
      </c>
      <c r="G984" s="113" t="s">
        <v>647</v>
      </c>
      <c r="H984" s="153"/>
      <c r="I984" s="112" t="s">
        <v>116</v>
      </c>
      <c r="J984" s="26"/>
      <c r="K984" s="114" t="s">
        <v>3</v>
      </c>
      <c r="L984" s="115" t="s">
        <v>39</v>
      </c>
      <c r="M984" s="116">
        <v>0</v>
      </c>
      <c r="N984" s="116" t="e">
        <f>M984*#REF!</f>
        <v>#REF!</v>
      </c>
      <c r="O984" s="116">
        <v>0</v>
      </c>
      <c r="P984" s="116" t="e">
        <f>O984*#REF!</f>
        <v>#REF!</v>
      </c>
      <c r="Q984" s="116">
        <v>0</v>
      </c>
      <c r="R984" s="117" t="e">
        <f>Q984*#REF!</f>
        <v>#REF!</v>
      </c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P984" s="118" t="s">
        <v>117</v>
      </c>
      <c r="AR984" s="118" t="s">
        <v>112</v>
      </c>
      <c r="AS984" s="118" t="s">
        <v>68</v>
      </c>
      <c r="AW984" s="14" t="s">
        <v>118</v>
      </c>
      <c r="BC984" s="119" t="e">
        <f>IF(L984="základní",#REF!,0)</f>
        <v>#REF!</v>
      </c>
      <c r="BD984" s="119">
        <f>IF(L984="snížená",#REF!,0)</f>
        <v>0</v>
      </c>
      <c r="BE984" s="119">
        <f>IF(L984="zákl. přenesená",#REF!,0)</f>
        <v>0</v>
      </c>
      <c r="BF984" s="119">
        <f>IF(L984="sníž. přenesená",#REF!,0)</f>
        <v>0</v>
      </c>
      <c r="BG984" s="119">
        <f>IF(L984="nulová",#REF!,0)</f>
        <v>0</v>
      </c>
      <c r="BH984" s="14" t="s">
        <v>75</v>
      </c>
      <c r="BI984" s="119" t="e">
        <f>ROUND(H984*#REF!,2)</f>
        <v>#REF!</v>
      </c>
      <c r="BJ984" s="14" t="s">
        <v>117</v>
      </c>
      <c r="BK984" s="118" t="s">
        <v>1694</v>
      </c>
    </row>
    <row r="985" spans="1:63" s="2" customFormat="1" x14ac:dyDescent="0.2">
      <c r="A985" s="25"/>
      <c r="B985" s="26"/>
      <c r="C985" s="25"/>
      <c r="D985" s="120" t="s">
        <v>119</v>
      </c>
      <c r="E985" s="25"/>
      <c r="F985" s="121" t="s">
        <v>1693</v>
      </c>
      <c r="G985" s="25"/>
      <c r="H985" s="25"/>
      <c r="I985" s="25"/>
      <c r="J985" s="26"/>
      <c r="K985" s="122"/>
      <c r="L985" s="123"/>
      <c r="M985" s="45"/>
      <c r="N985" s="45"/>
      <c r="O985" s="45"/>
      <c r="P985" s="45"/>
      <c r="Q985" s="45"/>
      <c r="R985" s="46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R985" s="14" t="s">
        <v>119</v>
      </c>
      <c r="AS985" s="14" t="s">
        <v>68</v>
      </c>
    </row>
    <row r="986" spans="1:63" s="2" customFormat="1" ht="24.15" customHeight="1" x14ac:dyDescent="0.2">
      <c r="A986" s="25"/>
      <c r="B986" s="109"/>
      <c r="C986" s="110" t="s">
        <v>1695</v>
      </c>
      <c r="D986" s="110" t="s">
        <v>112</v>
      </c>
      <c r="E986" s="111" t="s">
        <v>1696</v>
      </c>
      <c r="F986" s="112" t="s">
        <v>1697</v>
      </c>
      <c r="G986" s="113" t="s">
        <v>647</v>
      </c>
      <c r="H986" s="153"/>
      <c r="I986" s="112" t="s">
        <v>116</v>
      </c>
      <c r="J986" s="26"/>
      <c r="K986" s="114" t="s">
        <v>3</v>
      </c>
      <c r="L986" s="115" t="s">
        <v>39</v>
      </c>
      <c r="M986" s="116">
        <v>0</v>
      </c>
      <c r="N986" s="116" t="e">
        <f>M986*#REF!</f>
        <v>#REF!</v>
      </c>
      <c r="O986" s="116">
        <v>0</v>
      </c>
      <c r="P986" s="116" t="e">
        <f>O986*#REF!</f>
        <v>#REF!</v>
      </c>
      <c r="Q986" s="116">
        <v>0</v>
      </c>
      <c r="R986" s="117" t="e">
        <f>Q986*#REF!</f>
        <v>#REF!</v>
      </c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P986" s="118" t="s">
        <v>117</v>
      </c>
      <c r="AR986" s="118" t="s">
        <v>112</v>
      </c>
      <c r="AS986" s="118" t="s">
        <v>68</v>
      </c>
      <c r="AW986" s="14" t="s">
        <v>118</v>
      </c>
      <c r="BC986" s="119" t="e">
        <f>IF(L986="základní",#REF!,0)</f>
        <v>#REF!</v>
      </c>
      <c r="BD986" s="119">
        <f>IF(L986="snížená",#REF!,0)</f>
        <v>0</v>
      </c>
      <c r="BE986" s="119">
        <f>IF(L986="zákl. přenesená",#REF!,0)</f>
        <v>0</v>
      </c>
      <c r="BF986" s="119">
        <f>IF(L986="sníž. přenesená",#REF!,0)</f>
        <v>0</v>
      </c>
      <c r="BG986" s="119">
        <f>IF(L986="nulová",#REF!,0)</f>
        <v>0</v>
      </c>
      <c r="BH986" s="14" t="s">
        <v>75</v>
      </c>
      <c r="BI986" s="119" t="e">
        <f>ROUND(H986*#REF!,2)</f>
        <v>#REF!</v>
      </c>
      <c r="BJ986" s="14" t="s">
        <v>117</v>
      </c>
      <c r="BK986" s="118" t="s">
        <v>1698</v>
      </c>
    </row>
    <row r="987" spans="1:63" s="2" customFormat="1" ht="19.2" x14ac:dyDescent="0.2">
      <c r="A987" s="25"/>
      <c r="B987" s="26"/>
      <c r="C987" s="25"/>
      <c r="D987" s="120" t="s">
        <v>119</v>
      </c>
      <c r="E987" s="25"/>
      <c r="F987" s="121" t="s">
        <v>1697</v>
      </c>
      <c r="G987" s="25"/>
      <c r="H987" s="25"/>
      <c r="I987" s="25"/>
      <c r="J987" s="26"/>
      <c r="K987" s="122"/>
      <c r="L987" s="123"/>
      <c r="M987" s="45"/>
      <c r="N987" s="45"/>
      <c r="O987" s="45"/>
      <c r="P987" s="45"/>
      <c r="Q987" s="45"/>
      <c r="R987" s="46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R987" s="14" t="s">
        <v>119</v>
      </c>
      <c r="AS987" s="14" t="s">
        <v>68</v>
      </c>
    </row>
    <row r="988" spans="1:63" s="2" customFormat="1" ht="24.15" customHeight="1" x14ac:dyDescent="0.2">
      <c r="A988" s="25"/>
      <c r="B988" s="109"/>
      <c r="C988" s="110" t="s">
        <v>913</v>
      </c>
      <c r="D988" s="110" t="s">
        <v>112</v>
      </c>
      <c r="E988" s="111" t="s">
        <v>1699</v>
      </c>
      <c r="F988" s="112" t="s">
        <v>1700</v>
      </c>
      <c r="G988" s="113" t="s">
        <v>647</v>
      </c>
      <c r="H988" s="153"/>
      <c r="I988" s="112" t="s">
        <v>116</v>
      </c>
      <c r="J988" s="26"/>
      <c r="K988" s="114" t="s">
        <v>3</v>
      </c>
      <c r="L988" s="115" t="s">
        <v>39</v>
      </c>
      <c r="M988" s="116">
        <v>0</v>
      </c>
      <c r="N988" s="116" t="e">
        <f>M988*#REF!</f>
        <v>#REF!</v>
      </c>
      <c r="O988" s="116">
        <v>0</v>
      </c>
      <c r="P988" s="116" t="e">
        <f>O988*#REF!</f>
        <v>#REF!</v>
      </c>
      <c r="Q988" s="116">
        <v>0</v>
      </c>
      <c r="R988" s="117" t="e">
        <f>Q988*#REF!</f>
        <v>#REF!</v>
      </c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P988" s="118" t="s">
        <v>117</v>
      </c>
      <c r="AR988" s="118" t="s">
        <v>112</v>
      </c>
      <c r="AS988" s="118" t="s">
        <v>68</v>
      </c>
      <c r="AW988" s="14" t="s">
        <v>118</v>
      </c>
      <c r="BC988" s="119" t="e">
        <f>IF(L988="základní",#REF!,0)</f>
        <v>#REF!</v>
      </c>
      <c r="BD988" s="119">
        <f>IF(L988="snížená",#REF!,0)</f>
        <v>0</v>
      </c>
      <c r="BE988" s="119">
        <f>IF(L988="zákl. přenesená",#REF!,0)</f>
        <v>0</v>
      </c>
      <c r="BF988" s="119">
        <f>IF(L988="sníž. přenesená",#REF!,0)</f>
        <v>0</v>
      </c>
      <c r="BG988" s="119">
        <f>IF(L988="nulová",#REF!,0)</f>
        <v>0</v>
      </c>
      <c r="BH988" s="14" t="s">
        <v>75</v>
      </c>
      <c r="BI988" s="119" t="e">
        <f>ROUND(H988*#REF!,2)</f>
        <v>#REF!</v>
      </c>
      <c r="BJ988" s="14" t="s">
        <v>117</v>
      </c>
      <c r="BK988" s="118" t="s">
        <v>1701</v>
      </c>
    </row>
    <row r="989" spans="1:63" s="2" customFormat="1" x14ac:dyDescent="0.2">
      <c r="A989" s="25"/>
      <c r="B989" s="26"/>
      <c r="C989" s="25"/>
      <c r="D989" s="120" t="s">
        <v>119</v>
      </c>
      <c r="E989" s="25"/>
      <c r="F989" s="121" t="s">
        <v>1700</v>
      </c>
      <c r="G989" s="25"/>
      <c r="H989" s="25"/>
      <c r="I989" s="25"/>
      <c r="J989" s="26"/>
      <c r="K989" s="122"/>
      <c r="L989" s="123"/>
      <c r="M989" s="45"/>
      <c r="N989" s="45"/>
      <c r="O989" s="45"/>
      <c r="P989" s="45"/>
      <c r="Q989" s="45"/>
      <c r="R989" s="46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R989" s="14" t="s">
        <v>119</v>
      </c>
      <c r="AS989" s="14" t="s">
        <v>68</v>
      </c>
    </row>
    <row r="990" spans="1:63" s="2" customFormat="1" ht="21.75" customHeight="1" x14ac:dyDescent="0.2">
      <c r="A990" s="25"/>
      <c r="B990" s="109"/>
      <c r="C990" s="110" t="s">
        <v>1702</v>
      </c>
      <c r="D990" s="110" t="s">
        <v>112</v>
      </c>
      <c r="E990" s="111" t="s">
        <v>1703</v>
      </c>
      <c r="F990" s="112" t="s">
        <v>1704</v>
      </c>
      <c r="G990" s="113" t="s">
        <v>647</v>
      </c>
      <c r="H990" s="153"/>
      <c r="I990" s="112" t="s">
        <v>116</v>
      </c>
      <c r="J990" s="26"/>
      <c r="K990" s="114" t="s">
        <v>3</v>
      </c>
      <c r="L990" s="115" t="s">
        <v>39</v>
      </c>
      <c r="M990" s="116">
        <v>0</v>
      </c>
      <c r="N990" s="116" t="e">
        <f>M990*#REF!</f>
        <v>#REF!</v>
      </c>
      <c r="O990" s="116">
        <v>0</v>
      </c>
      <c r="P990" s="116" t="e">
        <f>O990*#REF!</f>
        <v>#REF!</v>
      </c>
      <c r="Q990" s="116">
        <v>0</v>
      </c>
      <c r="R990" s="117" t="e">
        <f>Q990*#REF!</f>
        <v>#REF!</v>
      </c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P990" s="118" t="s">
        <v>117</v>
      </c>
      <c r="AR990" s="118" t="s">
        <v>112</v>
      </c>
      <c r="AS990" s="118" t="s">
        <v>68</v>
      </c>
      <c r="AW990" s="14" t="s">
        <v>118</v>
      </c>
      <c r="BC990" s="119" t="e">
        <f>IF(L990="základní",#REF!,0)</f>
        <v>#REF!</v>
      </c>
      <c r="BD990" s="119">
        <f>IF(L990="snížená",#REF!,0)</f>
        <v>0</v>
      </c>
      <c r="BE990" s="119">
        <f>IF(L990="zákl. přenesená",#REF!,0)</f>
        <v>0</v>
      </c>
      <c r="BF990" s="119">
        <f>IF(L990="sníž. přenesená",#REF!,0)</f>
        <v>0</v>
      </c>
      <c r="BG990" s="119">
        <f>IF(L990="nulová",#REF!,0)</f>
        <v>0</v>
      </c>
      <c r="BH990" s="14" t="s">
        <v>75</v>
      </c>
      <c r="BI990" s="119" t="e">
        <f>ROUND(H990*#REF!,2)</f>
        <v>#REF!</v>
      </c>
      <c r="BJ990" s="14" t="s">
        <v>117</v>
      </c>
      <c r="BK990" s="118" t="s">
        <v>1705</v>
      </c>
    </row>
    <row r="991" spans="1:63" s="2" customFormat="1" x14ac:dyDescent="0.2">
      <c r="A991" s="25"/>
      <c r="B991" s="26"/>
      <c r="C991" s="25"/>
      <c r="D991" s="120" t="s">
        <v>119</v>
      </c>
      <c r="E991" s="25"/>
      <c r="F991" s="121" t="s">
        <v>1704</v>
      </c>
      <c r="G991" s="25"/>
      <c r="H991" s="25"/>
      <c r="I991" s="25"/>
      <c r="J991" s="26"/>
      <c r="K991" s="122"/>
      <c r="L991" s="123"/>
      <c r="M991" s="45"/>
      <c r="N991" s="45"/>
      <c r="O991" s="45"/>
      <c r="P991" s="45"/>
      <c r="Q991" s="45"/>
      <c r="R991" s="46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R991" s="14" t="s">
        <v>119</v>
      </c>
      <c r="AS991" s="14" t="s">
        <v>68</v>
      </c>
    </row>
    <row r="992" spans="1:63" s="2" customFormat="1" ht="21.75" customHeight="1" x14ac:dyDescent="0.2">
      <c r="A992" s="25"/>
      <c r="B992" s="109"/>
      <c r="C992" s="110" t="s">
        <v>917</v>
      </c>
      <c r="D992" s="110" t="s">
        <v>112</v>
      </c>
      <c r="E992" s="111" t="s">
        <v>1706</v>
      </c>
      <c r="F992" s="112" t="s">
        <v>1707</v>
      </c>
      <c r="G992" s="113" t="s">
        <v>647</v>
      </c>
      <c r="H992" s="153"/>
      <c r="I992" s="112" t="s">
        <v>116</v>
      </c>
      <c r="J992" s="26"/>
      <c r="K992" s="114" t="s">
        <v>3</v>
      </c>
      <c r="L992" s="115" t="s">
        <v>39</v>
      </c>
      <c r="M992" s="116">
        <v>0</v>
      </c>
      <c r="N992" s="116" t="e">
        <f>M992*#REF!</f>
        <v>#REF!</v>
      </c>
      <c r="O992" s="116">
        <v>0</v>
      </c>
      <c r="P992" s="116" t="e">
        <f>O992*#REF!</f>
        <v>#REF!</v>
      </c>
      <c r="Q992" s="116">
        <v>0</v>
      </c>
      <c r="R992" s="117" t="e">
        <f>Q992*#REF!</f>
        <v>#REF!</v>
      </c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P992" s="118" t="s">
        <v>117</v>
      </c>
      <c r="AR992" s="118" t="s">
        <v>112</v>
      </c>
      <c r="AS992" s="118" t="s">
        <v>68</v>
      </c>
      <c r="AW992" s="14" t="s">
        <v>118</v>
      </c>
      <c r="BC992" s="119" t="e">
        <f>IF(L992="základní",#REF!,0)</f>
        <v>#REF!</v>
      </c>
      <c r="BD992" s="119">
        <f>IF(L992="snížená",#REF!,0)</f>
        <v>0</v>
      </c>
      <c r="BE992" s="119">
        <f>IF(L992="zákl. přenesená",#REF!,0)</f>
        <v>0</v>
      </c>
      <c r="BF992" s="119">
        <f>IF(L992="sníž. přenesená",#REF!,0)</f>
        <v>0</v>
      </c>
      <c r="BG992" s="119">
        <f>IF(L992="nulová",#REF!,0)</f>
        <v>0</v>
      </c>
      <c r="BH992" s="14" t="s">
        <v>75</v>
      </c>
      <c r="BI992" s="119" t="e">
        <f>ROUND(H992*#REF!,2)</f>
        <v>#REF!</v>
      </c>
      <c r="BJ992" s="14" t="s">
        <v>117</v>
      </c>
      <c r="BK992" s="118" t="s">
        <v>1708</v>
      </c>
    </row>
    <row r="993" spans="1:63" s="2" customFormat="1" x14ac:dyDescent="0.2">
      <c r="A993" s="25"/>
      <c r="B993" s="26"/>
      <c r="C993" s="25"/>
      <c r="D993" s="120" t="s">
        <v>119</v>
      </c>
      <c r="E993" s="25"/>
      <c r="F993" s="121" t="s">
        <v>1707</v>
      </c>
      <c r="G993" s="25"/>
      <c r="H993" s="25"/>
      <c r="I993" s="25"/>
      <c r="J993" s="26"/>
      <c r="K993" s="122"/>
      <c r="L993" s="123"/>
      <c r="M993" s="45"/>
      <c r="N993" s="45"/>
      <c r="O993" s="45"/>
      <c r="P993" s="45"/>
      <c r="Q993" s="45"/>
      <c r="R993" s="46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R993" s="14" t="s">
        <v>119</v>
      </c>
      <c r="AS993" s="14" t="s">
        <v>68</v>
      </c>
    </row>
    <row r="994" spans="1:63" s="2" customFormat="1" ht="24.15" customHeight="1" x14ac:dyDescent="0.2">
      <c r="A994" s="25"/>
      <c r="B994" s="109"/>
      <c r="C994" s="110" t="s">
        <v>1709</v>
      </c>
      <c r="D994" s="110" t="s">
        <v>112</v>
      </c>
      <c r="E994" s="111" t="s">
        <v>1710</v>
      </c>
      <c r="F994" s="112" t="s">
        <v>1711</v>
      </c>
      <c r="G994" s="113" t="s">
        <v>126</v>
      </c>
      <c r="H994" s="153"/>
      <c r="I994" s="112" t="s">
        <v>116</v>
      </c>
      <c r="J994" s="26"/>
      <c r="K994" s="114" t="s">
        <v>3</v>
      </c>
      <c r="L994" s="115" t="s">
        <v>39</v>
      </c>
      <c r="M994" s="116">
        <v>0</v>
      </c>
      <c r="N994" s="116" t="e">
        <f>M994*#REF!</f>
        <v>#REF!</v>
      </c>
      <c r="O994" s="116">
        <v>0</v>
      </c>
      <c r="P994" s="116" t="e">
        <f>O994*#REF!</f>
        <v>#REF!</v>
      </c>
      <c r="Q994" s="116">
        <v>0</v>
      </c>
      <c r="R994" s="117" t="e">
        <f>Q994*#REF!</f>
        <v>#REF!</v>
      </c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P994" s="118" t="s">
        <v>117</v>
      </c>
      <c r="AR994" s="118" t="s">
        <v>112</v>
      </c>
      <c r="AS994" s="118" t="s">
        <v>68</v>
      </c>
      <c r="AW994" s="14" t="s">
        <v>118</v>
      </c>
      <c r="BC994" s="119" t="e">
        <f>IF(L994="základní",#REF!,0)</f>
        <v>#REF!</v>
      </c>
      <c r="BD994" s="119">
        <f>IF(L994="snížená",#REF!,0)</f>
        <v>0</v>
      </c>
      <c r="BE994" s="119">
        <f>IF(L994="zákl. přenesená",#REF!,0)</f>
        <v>0</v>
      </c>
      <c r="BF994" s="119">
        <f>IF(L994="sníž. přenesená",#REF!,0)</f>
        <v>0</v>
      </c>
      <c r="BG994" s="119">
        <f>IF(L994="nulová",#REF!,0)</f>
        <v>0</v>
      </c>
      <c r="BH994" s="14" t="s">
        <v>75</v>
      </c>
      <c r="BI994" s="119" t="e">
        <f>ROUND(H994*#REF!,2)</f>
        <v>#REF!</v>
      </c>
      <c r="BJ994" s="14" t="s">
        <v>117</v>
      </c>
      <c r="BK994" s="118" t="s">
        <v>1712</v>
      </c>
    </row>
    <row r="995" spans="1:63" s="2" customFormat="1" ht="19.2" x14ac:dyDescent="0.2">
      <c r="A995" s="25"/>
      <c r="B995" s="26"/>
      <c r="C995" s="25"/>
      <c r="D995" s="120" t="s">
        <v>119</v>
      </c>
      <c r="E995" s="25"/>
      <c r="F995" s="121" t="s">
        <v>1711</v>
      </c>
      <c r="G995" s="25"/>
      <c r="H995" s="25"/>
      <c r="I995" s="25"/>
      <c r="J995" s="26"/>
      <c r="K995" s="122"/>
      <c r="L995" s="123"/>
      <c r="M995" s="45"/>
      <c r="N995" s="45"/>
      <c r="O995" s="45"/>
      <c r="P995" s="45"/>
      <c r="Q995" s="45"/>
      <c r="R995" s="46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R995" s="14" t="s">
        <v>119</v>
      </c>
      <c r="AS995" s="14" t="s">
        <v>68</v>
      </c>
    </row>
    <row r="996" spans="1:63" s="2" customFormat="1" ht="24.15" customHeight="1" x14ac:dyDescent="0.2">
      <c r="A996" s="25"/>
      <c r="B996" s="109"/>
      <c r="C996" s="110" t="s">
        <v>920</v>
      </c>
      <c r="D996" s="110" t="s">
        <v>112</v>
      </c>
      <c r="E996" s="111" t="s">
        <v>1713</v>
      </c>
      <c r="F996" s="112" t="s">
        <v>1714</v>
      </c>
      <c r="G996" s="113" t="s">
        <v>126</v>
      </c>
      <c r="H996" s="153"/>
      <c r="I996" s="112" t="s">
        <v>116</v>
      </c>
      <c r="J996" s="26"/>
      <c r="K996" s="114" t="s">
        <v>3</v>
      </c>
      <c r="L996" s="115" t="s">
        <v>39</v>
      </c>
      <c r="M996" s="116">
        <v>0</v>
      </c>
      <c r="N996" s="116" t="e">
        <f>M996*#REF!</f>
        <v>#REF!</v>
      </c>
      <c r="O996" s="116">
        <v>0</v>
      </c>
      <c r="P996" s="116" t="e">
        <f>O996*#REF!</f>
        <v>#REF!</v>
      </c>
      <c r="Q996" s="116">
        <v>0</v>
      </c>
      <c r="R996" s="117" t="e">
        <f>Q996*#REF!</f>
        <v>#REF!</v>
      </c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P996" s="118" t="s">
        <v>117</v>
      </c>
      <c r="AR996" s="118" t="s">
        <v>112</v>
      </c>
      <c r="AS996" s="118" t="s">
        <v>68</v>
      </c>
      <c r="AW996" s="14" t="s">
        <v>118</v>
      </c>
      <c r="BC996" s="119" t="e">
        <f>IF(L996="základní",#REF!,0)</f>
        <v>#REF!</v>
      </c>
      <c r="BD996" s="119">
        <f>IF(L996="snížená",#REF!,0)</f>
        <v>0</v>
      </c>
      <c r="BE996" s="119">
        <f>IF(L996="zákl. přenesená",#REF!,0)</f>
        <v>0</v>
      </c>
      <c r="BF996" s="119">
        <f>IF(L996="sníž. přenesená",#REF!,0)</f>
        <v>0</v>
      </c>
      <c r="BG996" s="119">
        <f>IF(L996="nulová",#REF!,0)</f>
        <v>0</v>
      </c>
      <c r="BH996" s="14" t="s">
        <v>75</v>
      </c>
      <c r="BI996" s="119" t="e">
        <f>ROUND(H996*#REF!,2)</f>
        <v>#REF!</v>
      </c>
      <c r="BJ996" s="14" t="s">
        <v>117</v>
      </c>
      <c r="BK996" s="118" t="s">
        <v>1715</v>
      </c>
    </row>
    <row r="997" spans="1:63" s="2" customFormat="1" x14ac:dyDescent="0.2">
      <c r="A997" s="25"/>
      <c r="B997" s="26"/>
      <c r="C997" s="25"/>
      <c r="D997" s="120" t="s">
        <v>119</v>
      </c>
      <c r="E997" s="25"/>
      <c r="F997" s="121" t="s">
        <v>1714</v>
      </c>
      <c r="G997" s="25"/>
      <c r="H997" s="25"/>
      <c r="I997" s="25"/>
      <c r="J997" s="26"/>
      <c r="K997" s="122"/>
      <c r="L997" s="123"/>
      <c r="M997" s="45"/>
      <c r="N997" s="45"/>
      <c r="O997" s="45"/>
      <c r="P997" s="45"/>
      <c r="Q997" s="45"/>
      <c r="R997" s="46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R997" s="14" t="s">
        <v>119</v>
      </c>
      <c r="AS997" s="14" t="s">
        <v>68</v>
      </c>
    </row>
    <row r="998" spans="1:63" s="2" customFormat="1" ht="24.15" customHeight="1" x14ac:dyDescent="0.2">
      <c r="A998" s="25"/>
      <c r="B998" s="109"/>
      <c r="C998" s="110" t="s">
        <v>1716</v>
      </c>
      <c r="D998" s="110" t="s">
        <v>112</v>
      </c>
      <c r="E998" s="111" t="s">
        <v>1717</v>
      </c>
      <c r="F998" s="112" t="s">
        <v>1718</v>
      </c>
      <c r="G998" s="113" t="s">
        <v>126</v>
      </c>
      <c r="H998" s="153"/>
      <c r="I998" s="112" t="s">
        <v>116</v>
      </c>
      <c r="J998" s="26"/>
      <c r="K998" s="114" t="s">
        <v>3</v>
      </c>
      <c r="L998" s="115" t="s">
        <v>39</v>
      </c>
      <c r="M998" s="116">
        <v>0</v>
      </c>
      <c r="N998" s="116" t="e">
        <f>M998*#REF!</f>
        <v>#REF!</v>
      </c>
      <c r="O998" s="116">
        <v>0</v>
      </c>
      <c r="P998" s="116" t="e">
        <f>O998*#REF!</f>
        <v>#REF!</v>
      </c>
      <c r="Q998" s="116">
        <v>0</v>
      </c>
      <c r="R998" s="117" t="e">
        <f>Q998*#REF!</f>
        <v>#REF!</v>
      </c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P998" s="118" t="s">
        <v>117</v>
      </c>
      <c r="AR998" s="118" t="s">
        <v>112</v>
      </c>
      <c r="AS998" s="118" t="s">
        <v>68</v>
      </c>
      <c r="AW998" s="14" t="s">
        <v>118</v>
      </c>
      <c r="BC998" s="119" t="e">
        <f>IF(L998="základní",#REF!,0)</f>
        <v>#REF!</v>
      </c>
      <c r="BD998" s="119">
        <f>IF(L998="snížená",#REF!,0)</f>
        <v>0</v>
      </c>
      <c r="BE998" s="119">
        <f>IF(L998="zákl. přenesená",#REF!,0)</f>
        <v>0</v>
      </c>
      <c r="BF998" s="119">
        <f>IF(L998="sníž. přenesená",#REF!,0)</f>
        <v>0</v>
      </c>
      <c r="BG998" s="119">
        <f>IF(L998="nulová",#REF!,0)</f>
        <v>0</v>
      </c>
      <c r="BH998" s="14" t="s">
        <v>75</v>
      </c>
      <c r="BI998" s="119" t="e">
        <f>ROUND(H998*#REF!,2)</f>
        <v>#REF!</v>
      </c>
      <c r="BJ998" s="14" t="s">
        <v>117</v>
      </c>
      <c r="BK998" s="118" t="s">
        <v>1719</v>
      </c>
    </row>
    <row r="999" spans="1:63" s="2" customFormat="1" ht="19.2" x14ac:dyDescent="0.2">
      <c r="A999" s="25"/>
      <c r="B999" s="26"/>
      <c r="C999" s="25"/>
      <c r="D999" s="120" t="s">
        <v>119</v>
      </c>
      <c r="E999" s="25"/>
      <c r="F999" s="121" t="s">
        <v>1718</v>
      </c>
      <c r="G999" s="25"/>
      <c r="H999" s="25"/>
      <c r="I999" s="25"/>
      <c r="J999" s="26"/>
      <c r="K999" s="122"/>
      <c r="L999" s="123"/>
      <c r="M999" s="45"/>
      <c r="N999" s="45"/>
      <c r="O999" s="45"/>
      <c r="P999" s="45"/>
      <c r="Q999" s="45"/>
      <c r="R999" s="46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R999" s="14" t="s">
        <v>119</v>
      </c>
      <c r="AS999" s="14" t="s">
        <v>68</v>
      </c>
    </row>
    <row r="1000" spans="1:63" s="2" customFormat="1" ht="24.15" customHeight="1" x14ac:dyDescent="0.2">
      <c r="A1000" s="25"/>
      <c r="B1000" s="109"/>
      <c r="C1000" s="110" t="s">
        <v>924</v>
      </c>
      <c r="D1000" s="110" t="s">
        <v>112</v>
      </c>
      <c r="E1000" s="111" t="s">
        <v>1720</v>
      </c>
      <c r="F1000" s="112" t="s">
        <v>1721</v>
      </c>
      <c r="G1000" s="113" t="s">
        <v>126</v>
      </c>
      <c r="H1000" s="153"/>
      <c r="I1000" s="112" t="s">
        <v>116</v>
      </c>
      <c r="J1000" s="26"/>
      <c r="K1000" s="114" t="s">
        <v>3</v>
      </c>
      <c r="L1000" s="115" t="s">
        <v>39</v>
      </c>
      <c r="M1000" s="116">
        <v>0</v>
      </c>
      <c r="N1000" s="116" t="e">
        <f>M1000*#REF!</f>
        <v>#REF!</v>
      </c>
      <c r="O1000" s="116">
        <v>0</v>
      </c>
      <c r="P1000" s="116" t="e">
        <f>O1000*#REF!</f>
        <v>#REF!</v>
      </c>
      <c r="Q1000" s="116">
        <v>0</v>
      </c>
      <c r="R1000" s="117" t="e">
        <f>Q1000*#REF!</f>
        <v>#REF!</v>
      </c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P1000" s="118" t="s">
        <v>117</v>
      </c>
      <c r="AR1000" s="118" t="s">
        <v>112</v>
      </c>
      <c r="AS1000" s="118" t="s">
        <v>68</v>
      </c>
      <c r="AW1000" s="14" t="s">
        <v>118</v>
      </c>
      <c r="BC1000" s="119" t="e">
        <f>IF(L1000="základní",#REF!,0)</f>
        <v>#REF!</v>
      </c>
      <c r="BD1000" s="119">
        <f>IF(L1000="snížená",#REF!,0)</f>
        <v>0</v>
      </c>
      <c r="BE1000" s="119">
        <f>IF(L1000="zákl. přenesená",#REF!,0)</f>
        <v>0</v>
      </c>
      <c r="BF1000" s="119">
        <f>IF(L1000="sníž. přenesená",#REF!,0)</f>
        <v>0</v>
      </c>
      <c r="BG1000" s="119">
        <f>IF(L1000="nulová",#REF!,0)</f>
        <v>0</v>
      </c>
      <c r="BH1000" s="14" t="s">
        <v>75</v>
      </c>
      <c r="BI1000" s="119" t="e">
        <f>ROUND(H1000*#REF!,2)</f>
        <v>#REF!</v>
      </c>
      <c r="BJ1000" s="14" t="s">
        <v>117</v>
      </c>
      <c r="BK1000" s="118" t="s">
        <v>1722</v>
      </c>
    </row>
    <row r="1001" spans="1:63" s="2" customFormat="1" x14ac:dyDescent="0.2">
      <c r="A1001" s="25"/>
      <c r="B1001" s="26"/>
      <c r="C1001" s="25"/>
      <c r="D1001" s="120" t="s">
        <v>119</v>
      </c>
      <c r="E1001" s="25"/>
      <c r="F1001" s="121" t="s">
        <v>1721</v>
      </c>
      <c r="G1001" s="25"/>
      <c r="H1001" s="25"/>
      <c r="I1001" s="25"/>
      <c r="J1001" s="26"/>
      <c r="K1001" s="122"/>
      <c r="L1001" s="123"/>
      <c r="M1001" s="45"/>
      <c r="N1001" s="45"/>
      <c r="O1001" s="45"/>
      <c r="P1001" s="45"/>
      <c r="Q1001" s="45"/>
      <c r="R1001" s="46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R1001" s="14" t="s">
        <v>119</v>
      </c>
      <c r="AS1001" s="14" t="s">
        <v>68</v>
      </c>
    </row>
    <row r="1002" spans="1:63" s="2" customFormat="1" ht="24.15" customHeight="1" x14ac:dyDescent="0.2">
      <c r="A1002" s="25"/>
      <c r="B1002" s="109"/>
      <c r="C1002" s="110" t="s">
        <v>1723</v>
      </c>
      <c r="D1002" s="110" t="s">
        <v>112</v>
      </c>
      <c r="E1002" s="111" t="s">
        <v>1724</v>
      </c>
      <c r="F1002" s="112" t="s">
        <v>1725</v>
      </c>
      <c r="G1002" s="113" t="s">
        <v>115</v>
      </c>
      <c r="H1002" s="153"/>
      <c r="I1002" s="112" t="s">
        <v>116</v>
      </c>
      <c r="J1002" s="26"/>
      <c r="K1002" s="114" t="s">
        <v>3</v>
      </c>
      <c r="L1002" s="115" t="s">
        <v>39</v>
      </c>
      <c r="M1002" s="116">
        <v>0</v>
      </c>
      <c r="N1002" s="116" t="e">
        <f>M1002*#REF!</f>
        <v>#REF!</v>
      </c>
      <c r="O1002" s="116">
        <v>0</v>
      </c>
      <c r="P1002" s="116" t="e">
        <f>O1002*#REF!</f>
        <v>#REF!</v>
      </c>
      <c r="Q1002" s="116">
        <v>0</v>
      </c>
      <c r="R1002" s="117" t="e">
        <f>Q1002*#REF!</f>
        <v>#REF!</v>
      </c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P1002" s="118" t="s">
        <v>117</v>
      </c>
      <c r="AR1002" s="118" t="s">
        <v>112</v>
      </c>
      <c r="AS1002" s="118" t="s">
        <v>68</v>
      </c>
      <c r="AW1002" s="14" t="s">
        <v>118</v>
      </c>
      <c r="BC1002" s="119" t="e">
        <f>IF(L1002="základní",#REF!,0)</f>
        <v>#REF!</v>
      </c>
      <c r="BD1002" s="119">
        <f>IF(L1002="snížená",#REF!,0)</f>
        <v>0</v>
      </c>
      <c r="BE1002" s="119">
        <f>IF(L1002="zákl. přenesená",#REF!,0)</f>
        <v>0</v>
      </c>
      <c r="BF1002" s="119">
        <f>IF(L1002="sníž. přenesená",#REF!,0)</f>
        <v>0</v>
      </c>
      <c r="BG1002" s="119">
        <f>IF(L1002="nulová",#REF!,0)</f>
        <v>0</v>
      </c>
      <c r="BH1002" s="14" t="s">
        <v>75</v>
      </c>
      <c r="BI1002" s="119" t="e">
        <f>ROUND(H1002*#REF!,2)</f>
        <v>#REF!</v>
      </c>
      <c r="BJ1002" s="14" t="s">
        <v>117</v>
      </c>
      <c r="BK1002" s="118" t="s">
        <v>1726</v>
      </c>
    </row>
    <row r="1003" spans="1:63" s="2" customFormat="1" ht="19.2" x14ac:dyDescent="0.2">
      <c r="A1003" s="25"/>
      <c r="B1003" s="26"/>
      <c r="C1003" s="25"/>
      <c r="D1003" s="120" t="s">
        <v>119</v>
      </c>
      <c r="E1003" s="25"/>
      <c r="F1003" s="121" t="s">
        <v>1725</v>
      </c>
      <c r="G1003" s="25"/>
      <c r="H1003" s="25"/>
      <c r="I1003" s="25"/>
      <c r="J1003" s="26"/>
      <c r="K1003" s="122"/>
      <c r="L1003" s="123"/>
      <c r="M1003" s="45"/>
      <c r="N1003" s="45"/>
      <c r="O1003" s="45"/>
      <c r="P1003" s="45"/>
      <c r="Q1003" s="45"/>
      <c r="R1003" s="46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R1003" s="14" t="s">
        <v>119</v>
      </c>
      <c r="AS1003" s="14" t="s">
        <v>68</v>
      </c>
    </row>
    <row r="1004" spans="1:63" s="2" customFormat="1" ht="24.15" customHeight="1" x14ac:dyDescent="0.2">
      <c r="A1004" s="25"/>
      <c r="B1004" s="109"/>
      <c r="C1004" s="110" t="s">
        <v>927</v>
      </c>
      <c r="D1004" s="110" t="s">
        <v>112</v>
      </c>
      <c r="E1004" s="111" t="s">
        <v>1727</v>
      </c>
      <c r="F1004" s="112" t="s">
        <v>1728</v>
      </c>
      <c r="G1004" s="113" t="s">
        <v>115</v>
      </c>
      <c r="H1004" s="153"/>
      <c r="I1004" s="112" t="s">
        <v>116</v>
      </c>
      <c r="J1004" s="26"/>
      <c r="K1004" s="114" t="s">
        <v>3</v>
      </c>
      <c r="L1004" s="115" t="s">
        <v>39</v>
      </c>
      <c r="M1004" s="116">
        <v>0</v>
      </c>
      <c r="N1004" s="116" t="e">
        <f>M1004*#REF!</f>
        <v>#REF!</v>
      </c>
      <c r="O1004" s="116">
        <v>0</v>
      </c>
      <c r="P1004" s="116" t="e">
        <f>O1004*#REF!</f>
        <v>#REF!</v>
      </c>
      <c r="Q1004" s="116">
        <v>0</v>
      </c>
      <c r="R1004" s="117" t="e">
        <f>Q1004*#REF!</f>
        <v>#REF!</v>
      </c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P1004" s="118" t="s">
        <v>117</v>
      </c>
      <c r="AR1004" s="118" t="s">
        <v>112</v>
      </c>
      <c r="AS1004" s="118" t="s">
        <v>68</v>
      </c>
      <c r="AW1004" s="14" t="s">
        <v>118</v>
      </c>
      <c r="BC1004" s="119" t="e">
        <f>IF(L1004="základní",#REF!,0)</f>
        <v>#REF!</v>
      </c>
      <c r="BD1004" s="119">
        <f>IF(L1004="snížená",#REF!,0)</f>
        <v>0</v>
      </c>
      <c r="BE1004" s="119">
        <f>IF(L1004="zákl. přenesená",#REF!,0)</f>
        <v>0</v>
      </c>
      <c r="BF1004" s="119">
        <f>IF(L1004="sníž. přenesená",#REF!,0)</f>
        <v>0</v>
      </c>
      <c r="BG1004" s="119">
        <f>IF(L1004="nulová",#REF!,0)</f>
        <v>0</v>
      </c>
      <c r="BH1004" s="14" t="s">
        <v>75</v>
      </c>
      <c r="BI1004" s="119" t="e">
        <f>ROUND(H1004*#REF!,2)</f>
        <v>#REF!</v>
      </c>
      <c r="BJ1004" s="14" t="s">
        <v>117</v>
      </c>
      <c r="BK1004" s="118" t="s">
        <v>1729</v>
      </c>
    </row>
    <row r="1005" spans="1:63" s="2" customFormat="1" ht="19.2" x14ac:dyDescent="0.2">
      <c r="A1005" s="25"/>
      <c r="B1005" s="26"/>
      <c r="C1005" s="25"/>
      <c r="D1005" s="120" t="s">
        <v>119</v>
      </c>
      <c r="E1005" s="25"/>
      <c r="F1005" s="121" t="s">
        <v>1728</v>
      </c>
      <c r="G1005" s="25"/>
      <c r="H1005" s="25"/>
      <c r="I1005" s="25"/>
      <c r="J1005" s="26"/>
      <c r="K1005" s="122"/>
      <c r="L1005" s="123"/>
      <c r="M1005" s="45"/>
      <c r="N1005" s="45"/>
      <c r="O1005" s="45"/>
      <c r="P1005" s="45"/>
      <c r="Q1005" s="45"/>
      <c r="R1005" s="46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R1005" s="14" t="s">
        <v>119</v>
      </c>
      <c r="AS1005" s="14" t="s">
        <v>68</v>
      </c>
    </row>
    <row r="1006" spans="1:63" s="2" customFormat="1" ht="24.15" customHeight="1" x14ac:dyDescent="0.2">
      <c r="A1006" s="25"/>
      <c r="B1006" s="109"/>
      <c r="C1006" s="110" t="s">
        <v>1730</v>
      </c>
      <c r="D1006" s="110" t="s">
        <v>112</v>
      </c>
      <c r="E1006" s="111" t="s">
        <v>1731</v>
      </c>
      <c r="F1006" s="112" t="s">
        <v>1732</v>
      </c>
      <c r="G1006" s="113" t="s">
        <v>115</v>
      </c>
      <c r="H1006" s="153"/>
      <c r="I1006" s="112" t="s">
        <v>116</v>
      </c>
      <c r="J1006" s="26"/>
      <c r="K1006" s="114" t="s">
        <v>3</v>
      </c>
      <c r="L1006" s="115" t="s">
        <v>39</v>
      </c>
      <c r="M1006" s="116">
        <v>0</v>
      </c>
      <c r="N1006" s="116" t="e">
        <f>M1006*#REF!</f>
        <v>#REF!</v>
      </c>
      <c r="O1006" s="116">
        <v>0</v>
      </c>
      <c r="P1006" s="116" t="e">
        <f>O1006*#REF!</f>
        <v>#REF!</v>
      </c>
      <c r="Q1006" s="116">
        <v>0</v>
      </c>
      <c r="R1006" s="117" t="e">
        <f>Q1006*#REF!</f>
        <v>#REF!</v>
      </c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P1006" s="118" t="s">
        <v>117</v>
      </c>
      <c r="AR1006" s="118" t="s">
        <v>112</v>
      </c>
      <c r="AS1006" s="118" t="s">
        <v>68</v>
      </c>
      <c r="AW1006" s="14" t="s">
        <v>118</v>
      </c>
      <c r="BC1006" s="119" t="e">
        <f>IF(L1006="základní",#REF!,0)</f>
        <v>#REF!</v>
      </c>
      <c r="BD1006" s="119">
        <f>IF(L1006="snížená",#REF!,0)</f>
        <v>0</v>
      </c>
      <c r="BE1006" s="119">
        <f>IF(L1006="zákl. přenesená",#REF!,0)</f>
        <v>0</v>
      </c>
      <c r="BF1006" s="119">
        <f>IF(L1006="sníž. přenesená",#REF!,0)</f>
        <v>0</v>
      </c>
      <c r="BG1006" s="119">
        <f>IF(L1006="nulová",#REF!,0)</f>
        <v>0</v>
      </c>
      <c r="BH1006" s="14" t="s">
        <v>75</v>
      </c>
      <c r="BI1006" s="119" t="e">
        <f>ROUND(H1006*#REF!,2)</f>
        <v>#REF!</v>
      </c>
      <c r="BJ1006" s="14" t="s">
        <v>117</v>
      </c>
      <c r="BK1006" s="118" t="s">
        <v>1733</v>
      </c>
    </row>
    <row r="1007" spans="1:63" s="2" customFormat="1" ht="19.2" x14ac:dyDescent="0.2">
      <c r="A1007" s="25"/>
      <c r="B1007" s="26"/>
      <c r="C1007" s="25"/>
      <c r="D1007" s="120" t="s">
        <v>119</v>
      </c>
      <c r="E1007" s="25"/>
      <c r="F1007" s="121" t="s">
        <v>1732</v>
      </c>
      <c r="G1007" s="25"/>
      <c r="H1007" s="25"/>
      <c r="I1007" s="25"/>
      <c r="J1007" s="26"/>
      <c r="K1007" s="122"/>
      <c r="L1007" s="123"/>
      <c r="M1007" s="45"/>
      <c r="N1007" s="45"/>
      <c r="O1007" s="45"/>
      <c r="P1007" s="45"/>
      <c r="Q1007" s="45"/>
      <c r="R1007" s="46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R1007" s="14" t="s">
        <v>119</v>
      </c>
      <c r="AS1007" s="14" t="s">
        <v>68</v>
      </c>
    </row>
    <row r="1008" spans="1:63" s="2" customFormat="1" ht="24.15" customHeight="1" x14ac:dyDescent="0.2">
      <c r="A1008" s="25"/>
      <c r="B1008" s="109"/>
      <c r="C1008" s="110" t="s">
        <v>931</v>
      </c>
      <c r="D1008" s="110" t="s">
        <v>112</v>
      </c>
      <c r="E1008" s="111" t="s">
        <v>1734</v>
      </c>
      <c r="F1008" s="112" t="s">
        <v>1735</v>
      </c>
      <c r="G1008" s="113" t="s">
        <v>115</v>
      </c>
      <c r="H1008" s="153"/>
      <c r="I1008" s="112" t="s">
        <v>116</v>
      </c>
      <c r="J1008" s="26"/>
      <c r="K1008" s="114" t="s">
        <v>3</v>
      </c>
      <c r="L1008" s="115" t="s">
        <v>39</v>
      </c>
      <c r="M1008" s="116">
        <v>0</v>
      </c>
      <c r="N1008" s="116" t="e">
        <f>M1008*#REF!</f>
        <v>#REF!</v>
      </c>
      <c r="O1008" s="116">
        <v>0</v>
      </c>
      <c r="P1008" s="116" t="e">
        <f>O1008*#REF!</f>
        <v>#REF!</v>
      </c>
      <c r="Q1008" s="116">
        <v>0</v>
      </c>
      <c r="R1008" s="117" t="e">
        <f>Q1008*#REF!</f>
        <v>#REF!</v>
      </c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P1008" s="118" t="s">
        <v>117</v>
      </c>
      <c r="AR1008" s="118" t="s">
        <v>112</v>
      </c>
      <c r="AS1008" s="118" t="s">
        <v>68</v>
      </c>
      <c r="AW1008" s="14" t="s">
        <v>118</v>
      </c>
      <c r="BC1008" s="119" t="e">
        <f>IF(L1008="základní",#REF!,0)</f>
        <v>#REF!</v>
      </c>
      <c r="BD1008" s="119">
        <f>IF(L1008="snížená",#REF!,0)</f>
        <v>0</v>
      </c>
      <c r="BE1008" s="119">
        <f>IF(L1008="zákl. přenesená",#REF!,0)</f>
        <v>0</v>
      </c>
      <c r="BF1008" s="119">
        <f>IF(L1008="sníž. přenesená",#REF!,0)</f>
        <v>0</v>
      </c>
      <c r="BG1008" s="119">
        <f>IF(L1008="nulová",#REF!,0)</f>
        <v>0</v>
      </c>
      <c r="BH1008" s="14" t="s">
        <v>75</v>
      </c>
      <c r="BI1008" s="119" t="e">
        <f>ROUND(H1008*#REF!,2)</f>
        <v>#REF!</v>
      </c>
      <c r="BJ1008" s="14" t="s">
        <v>117</v>
      </c>
      <c r="BK1008" s="118" t="s">
        <v>1736</v>
      </c>
    </row>
    <row r="1009" spans="1:63" s="2" customFormat="1" ht="19.2" x14ac:dyDescent="0.2">
      <c r="A1009" s="25"/>
      <c r="B1009" s="26"/>
      <c r="C1009" s="25"/>
      <c r="D1009" s="120" t="s">
        <v>119</v>
      </c>
      <c r="E1009" s="25"/>
      <c r="F1009" s="121" t="s">
        <v>1735</v>
      </c>
      <c r="G1009" s="25"/>
      <c r="H1009" s="25"/>
      <c r="I1009" s="25"/>
      <c r="J1009" s="26"/>
      <c r="K1009" s="122"/>
      <c r="L1009" s="123"/>
      <c r="M1009" s="45"/>
      <c r="N1009" s="45"/>
      <c r="O1009" s="45"/>
      <c r="P1009" s="45"/>
      <c r="Q1009" s="45"/>
      <c r="R1009" s="46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R1009" s="14" t="s">
        <v>119</v>
      </c>
      <c r="AS1009" s="14" t="s">
        <v>68</v>
      </c>
    </row>
    <row r="1010" spans="1:63" s="2" customFormat="1" ht="24.15" customHeight="1" x14ac:dyDescent="0.2">
      <c r="A1010" s="25"/>
      <c r="B1010" s="109"/>
      <c r="C1010" s="110" t="s">
        <v>1737</v>
      </c>
      <c r="D1010" s="110" t="s">
        <v>112</v>
      </c>
      <c r="E1010" s="111" t="s">
        <v>1738</v>
      </c>
      <c r="F1010" s="112" t="s">
        <v>1739</v>
      </c>
      <c r="G1010" s="113" t="s">
        <v>115</v>
      </c>
      <c r="H1010" s="153"/>
      <c r="I1010" s="112" t="s">
        <v>116</v>
      </c>
      <c r="J1010" s="26"/>
      <c r="K1010" s="114" t="s">
        <v>3</v>
      </c>
      <c r="L1010" s="115" t="s">
        <v>39</v>
      </c>
      <c r="M1010" s="116">
        <v>0</v>
      </c>
      <c r="N1010" s="116" t="e">
        <f>M1010*#REF!</f>
        <v>#REF!</v>
      </c>
      <c r="O1010" s="116">
        <v>0</v>
      </c>
      <c r="P1010" s="116" t="e">
        <f>O1010*#REF!</f>
        <v>#REF!</v>
      </c>
      <c r="Q1010" s="116">
        <v>0</v>
      </c>
      <c r="R1010" s="117" t="e">
        <f>Q1010*#REF!</f>
        <v>#REF!</v>
      </c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P1010" s="118" t="s">
        <v>117</v>
      </c>
      <c r="AR1010" s="118" t="s">
        <v>112</v>
      </c>
      <c r="AS1010" s="118" t="s">
        <v>68</v>
      </c>
      <c r="AW1010" s="14" t="s">
        <v>118</v>
      </c>
      <c r="BC1010" s="119" t="e">
        <f>IF(L1010="základní",#REF!,0)</f>
        <v>#REF!</v>
      </c>
      <c r="BD1010" s="119">
        <f>IF(L1010="snížená",#REF!,0)</f>
        <v>0</v>
      </c>
      <c r="BE1010" s="119">
        <f>IF(L1010="zákl. přenesená",#REF!,0)</f>
        <v>0</v>
      </c>
      <c r="BF1010" s="119">
        <f>IF(L1010="sníž. přenesená",#REF!,0)</f>
        <v>0</v>
      </c>
      <c r="BG1010" s="119">
        <f>IF(L1010="nulová",#REF!,0)</f>
        <v>0</v>
      </c>
      <c r="BH1010" s="14" t="s">
        <v>75</v>
      </c>
      <c r="BI1010" s="119" t="e">
        <f>ROUND(H1010*#REF!,2)</f>
        <v>#REF!</v>
      </c>
      <c r="BJ1010" s="14" t="s">
        <v>117</v>
      </c>
      <c r="BK1010" s="118" t="s">
        <v>1740</v>
      </c>
    </row>
    <row r="1011" spans="1:63" s="2" customFormat="1" ht="19.2" x14ac:dyDescent="0.2">
      <c r="A1011" s="25"/>
      <c r="B1011" s="26"/>
      <c r="C1011" s="25"/>
      <c r="D1011" s="120" t="s">
        <v>119</v>
      </c>
      <c r="E1011" s="25"/>
      <c r="F1011" s="121" t="s">
        <v>1739</v>
      </c>
      <c r="G1011" s="25"/>
      <c r="H1011" s="25"/>
      <c r="I1011" s="25"/>
      <c r="J1011" s="26"/>
      <c r="K1011" s="122"/>
      <c r="L1011" s="123"/>
      <c r="M1011" s="45"/>
      <c r="N1011" s="45"/>
      <c r="O1011" s="45"/>
      <c r="P1011" s="45"/>
      <c r="Q1011" s="45"/>
      <c r="R1011" s="46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R1011" s="14" t="s">
        <v>119</v>
      </c>
      <c r="AS1011" s="14" t="s">
        <v>68</v>
      </c>
    </row>
    <row r="1012" spans="1:63" s="2" customFormat="1" ht="24.15" customHeight="1" x14ac:dyDescent="0.2">
      <c r="A1012" s="25"/>
      <c r="B1012" s="109"/>
      <c r="C1012" s="110" t="s">
        <v>934</v>
      </c>
      <c r="D1012" s="110" t="s">
        <v>112</v>
      </c>
      <c r="E1012" s="111" t="s">
        <v>1741</v>
      </c>
      <c r="F1012" s="112" t="s">
        <v>1742</v>
      </c>
      <c r="G1012" s="113" t="s">
        <v>115</v>
      </c>
      <c r="H1012" s="153"/>
      <c r="I1012" s="112" t="s">
        <v>116</v>
      </c>
      <c r="J1012" s="26"/>
      <c r="K1012" s="114" t="s">
        <v>3</v>
      </c>
      <c r="L1012" s="115" t="s">
        <v>39</v>
      </c>
      <c r="M1012" s="116">
        <v>0</v>
      </c>
      <c r="N1012" s="116" t="e">
        <f>M1012*#REF!</f>
        <v>#REF!</v>
      </c>
      <c r="O1012" s="116">
        <v>0</v>
      </c>
      <c r="P1012" s="116" t="e">
        <f>O1012*#REF!</f>
        <v>#REF!</v>
      </c>
      <c r="Q1012" s="116">
        <v>0</v>
      </c>
      <c r="R1012" s="117" t="e">
        <f>Q1012*#REF!</f>
        <v>#REF!</v>
      </c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P1012" s="118" t="s">
        <v>117</v>
      </c>
      <c r="AR1012" s="118" t="s">
        <v>112</v>
      </c>
      <c r="AS1012" s="118" t="s">
        <v>68</v>
      </c>
      <c r="AW1012" s="14" t="s">
        <v>118</v>
      </c>
      <c r="BC1012" s="119" t="e">
        <f>IF(L1012="základní",#REF!,0)</f>
        <v>#REF!</v>
      </c>
      <c r="BD1012" s="119">
        <f>IF(L1012="snížená",#REF!,0)</f>
        <v>0</v>
      </c>
      <c r="BE1012" s="119">
        <f>IF(L1012="zákl. přenesená",#REF!,0)</f>
        <v>0</v>
      </c>
      <c r="BF1012" s="119">
        <f>IF(L1012="sníž. přenesená",#REF!,0)</f>
        <v>0</v>
      </c>
      <c r="BG1012" s="119">
        <f>IF(L1012="nulová",#REF!,0)</f>
        <v>0</v>
      </c>
      <c r="BH1012" s="14" t="s">
        <v>75</v>
      </c>
      <c r="BI1012" s="119" t="e">
        <f>ROUND(H1012*#REF!,2)</f>
        <v>#REF!</v>
      </c>
      <c r="BJ1012" s="14" t="s">
        <v>117</v>
      </c>
      <c r="BK1012" s="118" t="s">
        <v>1743</v>
      </c>
    </row>
    <row r="1013" spans="1:63" s="2" customFormat="1" ht="19.2" x14ac:dyDescent="0.2">
      <c r="A1013" s="25"/>
      <c r="B1013" s="26"/>
      <c r="C1013" s="25"/>
      <c r="D1013" s="120" t="s">
        <v>119</v>
      </c>
      <c r="E1013" s="25"/>
      <c r="F1013" s="121" t="s">
        <v>1742</v>
      </c>
      <c r="G1013" s="25"/>
      <c r="H1013" s="25"/>
      <c r="I1013" s="25"/>
      <c r="J1013" s="26"/>
      <c r="K1013" s="122"/>
      <c r="L1013" s="123"/>
      <c r="M1013" s="45"/>
      <c r="N1013" s="45"/>
      <c r="O1013" s="45"/>
      <c r="P1013" s="45"/>
      <c r="Q1013" s="45"/>
      <c r="R1013" s="46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R1013" s="14" t="s">
        <v>119</v>
      </c>
      <c r="AS1013" s="14" t="s">
        <v>68</v>
      </c>
    </row>
    <row r="1014" spans="1:63" s="2" customFormat="1" ht="24.15" customHeight="1" x14ac:dyDescent="0.2">
      <c r="A1014" s="25"/>
      <c r="B1014" s="109"/>
      <c r="C1014" s="110" t="s">
        <v>1744</v>
      </c>
      <c r="D1014" s="110" t="s">
        <v>112</v>
      </c>
      <c r="E1014" s="111" t="s">
        <v>1745</v>
      </c>
      <c r="F1014" s="112" t="s">
        <v>1746</v>
      </c>
      <c r="G1014" s="113" t="s">
        <v>115</v>
      </c>
      <c r="H1014" s="153"/>
      <c r="I1014" s="112" t="s">
        <v>116</v>
      </c>
      <c r="J1014" s="26"/>
      <c r="K1014" s="114" t="s">
        <v>3</v>
      </c>
      <c r="L1014" s="115" t="s">
        <v>39</v>
      </c>
      <c r="M1014" s="116">
        <v>0</v>
      </c>
      <c r="N1014" s="116" t="e">
        <f>M1014*#REF!</f>
        <v>#REF!</v>
      </c>
      <c r="O1014" s="116">
        <v>0</v>
      </c>
      <c r="P1014" s="116" t="e">
        <f>O1014*#REF!</f>
        <v>#REF!</v>
      </c>
      <c r="Q1014" s="116">
        <v>0</v>
      </c>
      <c r="R1014" s="117" t="e">
        <f>Q1014*#REF!</f>
        <v>#REF!</v>
      </c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P1014" s="118" t="s">
        <v>117</v>
      </c>
      <c r="AR1014" s="118" t="s">
        <v>112</v>
      </c>
      <c r="AS1014" s="118" t="s">
        <v>68</v>
      </c>
      <c r="AW1014" s="14" t="s">
        <v>118</v>
      </c>
      <c r="BC1014" s="119" t="e">
        <f>IF(L1014="základní",#REF!,0)</f>
        <v>#REF!</v>
      </c>
      <c r="BD1014" s="119">
        <f>IF(L1014="snížená",#REF!,0)</f>
        <v>0</v>
      </c>
      <c r="BE1014" s="119">
        <f>IF(L1014="zákl. přenesená",#REF!,0)</f>
        <v>0</v>
      </c>
      <c r="BF1014" s="119">
        <f>IF(L1014="sníž. přenesená",#REF!,0)</f>
        <v>0</v>
      </c>
      <c r="BG1014" s="119">
        <f>IF(L1014="nulová",#REF!,0)</f>
        <v>0</v>
      </c>
      <c r="BH1014" s="14" t="s">
        <v>75</v>
      </c>
      <c r="BI1014" s="119" t="e">
        <f>ROUND(H1014*#REF!,2)</f>
        <v>#REF!</v>
      </c>
      <c r="BJ1014" s="14" t="s">
        <v>117</v>
      </c>
      <c r="BK1014" s="118" t="s">
        <v>1747</v>
      </c>
    </row>
    <row r="1015" spans="1:63" s="2" customFormat="1" ht="19.2" x14ac:dyDescent="0.2">
      <c r="A1015" s="25"/>
      <c r="B1015" s="26"/>
      <c r="C1015" s="25"/>
      <c r="D1015" s="120" t="s">
        <v>119</v>
      </c>
      <c r="E1015" s="25"/>
      <c r="F1015" s="121" t="s">
        <v>1746</v>
      </c>
      <c r="G1015" s="25"/>
      <c r="H1015" s="25"/>
      <c r="I1015" s="25"/>
      <c r="J1015" s="26"/>
      <c r="K1015" s="122"/>
      <c r="L1015" s="123"/>
      <c r="M1015" s="45"/>
      <c r="N1015" s="45"/>
      <c r="O1015" s="45"/>
      <c r="P1015" s="45"/>
      <c r="Q1015" s="45"/>
      <c r="R1015" s="46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R1015" s="14" t="s">
        <v>119</v>
      </c>
      <c r="AS1015" s="14" t="s">
        <v>68</v>
      </c>
    </row>
    <row r="1016" spans="1:63" s="2" customFormat="1" ht="24.15" customHeight="1" x14ac:dyDescent="0.2">
      <c r="A1016" s="25"/>
      <c r="B1016" s="109"/>
      <c r="C1016" s="110" t="s">
        <v>938</v>
      </c>
      <c r="D1016" s="110" t="s">
        <v>112</v>
      </c>
      <c r="E1016" s="111" t="s">
        <v>1748</v>
      </c>
      <c r="F1016" s="112" t="s">
        <v>1749</v>
      </c>
      <c r="G1016" s="113" t="s">
        <v>115</v>
      </c>
      <c r="H1016" s="153"/>
      <c r="I1016" s="112" t="s">
        <v>116</v>
      </c>
      <c r="J1016" s="26"/>
      <c r="K1016" s="114" t="s">
        <v>3</v>
      </c>
      <c r="L1016" s="115" t="s">
        <v>39</v>
      </c>
      <c r="M1016" s="116">
        <v>0</v>
      </c>
      <c r="N1016" s="116" t="e">
        <f>M1016*#REF!</f>
        <v>#REF!</v>
      </c>
      <c r="O1016" s="116">
        <v>0</v>
      </c>
      <c r="P1016" s="116" t="e">
        <f>O1016*#REF!</f>
        <v>#REF!</v>
      </c>
      <c r="Q1016" s="116">
        <v>0</v>
      </c>
      <c r="R1016" s="117" t="e">
        <f>Q1016*#REF!</f>
        <v>#REF!</v>
      </c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P1016" s="118" t="s">
        <v>117</v>
      </c>
      <c r="AR1016" s="118" t="s">
        <v>112</v>
      </c>
      <c r="AS1016" s="118" t="s">
        <v>68</v>
      </c>
      <c r="AW1016" s="14" t="s">
        <v>118</v>
      </c>
      <c r="BC1016" s="119" t="e">
        <f>IF(L1016="základní",#REF!,0)</f>
        <v>#REF!</v>
      </c>
      <c r="BD1016" s="119">
        <f>IF(L1016="snížená",#REF!,0)</f>
        <v>0</v>
      </c>
      <c r="BE1016" s="119">
        <f>IF(L1016="zákl. přenesená",#REF!,0)</f>
        <v>0</v>
      </c>
      <c r="BF1016" s="119">
        <f>IF(L1016="sníž. přenesená",#REF!,0)</f>
        <v>0</v>
      </c>
      <c r="BG1016" s="119">
        <f>IF(L1016="nulová",#REF!,0)</f>
        <v>0</v>
      </c>
      <c r="BH1016" s="14" t="s">
        <v>75</v>
      </c>
      <c r="BI1016" s="119" t="e">
        <f>ROUND(H1016*#REF!,2)</f>
        <v>#REF!</v>
      </c>
      <c r="BJ1016" s="14" t="s">
        <v>117</v>
      </c>
      <c r="BK1016" s="118" t="s">
        <v>1750</v>
      </c>
    </row>
    <row r="1017" spans="1:63" s="2" customFormat="1" ht="19.2" x14ac:dyDescent="0.2">
      <c r="A1017" s="25"/>
      <c r="B1017" s="26"/>
      <c r="C1017" s="25"/>
      <c r="D1017" s="120" t="s">
        <v>119</v>
      </c>
      <c r="E1017" s="25"/>
      <c r="F1017" s="121" t="s">
        <v>1749</v>
      </c>
      <c r="G1017" s="25"/>
      <c r="H1017" s="25"/>
      <c r="I1017" s="25"/>
      <c r="J1017" s="26"/>
      <c r="K1017" s="122"/>
      <c r="L1017" s="123"/>
      <c r="M1017" s="45"/>
      <c r="N1017" s="45"/>
      <c r="O1017" s="45"/>
      <c r="P1017" s="45"/>
      <c r="Q1017" s="45"/>
      <c r="R1017" s="46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R1017" s="14" t="s">
        <v>119</v>
      </c>
      <c r="AS1017" s="14" t="s">
        <v>68</v>
      </c>
    </row>
    <row r="1018" spans="1:63" s="2" customFormat="1" ht="33" customHeight="1" x14ac:dyDescent="0.2">
      <c r="A1018" s="25"/>
      <c r="B1018" s="109"/>
      <c r="C1018" s="110" t="s">
        <v>1751</v>
      </c>
      <c r="D1018" s="110" t="s">
        <v>112</v>
      </c>
      <c r="E1018" s="111" t="s">
        <v>1752</v>
      </c>
      <c r="F1018" s="112" t="s">
        <v>1753</v>
      </c>
      <c r="G1018" s="113" t="s">
        <v>115</v>
      </c>
      <c r="H1018" s="153"/>
      <c r="I1018" s="112" t="s">
        <v>116</v>
      </c>
      <c r="J1018" s="26"/>
      <c r="K1018" s="114" t="s">
        <v>3</v>
      </c>
      <c r="L1018" s="115" t="s">
        <v>39</v>
      </c>
      <c r="M1018" s="116">
        <v>0</v>
      </c>
      <c r="N1018" s="116" t="e">
        <f>M1018*#REF!</f>
        <v>#REF!</v>
      </c>
      <c r="O1018" s="116">
        <v>0</v>
      </c>
      <c r="P1018" s="116" t="e">
        <f>O1018*#REF!</f>
        <v>#REF!</v>
      </c>
      <c r="Q1018" s="116">
        <v>0</v>
      </c>
      <c r="R1018" s="117" t="e">
        <f>Q1018*#REF!</f>
        <v>#REF!</v>
      </c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P1018" s="118" t="s">
        <v>117</v>
      </c>
      <c r="AR1018" s="118" t="s">
        <v>112</v>
      </c>
      <c r="AS1018" s="118" t="s">
        <v>68</v>
      </c>
      <c r="AW1018" s="14" t="s">
        <v>118</v>
      </c>
      <c r="BC1018" s="119" t="e">
        <f>IF(L1018="základní",#REF!,0)</f>
        <v>#REF!</v>
      </c>
      <c r="BD1018" s="119">
        <f>IF(L1018="snížená",#REF!,0)</f>
        <v>0</v>
      </c>
      <c r="BE1018" s="119">
        <f>IF(L1018="zákl. přenesená",#REF!,0)</f>
        <v>0</v>
      </c>
      <c r="BF1018" s="119">
        <f>IF(L1018="sníž. přenesená",#REF!,0)</f>
        <v>0</v>
      </c>
      <c r="BG1018" s="119">
        <f>IF(L1018="nulová",#REF!,0)</f>
        <v>0</v>
      </c>
      <c r="BH1018" s="14" t="s">
        <v>75</v>
      </c>
      <c r="BI1018" s="119" t="e">
        <f>ROUND(H1018*#REF!,2)</f>
        <v>#REF!</v>
      </c>
      <c r="BJ1018" s="14" t="s">
        <v>117</v>
      </c>
      <c r="BK1018" s="118" t="s">
        <v>1754</v>
      </c>
    </row>
    <row r="1019" spans="1:63" s="2" customFormat="1" ht="19.2" x14ac:dyDescent="0.2">
      <c r="A1019" s="25"/>
      <c r="B1019" s="26"/>
      <c r="C1019" s="25"/>
      <c r="D1019" s="120" t="s">
        <v>119</v>
      </c>
      <c r="E1019" s="25"/>
      <c r="F1019" s="121" t="s">
        <v>1753</v>
      </c>
      <c r="G1019" s="25"/>
      <c r="H1019" s="25"/>
      <c r="I1019" s="25"/>
      <c r="J1019" s="26"/>
      <c r="K1019" s="122"/>
      <c r="L1019" s="123"/>
      <c r="M1019" s="45"/>
      <c r="N1019" s="45"/>
      <c r="O1019" s="45"/>
      <c r="P1019" s="45"/>
      <c r="Q1019" s="45"/>
      <c r="R1019" s="46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R1019" s="14" t="s">
        <v>119</v>
      </c>
      <c r="AS1019" s="14" t="s">
        <v>68</v>
      </c>
    </row>
    <row r="1020" spans="1:63" s="2" customFormat="1" ht="33" customHeight="1" x14ac:dyDescent="0.2">
      <c r="A1020" s="25"/>
      <c r="B1020" s="109"/>
      <c r="C1020" s="110" t="s">
        <v>941</v>
      </c>
      <c r="D1020" s="110" t="s">
        <v>112</v>
      </c>
      <c r="E1020" s="111" t="s">
        <v>1755</v>
      </c>
      <c r="F1020" s="112" t="s">
        <v>1756</v>
      </c>
      <c r="G1020" s="113" t="s">
        <v>115</v>
      </c>
      <c r="H1020" s="153"/>
      <c r="I1020" s="112" t="s">
        <v>116</v>
      </c>
      <c r="J1020" s="26"/>
      <c r="K1020" s="114" t="s">
        <v>3</v>
      </c>
      <c r="L1020" s="115" t="s">
        <v>39</v>
      </c>
      <c r="M1020" s="116">
        <v>0</v>
      </c>
      <c r="N1020" s="116" t="e">
        <f>M1020*#REF!</f>
        <v>#REF!</v>
      </c>
      <c r="O1020" s="116">
        <v>0</v>
      </c>
      <c r="P1020" s="116" t="e">
        <f>O1020*#REF!</f>
        <v>#REF!</v>
      </c>
      <c r="Q1020" s="116">
        <v>0</v>
      </c>
      <c r="R1020" s="117" t="e">
        <f>Q1020*#REF!</f>
        <v>#REF!</v>
      </c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P1020" s="118" t="s">
        <v>117</v>
      </c>
      <c r="AR1020" s="118" t="s">
        <v>112</v>
      </c>
      <c r="AS1020" s="118" t="s">
        <v>68</v>
      </c>
      <c r="AW1020" s="14" t="s">
        <v>118</v>
      </c>
      <c r="BC1020" s="119" t="e">
        <f>IF(L1020="základní",#REF!,0)</f>
        <v>#REF!</v>
      </c>
      <c r="BD1020" s="119">
        <f>IF(L1020="snížená",#REF!,0)</f>
        <v>0</v>
      </c>
      <c r="BE1020" s="119">
        <f>IF(L1020="zákl. přenesená",#REF!,0)</f>
        <v>0</v>
      </c>
      <c r="BF1020" s="119">
        <f>IF(L1020="sníž. přenesená",#REF!,0)</f>
        <v>0</v>
      </c>
      <c r="BG1020" s="119">
        <f>IF(L1020="nulová",#REF!,0)</f>
        <v>0</v>
      </c>
      <c r="BH1020" s="14" t="s">
        <v>75</v>
      </c>
      <c r="BI1020" s="119" t="e">
        <f>ROUND(H1020*#REF!,2)</f>
        <v>#REF!</v>
      </c>
      <c r="BJ1020" s="14" t="s">
        <v>117</v>
      </c>
      <c r="BK1020" s="118" t="s">
        <v>1757</v>
      </c>
    </row>
    <row r="1021" spans="1:63" s="2" customFormat="1" ht="19.2" x14ac:dyDescent="0.2">
      <c r="A1021" s="25"/>
      <c r="B1021" s="26"/>
      <c r="C1021" s="25"/>
      <c r="D1021" s="120" t="s">
        <v>119</v>
      </c>
      <c r="E1021" s="25"/>
      <c r="F1021" s="121" t="s">
        <v>1756</v>
      </c>
      <c r="G1021" s="25"/>
      <c r="H1021" s="25"/>
      <c r="I1021" s="25"/>
      <c r="J1021" s="26"/>
      <c r="K1021" s="122"/>
      <c r="L1021" s="123"/>
      <c r="M1021" s="45"/>
      <c r="N1021" s="45"/>
      <c r="O1021" s="45"/>
      <c r="P1021" s="45"/>
      <c r="Q1021" s="45"/>
      <c r="R1021" s="46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R1021" s="14" t="s">
        <v>119</v>
      </c>
      <c r="AS1021" s="14" t="s">
        <v>68</v>
      </c>
    </row>
    <row r="1022" spans="1:63" s="2" customFormat="1" ht="33" customHeight="1" x14ac:dyDescent="0.2">
      <c r="A1022" s="25"/>
      <c r="B1022" s="109"/>
      <c r="C1022" s="110" t="s">
        <v>1758</v>
      </c>
      <c r="D1022" s="110" t="s">
        <v>112</v>
      </c>
      <c r="E1022" s="111" t="s">
        <v>1759</v>
      </c>
      <c r="F1022" s="112" t="s">
        <v>1760</v>
      </c>
      <c r="G1022" s="113" t="s">
        <v>115</v>
      </c>
      <c r="H1022" s="153"/>
      <c r="I1022" s="112" t="s">
        <v>116</v>
      </c>
      <c r="J1022" s="26"/>
      <c r="K1022" s="114" t="s">
        <v>3</v>
      </c>
      <c r="L1022" s="115" t="s">
        <v>39</v>
      </c>
      <c r="M1022" s="116">
        <v>0</v>
      </c>
      <c r="N1022" s="116" t="e">
        <f>M1022*#REF!</f>
        <v>#REF!</v>
      </c>
      <c r="O1022" s="116">
        <v>0</v>
      </c>
      <c r="P1022" s="116" t="e">
        <f>O1022*#REF!</f>
        <v>#REF!</v>
      </c>
      <c r="Q1022" s="116">
        <v>0</v>
      </c>
      <c r="R1022" s="117" t="e">
        <f>Q1022*#REF!</f>
        <v>#REF!</v>
      </c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P1022" s="118" t="s">
        <v>117</v>
      </c>
      <c r="AR1022" s="118" t="s">
        <v>112</v>
      </c>
      <c r="AS1022" s="118" t="s">
        <v>68</v>
      </c>
      <c r="AW1022" s="14" t="s">
        <v>118</v>
      </c>
      <c r="BC1022" s="119" t="e">
        <f>IF(L1022="základní",#REF!,0)</f>
        <v>#REF!</v>
      </c>
      <c r="BD1022" s="119">
        <f>IF(L1022="snížená",#REF!,0)</f>
        <v>0</v>
      </c>
      <c r="BE1022" s="119">
        <f>IF(L1022="zákl. přenesená",#REF!,0)</f>
        <v>0</v>
      </c>
      <c r="BF1022" s="119">
        <f>IF(L1022="sníž. přenesená",#REF!,0)</f>
        <v>0</v>
      </c>
      <c r="BG1022" s="119">
        <f>IF(L1022="nulová",#REF!,0)</f>
        <v>0</v>
      </c>
      <c r="BH1022" s="14" t="s">
        <v>75</v>
      </c>
      <c r="BI1022" s="119" t="e">
        <f>ROUND(H1022*#REF!,2)</f>
        <v>#REF!</v>
      </c>
      <c r="BJ1022" s="14" t="s">
        <v>117</v>
      </c>
      <c r="BK1022" s="118" t="s">
        <v>1761</v>
      </c>
    </row>
    <row r="1023" spans="1:63" s="2" customFormat="1" ht="19.2" x14ac:dyDescent="0.2">
      <c r="A1023" s="25"/>
      <c r="B1023" s="26"/>
      <c r="C1023" s="25"/>
      <c r="D1023" s="120" t="s">
        <v>119</v>
      </c>
      <c r="E1023" s="25"/>
      <c r="F1023" s="121" t="s">
        <v>1760</v>
      </c>
      <c r="G1023" s="25"/>
      <c r="H1023" s="25"/>
      <c r="I1023" s="25"/>
      <c r="J1023" s="26"/>
      <c r="K1023" s="122"/>
      <c r="L1023" s="123"/>
      <c r="M1023" s="45"/>
      <c r="N1023" s="45"/>
      <c r="O1023" s="45"/>
      <c r="P1023" s="45"/>
      <c r="Q1023" s="45"/>
      <c r="R1023" s="46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R1023" s="14" t="s">
        <v>119</v>
      </c>
      <c r="AS1023" s="14" t="s">
        <v>68</v>
      </c>
    </row>
    <row r="1024" spans="1:63" s="2" customFormat="1" ht="33" customHeight="1" x14ac:dyDescent="0.2">
      <c r="A1024" s="25"/>
      <c r="B1024" s="109"/>
      <c r="C1024" s="110" t="s">
        <v>945</v>
      </c>
      <c r="D1024" s="110" t="s">
        <v>112</v>
      </c>
      <c r="E1024" s="111" t="s">
        <v>1762</v>
      </c>
      <c r="F1024" s="112" t="s">
        <v>1763</v>
      </c>
      <c r="G1024" s="113" t="s">
        <v>115</v>
      </c>
      <c r="H1024" s="153"/>
      <c r="I1024" s="112" t="s">
        <v>116</v>
      </c>
      <c r="J1024" s="26"/>
      <c r="K1024" s="114" t="s">
        <v>3</v>
      </c>
      <c r="L1024" s="115" t="s">
        <v>39</v>
      </c>
      <c r="M1024" s="116">
        <v>0</v>
      </c>
      <c r="N1024" s="116" t="e">
        <f>M1024*#REF!</f>
        <v>#REF!</v>
      </c>
      <c r="O1024" s="116">
        <v>0</v>
      </c>
      <c r="P1024" s="116" t="e">
        <f>O1024*#REF!</f>
        <v>#REF!</v>
      </c>
      <c r="Q1024" s="116">
        <v>0</v>
      </c>
      <c r="R1024" s="117" t="e">
        <f>Q1024*#REF!</f>
        <v>#REF!</v>
      </c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P1024" s="118" t="s">
        <v>117</v>
      </c>
      <c r="AR1024" s="118" t="s">
        <v>112</v>
      </c>
      <c r="AS1024" s="118" t="s">
        <v>68</v>
      </c>
      <c r="AW1024" s="14" t="s">
        <v>118</v>
      </c>
      <c r="BC1024" s="119" t="e">
        <f>IF(L1024="základní",#REF!,0)</f>
        <v>#REF!</v>
      </c>
      <c r="BD1024" s="119">
        <f>IF(L1024="snížená",#REF!,0)</f>
        <v>0</v>
      </c>
      <c r="BE1024" s="119">
        <f>IF(L1024="zákl. přenesená",#REF!,0)</f>
        <v>0</v>
      </c>
      <c r="BF1024" s="119">
        <f>IF(L1024="sníž. přenesená",#REF!,0)</f>
        <v>0</v>
      </c>
      <c r="BG1024" s="119">
        <f>IF(L1024="nulová",#REF!,0)</f>
        <v>0</v>
      </c>
      <c r="BH1024" s="14" t="s">
        <v>75</v>
      </c>
      <c r="BI1024" s="119" t="e">
        <f>ROUND(H1024*#REF!,2)</f>
        <v>#REF!</v>
      </c>
      <c r="BJ1024" s="14" t="s">
        <v>117</v>
      </c>
      <c r="BK1024" s="118" t="s">
        <v>1764</v>
      </c>
    </row>
    <row r="1025" spans="1:63" s="2" customFormat="1" ht="19.2" x14ac:dyDescent="0.2">
      <c r="A1025" s="25"/>
      <c r="B1025" s="26"/>
      <c r="C1025" s="25"/>
      <c r="D1025" s="120" t="s">
        <v>119</v>
      </c>
      <c r="E1025" s="25"/>
      <c r="F1025" s="121" t="s">
        <v>1763</v>
      </c>
      <c r="G1025" s="25"/>
      <c r="H1025" s="25"/>
      <c r="I1025" s="25"/>
      <c r="J1025" s="26"/>
      <c r="K1025" s="122"/>
      <c r="L1025" s="123"/>
      <c r="M1025" s="45"/>
      <c r="N1025" s="45"/>
      <c r="O1025" s="45"/>
      <c r="P1025" s="45"/>
      <c r="Q1025" s="45"/>
      <c r="R1025" s="46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R1025" s="14" t="s">
        <v>119</v>
      </c>
      <c r="AS1025" s="14" t="s">
        <v>68</v>
      </c>
    </row>
    <row r="1026" spans="1:63" s="2" customFormat="1" ht="24.15" customHeight="1" x14ac:dyDescent="0.2">
      <c r="A1026" s="25"/>
      <c r="B1026" s="109"/>
      <c r="C1026" s="110" t="s">
        <v>1765</v>
      </c>
      <c r="D1026" s="110" t="s">
        <v>112</v>
      </c>
      <c r="E1026" s="111" t="s">
        <v>1766</v>
      </c>
      <c r="F1026" s="112" t="s">
        <v>1767</v>
      </c>
      <c r="G1026" s="113" t="s">
        <v>115</v>
      </c>
      <c r="H1026" s="153"/>
      <c r="I1026" s="112" t="s">
        <v>116</v>
      </c>
      <c r="J1026" s="26"/>
      <c r="K1026" s="114" t="s">
        <v>3</v>
      </c>
      <c r="L1026" s="115" t="s">
        <v>39</v>
      </c>
      <c r="M1026" s="116">
        <v>0</v>
      </c>
      <c r="N1026" s="116" t="e">
        <f>M1026*#REF!</f>
        <v>#REF!</v>
      </c>
      <c r="O1026" s="116">
        <v>0</v>
      </c>
      <c r="P1026" s="116" t="e">
        <f>O1026*#REF!</f>
        <v>#REF!</v>
      </c>
      <c r="Q1026" s="116">
        <v>0</v>
      </c>
      <c r="R1026" s="117" t="e">
        <f>Q1026*#REF!</f>
        <v>#REF!</v>
      </c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P1026" s="118" t="s">
        <v>117</v>
      </c>
      <c r="AR1026" s="118" t="s">
        <v>112</v>
      </c>
      <c r="AS1026" s="118" t="s">
        <v>68</v>
      </c>
      <c r="AW1026" s="14" t="s">
        <v>118</v>
      </c>
      <c r="BC1026" s="119" t="e">
        <f>IF(L1026="základní",#REF!,0)</f>
        <v>#REF!</v>
      </c>
      <c r="BD1026" s="119">
        <f>IF(L1026="snížená",#REF!,0)</f>
        <v>0</v>
      </c>
      <c r="BE1026" s="119">
        <f>IF(L1026="zákl. přenesená",#REF!,0)</f>
        <v>0</v>
      </c>
      <c r="BF1026" s="119">
        <f>IF(L1026="sníž. přenesená",#REF!,0)</f>
        <v>0</v>
      </c>
      <c r="BG1026" s="119">
        <f>IF(L1026="nulová",#REF!,0)</f>
        <v>0</v>
      </c>
      <c r="BH1026" s="14" t="s">
        <v>75</v>
      </c>
      <c r="BI1026" s="119" t="e">
        <f>ROUND(H1026*#REF!,2)</f>
        <v>#REF!</v>
      </c>
      <c r="BJ1026" s="14" t="s">
        <v>117</v>
      </c>
      <c r="BK1026" s="118" t="s">
        <v>1768</v>
      </c>
    </row>
    <row r="1027" spans="1:63" s="2" customFormat="1" ht="19.2" x14ac:dyDescent="0.2">
      <c r="A1027" s="25"/>
      <c r="B1027" s="26"/>
      <c r="C1027" s="25"/>
      <c r="D1027" s="120" t="s">
        <v>119</v>
      </c>
      <c r="E1027" s="25"/>
      <c r="F1027" s="121" t="s">
        <v>1767</v>
      </c>
      <c r="G1027" s="25"/>
      <c r="H1027" s="25"/>
      <c r="I1027" s="25"/>
      <c r="J1027" s="26"/>
      <c r="K1027" s="122"/>
      <c r="L1027" s="123"/>
      <c r="M1027" s="45"/>
      <c r="N1027" s="45"/>
      <c r="O1027" s="45"/>
      <c r="P1027" s="45"/>
      <c r="Q1027" s="45"/>
      <c r="R1027" s="46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R1027" s="14" t="s">
        <v>119</v>
      </c>
      <c r="AS1027" s="14" t="s">
        <v>68</v>
      </c>
    </row>
    <row r="1028" spans="1:63" s="2" customFormat="1" ht="24.15" customHeight="1" x14ac:dyDescent="0.2">
      <c r="A1028" s="25"/>
      <c r="B1028" s="109"/>
      <c r="C1028" s="110" t="s">
        <v>948</v>
      </c>
      <c r="D1028" s="110" t="s">
        <v>112</v>
      </c>
      <c r="E1028" s="111" t="s">
        <v>1769</v>
      </c>
      <c r="F1028" s="112" t="s">
        <v>1770</v>
      </c>
      <c r="G1028" s="113" t="s">
        <v>115</v>
      </c>
      <c r="H1028" s="153"/>
      <c r="I1028" s="112" t="s">
        <v>116</v>
      </c>
      <c r="J1028" s="26"/>
      <c r="K1028" s="114" t="s">
        <v>3</v>
      </c>
      <c r="L1028" s="115" t="s">
        <v>39</v>
      </c>
      <c r="M1028" s="116">
        <v>0</v>
      </c>
      <c r="N1028" s="116" t="e">
        <f>M1028*#REF!</f>
        <v>#REF!</v>
      </c>
      <c r="O1028" s="116">
        <v>0</v>
      </c>
      <c r="P1028" s="116" t="e">
        <f>O1028*#REF!</f>
        <v>#REF!</v>
      </c>
      <c r="Q1028" s="116">
        <v>0</v>
      </c>
      <c r="R1028" s="117" t="e">
        <f>Q1028*#REF!</f>
        <v>#REF!</v>
      </c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P1028" s="118" t="s">
        <v>117</v>
      </c>
      <c r="AR1028" s="118" t="s">
        <v>112</v>
      </c>
      <c r="AS1028" s="118" t="s">
        <v>68</v>
      </c>
      <c r="AW1028" s="14" t="s">
        <v>118</v>
      </c>
      <c r="BC1028" s="119" t="e">
        <f>IF(L1028="základní",#REF!,0)</f>
        <v>#REF!</v>
      </c>
      <c r="BD1028" s="119">
        <f>IF(L1028="snížená",#REF!,0)</f>
        <v>0</v>
      </c>
      <c r="BE1028" s="119">
        <f>IF(L1028="zákl. přenesená",#REF!,0)</f>
        <v>0</v>
      </c>
      <c r="BF1028" s="119">
        <f>IF(L1028="sníž. přenesená",#REF!,0)</f>
        <v>0</v>
      </c>
      <c r="BG1028" s="119">
        <f>IF(L1028="nulová",#REF!,0)</f>
        <v>0</v>
      </c>
      <c r="BH1028" s="14" t="s">
        <v>75</v>
      </c>
      <c r="BI1028" s="119" t="e">
        <f>ROUND(H1028*#REF!,2)</f>
        <v>#REF!</v>
      </c>
      <c r="BJ1028" s="14" t="s">
        <v>117</v>
      </c>
      <c r="BK1028" s="118" t="s">
        <v>1771</v>
      </c>
    </row>
    <row r="1029" spans="1:63" s="2" customFormat="1" ht="19.2" x14ac:dyDescent="0.2">
      <c r="A1029" s="25"/>
      <c r="B1029" s="26"/>
      <c r="C1029" s="25"/>
      <c r="D1029" s="120" t="s">
        <v>119</v>
      </c>
      <c r="E1029" s="25"/>
      <c r="F1029" s="121" t="s">
        <v>1770</v>
      </c>
      <c r="G1029" s="25"/>
      <c r="H1029" s="25"/>
      <c r="I1029" s="25"/>
      <c r="J1029" s="26"/>
      <c r="K1029" s="122"/>
      <c r="L1029" s="123"/>
      <c r="M1029" s="45"/>
      <c r="N1029" s="45"/>
      <c r="O1029" s="45"/>
      <c r="P1029" s="45"/>
      <c r="Q1029" s="45"/>
      <c r="R1029" s="46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R1029" s="14" t="s">
        <v>119</v>
      </c>
      <c r="AS1029" s="14" t="s">
        <v>68</v>
      </c>
    </row>
    <row r="1030" spans="1:63" s="2" customFormat="1" ht="24.15" customHeight="1" x14ac:dyDescent="0.2">
      <c r="A1030" s="25"/>
      <c r="B1030" s="109"/>
      <c r="C1030" s="110" t="s">
        <v>1772</v>
      </c>
      <c r="D1030" s="110" t="s">
        <v>112</v>
      </c>
      <c r="E1030" s="111" t="s">
        <v>1773</v>
      </c>
      <c r="F1030" s="112" t="s">
        <v>1774</v>
      </c>
      <c r="G1030" s="113" t="s">
        <v>115</v>
      </c>
      <c r="H1030" s="153"/>
      <c r="I1030" s="112" t="s">
        <v>116</v>
      </c>
      <c r="J1030" s="26"/>
      <c r="K1030" s="114" t="s">
        <v>3</v>
      </c>
      <c r="L1030" s="115" t="s">
        <v>39</v>
      </c>
      <c r="M1030" s="116">
        <v>0</v>
      </c>
      <c r="N1030" s="116" t="e">
        <f>M1030*#REF!</f>
        <v>#REF!</v>
      </c>
      <c r="O1030" s="116">
        <v>0</v>
      </c>
      <c r="P1030" s="116" t="e">
        <f>O1030*#REF!</f>
        <v>#REF!</v>
      </c>
      <c r="Q1030" s="116">
        <v>0</v>
      </c>
      <c r="R1030" s="117" t="e">
        <f>Q1030*#REF!</f>
        <v>#REF!</v>
      </c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P1030" s="118" t="s">
        <v>117</v>
      </c>
      <c r="AR1030" s="118" t="s">
        <v>112</v>
      </c>
      <c r="AS1030" s="118" t="s">
        <v>68</v>
      </c>
      <c r="AW1030" s="14" t="s">
        <v>118</v>
      </c>
      <c r="BC1030" s="119" t="e">
        <f>IF(L1030="základní",#REF!,0)</f>
        <v>#REF!</v>
      </c>
      <c r="BD1030" s="119">
        <f>IF(L1030="snížená",#REF!,0)</f>
        <v>0</v>
      </c>
      <c r="BE1030" s="119">
        <f>IF(L1030="zákl. přenesená",#REF!,0)</f>
        <v>0</v>
      </c>
      <c r="BF1030" s="119">
        <f>IF(L1030="sníž. přenesená",#REF!,0)</f>
        <v>0</v>
      </c>
      <c r="BG1030" s="119">
        <f>IF(L1030="nulová",#REF!,0)</f>
        <v>0</v>
      </c>
      <c r="BH1030" s="14" t="s">
        <v>75</v>
      </c>
      <c r="BI1030" s="119" t="e">
        <f>ROUND(H1030*#REF!,2)</f>
        <v>#REF!</v>
      </c>
      <c r="BJ1030" s="14" t="s">
        <v>117</v>
      </c>
      <c r="BK1030" s="118" t="s">
        <v>1775</v>
      </c>
    </row>
    <row r="1031" spans="1:63" s="2" customFormat="1" ht="19.2" x14ac:dyDescent="0.2">
      <c r="A1031" s="25"/>
      <c r="B1031" s="26"/>
      <c r="C1031" s="25"/>
      <c r="D1031" s="120" t="s">
        <v>119</v>
      </c>
      <c r="E1031" s="25"/>
      <c r="F1031" s="121" t="s">
        <v>1774</v>
      </c>
      <c r="G1031" s="25"/>
      <c r="H1031" s="25"/>
      <c r="I1031" s="25"/>
      <c r="J1031" s="26"/>
      <c r="K1031" s="122"/>
      <c r="L1031" s="123"/>
      <c r="M1031" s="45"/>
      <c r="N1031" s="45"/>
      <c r="O1031" s="45"/>
      <c r="P1031" s="45"/>
      <c r="Q1031" s="45"/>
      <c r="R1031" s="46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R1031" s="14" t="s">
        <v>119</v>
      </c>
      <c r="AS1031" s="14" t="s">
        <v>68</v>
      </c>
    </row>
    <row r="1032" spans="1:63" s="2" customFormat="1" ht="24.15" customHeight="1" x14ac:dyDescent="0.2">
      <c r="A1032" s="25"/>
      <c r="B1032" s="109"/>
      <c r="C1032" s="110" t="s">
        <v>952</v>
      </c>
      <c r="D1032" s="110" t="s">
        <v>112</v>
      </c>
      <c r="E1032" s="111" t="s">
        <v>1776</v>
      </c>
      <c r="F1032" s="112" t="s">
        <v>1777</v>
      </c>
      <c r="G1032" s="113" t="s">
        <v>115</v>
      </c>
      <c r="H1032" s="153"/>
      <c r="I1032" s="112" t="s">
        <v>116</v>
      </c>
      <c r="J1032" s="26"/>
      <c r="K1032" s="114" t="s">
        <v>3</v>
      </c>
      <c r="L1032" s="115" t="s">
        <v>39</v>
      </c>
      <c r="M1032" s="116">
        <v>0</v>
      </c>
      <c r="N1032" s="116" t="e">
        <f>M1032*#REF!</f>
        <v>#REF!</v>
      </c>
      <c r="O1032" s="116">
        <v>0</v>
      </c>
      <c r="P1032" s="116" t="e">
        <f>O1032*#REF!</f>
        <v>#REF!</v>
      </c>
      <c r="Q1032" s="116">
        <v>0</v>
      </c>
      <c r="R1032" s="117" t="e">
        <f>Q1032*#REF!</f>
        <v>#REF!</v>
      </c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P1032" s="118" t="s">
        <v>117</v>
      </c>
      <c r="AR1032" s="118" t="s">
        <v>112</v>
      </c>
      <c r="AS1032" s="118" t="s">
        <v>68</v>
      </c>
      <c r="AW1032" s="14" t="s">
        <v>118</v>
      </c>
      <c r="BC1032" s="119" t="e">
        <f>IF(L1032="základní",#REF!,0)</f>
        <v>#REF!</v>
      </c>
      <c r="BD1032" s="119">
        <f>IF(L1032="snížená",#REF!,0)</f>
        <v>0</v>
      </c>
      <c r="BE1032" s="119">
        <f>IF(L1032="zákl. přenesená",#REF!,0)</f>
        <v>0</v>
      </c>
      <c r="BF1032" s="119">
        <f>IF(L1032="sníž. přenesená",#REF!,0)</f>
        <v>0</v>
      </c>
      <c r="BG1032" s="119">
        <f>IF(L1032="nulová",#REF!,0)</f>
        <v>0</v>
      </c>
      <c r="BH1032" s="14" t="s">
        <v>75</v>
      </c>
      <c r="BI1032" s="119" t="e">
        <f>ROUND(H1032*#REF!,2)</f>
        <v>#REF!</v>
      </c>
      <c r="BJ1032" s="14" t="s">
        <v>117</v>
      </c>
      <c r="BK1032" s="118" t="s">
        <v>1778</v>
      </c>
    </row>
    <row r="1033" spans="1:63" s="2" customFormat="1" ht="19.2" x14ac:dyDescent="0.2">
      <c r="A1033" s="25"/>
      <c r="B1033" s="26"/>
      <c r="C1033" s="25"/>
      <c r="D1033" s="120" t="s">
        <v>119</v>
      </c>
      <c r="E1033" s="25"/>
      <c r="F1033" s="121" t="s">
        <v>1777</v>
      </c>
      <c r="G1033" s="25"/>
      <c r="H1033" s="25"/>
      <c r="I1033" s="25"/>
      <c r="J1033" s="26"/>
      <c r="K1033" s="122"/>
      <c r="L1033" s="123"/>
      <c r="M1033" s="45"/>
      <c r="N1033" s="45"/>
      <c r="O1033" s="45"/>
      <c r="P1033" s="45"/>
      <c r="Q1033" s="45"/>
      <c r="R1033" s="46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R1033" s="14" t="s">
        <v>119</v>
      </c>
      <c r="AS1033" s="14" t="s">
        <v>68</v>
      </c>
    </row>
    <row r="1034" spans="1:63" s="2" customFormat="1" ht="24.15" customHeight="1" x14ac:dyDescent="0.2">
      <c r="A1034" s="25"/>
      <c r="B1034" s="109"/>
      <c r="C1034" s="110" t="s">
        <v>1779</v>
      </c>
      <c r="D1034" s="110" t="s">
        <v>112</v>
      </c>
      <c r="E1034" s="111" t="s">
        <v>1780</v>
      </c>
      <c r="F1034" s="112" t="s">
        <v>1781</v>
      </c>
      <c r="G1034" s="113" t="s">
        <v>115</v>
      </c>
      <c r="H1034" s="153"/>
      <c r="I1034" s="112" t="s">
        <v>116</v>
      </c>
      <c r="J1034" s="26"/>
      <c r="K1034" s="114" t="s">
        <v>3</v>
      </c>
      <c r="L1034" s="115" t="s">
        <v>39</v>
      </c>
      <c r="M1034" s="116">
        <v>0</v>
      </c>
      <c r="N1034" s="116" t="e">
        <f>M1034*#REF!</f>
        <v>#REF!</v>
      </c>
      <c r="O1034" s="116">
        <v>0</v>
      </c>
      <c r="P1034" s="116" t="e">
        <f>O1034*#REF!</f>
        <v>#REF!</v>
      </c>
      <c r="Q1034" s="116">
        <v>0</v>
      </c>
      <c r="R1034" s="117" t="e">
        <f>Q1034*#REF!</f>
        <v>#REF!</v>
      </c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P1034" s="118" t="s">
        <v>117</v>
      </c>
      <c r="AR1034" s="118" t="s">
        <v>112</v>
      </c>
      <c r="AS1034" s="118" t="s">
        <v>68</v>
      </c>
      <c r="AW1034" s="14" t="s">
        <v>118</v>
      </c>
      <c r="BC1034" s="119" t="e">
        <f>IF(L1034="základní",#REF!,0)</f>
        <v>#REF!</v>
      </c>
      <c r="BD1034" s="119">
        <f>IF(L1034="snížená",#REF!,0)</f>
        <v>0</v>
      </c>
      <c r="BE1034" s="119">
        <f>IF(L1034="zákl. přenesená",#REF!,0)</f>
        <v>0</v>
      </c>
      <c r="BF1034" s="119">
        <f>IF(L1034="sníž. přenesená",#REF!,0)</f>
        <v>0</v>
      </c>
      <c r="BG1034" s="119">
        <f>IF(L1034="nulová",#REF!,0)</f>
        <v>0</v>
      </c>
      <c r="BH1034" s="14" t="s">
        <v>75</v>
      </c>
      <c r="BI1034" s="119" t="e">
        <f>ROUND(H1034*#REF!,2)</f>
        <v>#REF!</v>
      </c>
      <c r="BJ1034" s="14" t="s">
        <v>117</v>
      </c>
      <c r="BK1034" s="118" t="s">
        <v>1782</v>
      </c>
    </row>
    <row r="1035" spans="1:63" s="2" customFormat="1" ht="19.2" x14ac:dyDescent="0.2">
      <c r="A1035" s="25"/>
      <c r="B1035" s="26"/>
      <c r="C1035" s="25"/>
      <c r="D1035" s="120" t="s">
        <v>119</v>
      </c>
      <c r="E1035" s="25"/>
      <c r="F1035" s="121" t="s">
        <v>1781</v>
      </c>
      <c r="G1035" s="25"/>
      <c r="H1035" s="25"/>
      <c r="I1035" s="25"/>
      <c r="J1035" s="26"/>
      <c r="K1035" s="122"/>
      <c r="L1035" s="123"/>
      <c r="M1035" s="45"/>
      <c r="N1035" s="45"/>
      <c r="O1035" s="45"/>
      <c r="P1035" s="45"/>
      <c r="Q1035" s="45"/>
      <c r="R1035" s="46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R1035" s="14" t="s">
        <v>119</v>
      </c>
      <c r="AS1035" s="14" t="s">
        <v>68</v>
      </c>
    </row>
    <row r="1036" spans="1:63" s="2" customFormat="1" ht="24.15" customHeight="1" x14ac:dyDescent="0.2">
      <c r="A1036" s="25"/>
      <c r="B1036" s="109"/>
      <c r="C1036" s="110" t="s">
        <v>955</v>
      </c>
      <c r="D1036" s="110" t="s">
        <v>112</v>
      </c>
      <c r="E1036" s="111" t="s">
        <v>1783</v>
      </c>
      <c r="F1036" s="112" t="s">
        <v>1784</v>
      </c>
      <c r="G1036" s="113" t="s">
        <v>115</v>
      </c>
      <c r="H1036" s="153"/>
      <c r="I1036" s="112" t="s">
        <v>116</v>
      </c>
      <c r="J1036" s="26"/>
      <c r="K1036" s="114" t="s">
        <v>3</v>
      </c>
      <c r="L1036" s="115" t="s">
        <v>39</v>
      </c>
      <c r="M1036" s="116">
        <v>0</v>
      </c>
      <c r="N1036" s="116" t="e">
        <f>M1036*#REF!</f>
        <v>#REF!</v>
      </c>
      <c r="O1036" s="116">
        <v>0</v>
      </c>
      <c r="P1036" s="116" t="e">
        <f>O1036*#REF!</f>
        <v>#REF!</v>
      </c>
      <c r="Q1036" s="116">
        <v>0</v>
      </c>
      <c r="R1036" s="117" t="e">
        <f>Q1036*#REF!</f>
        <v>#REF!</v>
      </c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P1036" s="118" t="s">
        <v>117</v>
      </c>
      <c r="AR1036" s="118" t="s">
        <v>112</v>
      </c>
      <c r="AS1036" s="118" t="s">
        <v>68</v>
      </c>
      <c r="AW1036" s="14" t="s">
        <v>118</v>
      </c>
      <c r="BC1036" s="119" t="e">
        <f>IF(L1036="základní",#REF!,0)</f>
        <v>#REF!</v>
      </c>
      <c r="BD1036" s="119">
        <f>IF(L1036="snížená",#REF!,0)</f>
        <v>0</v>
      </c>
      <c r="BE1036" s="119">
        <f>IF(L1036="zákl. přenesená",#REF!,0)</f>
        <v>0</v>
      </c>
      <c r="BF1036" s="119">
        <f>IF(L1036="sníž. přenesená",#REF!,0)</f>
        <v>0</v>
      </c>
      <c r="BG1036" s="119">
        <f>IF(L1036="nulová",#REF!,0)</f>
        <v>0</v>
      </c>
      <c r="BH1036" s="14" t="s">
        <v>75</v>
      </c>
      <c r="BI1036" s="119" t="e">
        <f>ROUND(H1036*#REF!,2)</f>
        <v>#REF!</v>
      </c>
      <c r="BJ1036" s="14" t="s">
        <v>117</v>
      </c>
      <c r="BK1036" s="118" t="s">
        <v>1785</v>
      </c>
    </row>
    <row r="1037" spans="1:63" s="2" customFormat="1" ht="19.2" x14ac:dyDescent="0.2">
      <c r="A1037" s="25"/>
      <c r="B1037" s="26"/>
      <c r="C1037" s="25"/>
      <c r="D1037" s="120" t="s">
        <v>119</v>
      </c>
      <c r="E1037" s="25"/>
      <c r="F1037" s="121" t="s">
        <v>1784</v>
      </c>
      <c r="G1037" s="25"/>
      <c r="H1037" s="25"/>
      <c r="I1037" s="25"/>
      <c r="J1037" s="26"/>
      <c r="K1037" s="122"/>
      <c r="L1037" s="123"/>
      <c r="M1037" s="45"/>
      <c r="N1037" s="45"/>
      <c r="O1037" s="45"/>
      <c r="P1037" s="45"/>
      <c r="Q1037" s="45"/>
      <c r="R1037" s="46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R1037" s="14" t="s">
        <v>119</v>
      </c>
      <c r="AS1037" s="14" t="s">
        <v>68</v>
      </c>
    </row>
    <row r="1038" spans="1:63" s="2" customFormat="1" ht="24.15" customHeight="1" x14ac:dyDescent="0.2">
      <c r="A1038" s="25"/>
      <c r="B1038" s="109"/>
      <c r="C1038" s="110" t="s">
        <v>1786</v>
      </c>
      <c r="D1038" s="110" t="s">
        <v>112</v>
      </c>
      <c r="E1038" s="111" t="s">
        <v>1787</v>
      </c>
      <c r="F1038" s="112" t="s">
        <v>1788</v>
      </c>
      <c r="G1038" s="113" t="s">
        <v>115</v>
      </c>
      <c r="H1038" s="153"/>
      <c r="I1038" s="112" t="s">
        <v>116</v>
      </c>
      <c r="J1038" s="26"/>
      <c r="K1038" s="114" t="s">
        <v>3</v>
      </c>
      <c r="L1038" s="115" t="s">
        <v>39</v>
      </c>
      <c r="M1038" s="116">
        <v>0</v>
      </c>
      <c r="N1038" s="116" t="e">
        <f>M1038*#REF!</f>
        <v>#REF!</v>
      </c>
      <c r="O1038" s="116">
        <v>0</v>
      </c>
      <c r="P1038" s="116" t="e">
        <f>O1038*#REF!</f>
        <v>#REF!</v>
      </c>
      <c r="Q1038" s="116">
        <v>0</v>
      </c>
      <c r="R1038" s="117" t="e">
        <f>Q1038*#REF!</f>
        <v>#REF!</v>
      </c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P1038" s="118" t="s">
        <v>117</v>
      </c>
      <c r="AR1038" s="118" t="s">
        <v>112</v>
      </c>
      <c r="AS1038" s="118" t="s">
        <v>68</v>
      </c>
      <c r="AW1038" s="14" t="s">
        <v>118</v>
      </c>
      <c r="BC1038" s="119" t="e">
        <f>IF(L1038="základní",#REF!,0)</f>
        <v>#REF!</v>
      </c>
      <c r="BD1038" s="119">
        <f>IF(L1038="snížená",#REF!,0)</f>
        <v>0</v>
      </c>
      <c r="BE1038" s="119">
        <f>IF(L1038="zákl. přenesená",#REF!,0)</f>
        <v>0</v>
      </c>
      <c r="BF1038" s="119">
        <f>IF(L1038="sníž. přenesená",#REF!,0)</f>
        <v>0</v>
      </c>
      <c r="BG1038" s="119">
        <f>IF(L1038="nulová",#REF!,0)</f>
        <v>0</v>
      </c>
      <c r="BH1038" s="14" t="s">
        <v>75</v>
      </c>
      <c r="BI1038" s="119" t="e">
        <f>ROUND(H1038*#REF!,2)</f>
        <v>#REF!</v>
      </c>
      <c r="BJ1038" s="14" t="s">
        <v>117</v>
      </c>
      <c r="BK1038" s="118" t="s">
        <v>1789</v>
      </c>
    </row>
    <row r="1039" spans="1:63" s="2" customFormat="1" ht="19.2" x14ac:dyDescent="0.2">
      <c r="A1039" s="25"/>
      <c r="B1039" s="26"/>
      <c r="C1039" s="25"/>
      <c r="D1039" s="120" t="s">
        <v>119</v>
      </c>
      <c r="E1039" s="25"/>
      <c r="F1039" s="121" t="s">
        <v>1788</v>
      </c>
      <c r="G1039" s="25"/>
      <c r="H1039" s="25"/>
      <c r="I1039" s="25"/>
      <c r="J1039" s="26"/>
      <c r="K1039" s="122"/>
      <c r="L1039" s="123"/>
      <c r="M1039" s="45"/>
      <c r="N1039" s="45"/>
      <c r="O1039" s="45"/>
      <c r="P1039" s="45"/>
      <c r="Q1039" s="45"/>
      <c r="R1039" s="46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R1039" s="14" t="s">
        <v>119</v>
      </c>
      <c r="AS1039" s="14" t="s">
        <v>68</v>
      </c>
    </row>
    <row r="1040" spans="1:63" s="2" customFormat="1" ht="24.15" customHeight="1" x14ac:dyDescent="0.2">
      <c r="A1040" s="25"/>
      <c r="B1040" s="109"/>
      <c r="C1040" s="110" t="s">
        <v>959</v>
      </c>
      <c r="D1040" s="110" t="s">
        <v>112</v>
      </c>
      <c r="E1040" s="111" t="s">
        <v>1790</v>
      </c>
      <c r="F1040" s="112" t="s">
        <v>1791</v>
      </c>
      <c r="G1040" s="113" t="s">
        <v>115</v>
      </c>
      <c r="H1040" s="153"/>
      <c r="I1040" s="112" t="s">
        <v>116</v>
      </c>
      <c r="J1040" s="26"/>
      <c r="K1040" s="114" t="s">
        <v>3</v>
      </c>
      <c r="L1040" s="115" t="s">
        <v>39</v>
      </c>
      <c r="M1040" s="116">
        <v>0</v>
      </c>
      <c r="N1040" s="116" t="e">
        <f>M1040*#REF!</f>
        <v>#REF!</v>
      </c>
      <c r="O1040" s="116">
        <v>0</v>
      </c>
      <c r="P1040" s="116" t="e">
        <f>O1040*#REF!</f>
        <v>#REF!</v>
      </c>
      <c r="Q1040" s="116">
        <v>0</v>
      </c>
      <c r="R1040" s="117" t="e">
        <f>Q1040*#REF!</f>
        <v>#REF!</v>
      </c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P1040" s="118" t="s">
        <v>117</v>
      </c>
      <c r="AR1040" s="118" t="s">
        <v>112</v>
      </c>
      <c r="AS1040" s="118" t="s">
        <v>68</v>
      </c>
      <c r="AW1040" s="14" t="s">
        <v>118</v>
      </c>
      <c r="BC1040" s="119" t="e">
        <f>IF(L1040="základní",#REF!,0)</f>
        <v>#REF!</v>
      </c>
      <c r="BD1040" s="119">
        <f>IF(L1040="snížená",#REF!,0)</f>
        <v>0</v>
      </c>
      <c r="BE1040" s="119">
        <f>IF(L1040="zákl. přenesená",#REF!,0)</f>
        <v>0</v>
      </c>
      <c r="BF1040" s="119">
        <f>IF(L1040="sníž. přenesená",#REF!,0)</f>
        <v>0</v>
      </c>
      <c r="BG1040" s="119">
        <f>IF(L1040="nulová",#REF!,0)</f>
        <v>0</v>
      </c>
      <c r="BH1040" s="14" t="s">
        <v>75</v>
      </c>
      <c r="BI1040" s="119" t="e">
        <f>ROUND(H1040*#REF!,2)</f>
        <v>#REF!</v>
      </c>
      <c r="BJ1040" s="14" t="s">
        <v>117</v>
      </c>
      <c r="BK1040" s="118" t="s">
        <v>1792</v>
      </c>
    </row>
    <row r="1041" spans="1:63" s="2" customFormat="1" ht="19.2" x14ac:dyDescent="0.2">
      <c r="A1041" s="25"/>
      <c r="B1041" s="26"/>
      <c r="C1041" s="25"/>
      <c r="D1041" s="120" t="s">
        <v>119</v>
      </c>
      <c r="E1041" s="25"/>
      <c r="F1041" s="121" t="s">
        <v>1791</v>
      </c>
      <c r="G1041" s="25"/>
      <c r="H1041" s="25"/>
      <c r="I1041" s="25"/>
      <c r="J1041" s="26"/>
      <c r="K1041" s="122"/>
      <c r="L1041" s="123"/>
      <c r="M1041" s="45"/>
      <c r="N1041" s="45"/>
      <c r="O1041" s="45"/>
      <c r="P1041" s="45"/>
      <c r="Q1041" s="45"/>
      <c r="R1041" s="46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R1041" s="14" t="s">
        <v>119</v>
      </c>
      <c r="AS1041" s="14" t="s">
        <v>68</v>
      </c>
    </row>
    <row r="1042" spans="1:63" s="2" customFormat="1" ht="33" customHeight="1" x14ac:dyDescent="0.2">
      <c r="A1042" s="25"/>
      <c r="B1042" s="109"/>
      <c r="C1042" s="110" t="s">
        <v>1793</v>
      </c>
      <c r="D1042" s="110" t="s">
        <v>112</v>
      </c>
      <c r="E1042" s="111" t="s">
        <v>1794</v>
      </c>
      <c r="F1042" s="112" t="s">
        <v>1795</v>
      </c>
      <c r="G1042" s="113" t="s">
        <v>115</v>
      </c>
      <c r="H1042" s="153"/>
      <c r="I1042" s="112" t="s">
        <v>116</v>
      </c>
      <c r="J1042" s="26"/>
      <c r="K1042" s="114" t="s">
        <v>3</v>
      </c>
      <c r="L1042" s="115" t="s">
        <v>39</v>
      </c>
      <c r="M1042" s="116">
        <v>0</v>
      </c>
      <c r="N1042" s="116" t="e">
        <f>M1042*#REF!</f>
        <v>#REF!</v>
      </c>
      <c r="O1042" s="116">
        <v>0</v>
      </c>
      <c r="P1042" s="116" t="e">
        <f>O1042*#REF!</f>
        <v>#REF!</v>
      </c>
      <c r="Q1042" s="116">
        <v>0</v>
      </c>
      <c r="R1042" s="117" t="e">
        <f>Q1042*#REF!</f>
        <v>#REF!</v>
      </c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P1042" s="118" t="s">
        <v>117</v>
      </c>
      <c r="AR1042" s="118" t="s">
        <v>112</v>
      </c>
      <c r="AS1042" s="118" t="s">
        <v>68</v>
      </c>
      <c r="AW1042" s="14" t="s">
        <v>118</v>
      </c>
      <c r="BC1042" s="119" t="e">
        <f>IF(L1042="základní",#REF!,0)</f>
        <v>#REF!</v>
      </c>
      <c r="BD1042" s="119">
        <f>IF(L1042="snížená",#REF!,0)</f>
        <v>0</v>
      </c>
      <c r="BE1042" s="119">
        <f>IF(L1042="zákl. přenesená",#REF!,0)</f>
        <v>0</v>
      </c>
      <c r="BF1042" s="119">
        <f>IF(L1042="sníž. přenesená",#REF!,0)</f>
        <v>0</v>
      </c>
      <c r="BG1042" s="119">
        <f>IF(L1042="nulová",#REF!,0)</f>
        <v>0</v>
      </c>
      <c r="BH1042" s="14" t="s">
        <v>75</v>
      </c>
      <c r="BI1042" s="119" t="e">
        <f>ROUND(H1042*#REF!,2)</f>
        <v>#REF!</v>
      </c>
      <c r="BJ1042" s="14" t="s">
        <v>117</v>
      </c>
      <c r="BK1042" s="118" t="s">
        <v>1796</v>
      </c>
    </row>
    <row r="1043" spans="1:63" s="2" customFormat="1" ht="19.2" x14ac:dyDescent="0.2">
      <c r="A1043" s="25"/>
      <c r="B1043" s="26"/>
      <c r="C1043" s="25"/>
      <c r="D1043" s="120" t="s">
        <v>119</v>
      </c>
      <c r="E1043" s="25"/>
      <c r="F1043" s="121" t="s">
        <v>1795</v>
      </c>
      <c r="G1043" s="25"/>
      <c r="H1043" s="25"/>
      <c r="I1043" s="25"/>
      <c r="J1043" s="26"/>
      <c r="K1043" s="122"/>
      <c r="L1043" s="123"/>
      <c r="M1043" s="45"/>
      <c r="N1043" s="45"/>
      <c r="O1043" s="45"/>
      <c r="P1043" s="45"/>
      <c r="Q1043" s="45"/>
      <c r="R1043" s="46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R1043" s="14" t="s">
        <v>119</v>
      </c>
      <c r="AS1043" s="14" t="s">
        <v>68</v>
      </c>
    </row>
    <row r="1044" spans="1:63" s="2" customFormat="1" ht="33" customHeight="1" x14ac:dyDescent="0.2">
      <c r="A1044" s="25"/>
      <c r="B1044" s="109"/>
      <c r="C1044" s="110" t="s">
        <v>962</v>
      </c>
      <c r="D1044" s="110" t="s">
        <v>112</v>
      </c>
      <c r="E1044" s="111" t="s">
        <v>1797</v>
      </c>
      <c r="F1044" s="112" t="s">
        <v>1798</v>
      </c>
      <c r="G1044" s="113" t="s">
        <v>115</v>
      </c>
      <c r="H1044" s="153"/>
      <c r="I1044" s="112" t="s">
        <v>116</v>
      </c>
      <c r="J1044" s="26"/>
      <c r="K1044" s="114" t="s">
        <v>3</v>
      </c>
      <c r="L1044" s="115" t="s">
        <v>39</v>
      </c>
      <c r="M1044" s="116">
        <v>0</v>
      </c>
      <c r="N1044" s="116" t="e">
        <f>M1044*#REF!</f>
        <v>#REF!</v>
      </c>
      <c r="O1044" s="116">
        <v>0</v>
      </c>
      <c r="P1044" s="116" t="e">
        <f>O1044*#REF!</f>
        <v>#REF!</v>
      </c>
      <c r="Q1044" s="116">
        <v>0</v>
      </c>
      <c r="R1044" s="117" t="e">
        <f>Q1044*#REF!</f>
        <v>#REF!</v>
      </c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P1044" s="118" t="s">
        <v>117</v>
      </c>
      <c r="AR1044" s="118" t="s">
        <v>112</v>
      </c>
      <c r="AS1044" s="118" t="s">
        <v>68</v>
      </c>
      <c r="AW1044" s="14" t="s">
        <v>118</v>
      </c>
      <c r="BC1044" s="119" t="e">
        <f>IF(L1044="základní",#REF!,0)</f>
        <v>#REF!</v>
      </c>
      <c r="BD1044" s="119">
        <f>IF(L1044="snížená",#REF!,0)</f>
        <v>0</v>
      </c>
      <c r="BE1044" s="119">
        <f>IF(L1044="zákl. přenesená",#REF!,0)</f>
        <v>0</v>
      </c>
      <c r="BF1044" s="119">
        <f>IF(L1044="sníž. přenesená",#REF!,0)</f>
        <v>0</v>
      </c>
      <c r="BG1044" s="119">
        <f>IF(L1044="nulová",#REF!,0)</f>
        <v>0</v>
      </c>
      <c r="BH1044" s="14" t="s">
        <v>75</v>
      </c>
      <c r="BI1044" s="119" t="e">
        <f>ROUND(H1044*#REF!,2)</f>
        <v>#REF!</v>
      </c>
      <c r="BJ1044" s="14" t="s">
        <v>117</v>
      </c>
      <c r="BK1044" s="118" t="s">
        <v>1799</v>
      </c>
    </row>
    <row r="1045" spans="1:63" s="2" customFormat="1" ht="19.2" x14ac:dyDescent="0.2">
      <c r="A1045" s="25"/>
      <c r="B1045" s="26"/>
      <c r="C1045" s="25"/>
      <c r="D1045" s="120" t="s">
        <v>119</v>
      </c>
      <c r="E1045" s="25"/>
      <c r="F1045" s="121" t="s">
        <v>1798</v>
      </c>
      <c r="G1045" s="25"/>
      <c r="H1045" s="25"/>
      <c r="I1045" s="25"/>
      <c r="J1045" s="26"/>
      <c r="K1045" s="122"/>
      <c r="L1045" s="123"/>
      <c r="M1045" s="45"/>
      <c r="N1045" s="45"/>
      <c r="O1045" s="45"/>
      <c r="P1045" s="45"/>
      <c r="Q1045" s="45"/>
      <c r="R1045" s="46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R1045" s="14" t="s">
        <v>119</v>
      </c>
      <c r="AS1045" s="14" t="s">
        <v>68</v>
      </c>
    </row>
    <row r="1046" spans="1:63" s="2" customFormat="1" ht="33" customHeight="1" x14ac:dyDescent="0.2">
      <c r="A1046" s="25"/>
      <c r="B1046" s="109"/>
      <c r="C1046" s="110" t="s">
        <v>1800</v>
      </c>
      <c r="D1046" s="110" t="s">
        <v>112</v>
      </c>
      <c r="E1046" s="111" t="s">
        <v>1801</v>
      </c>
      <c r="F1046" s="112" t="s">
        <v>1802</v>
      </c>
      <c r="G1046" s="113" t="s">
        <v>115</v>
      </c>
      <c r="H1046" s="153"/>
      <c r="I1046" s="112" t="s">
        <v>116</v>
      </c>
      <c r="J1046" s="26"/>
      <c r="K1046" s="114" t="s">
        <v>3</v>
      </c>
      <c r="L1046" s="115" t="s">
        <v>39</v>
      </c>
      <c r="M1046" s="116">
        <v>0</v>
      </c>
      <c r="N1046" s="116" t="e">
        <f>M1046*#REF!</f>
        <v>#REF!</v>
      </c>
      <c r="O1046" s="116">
        <v>0</v>
      </c>
      <c r="P1046" s="116" t="e">
        <f>O1046*#REF!</f>
        <v>#REF!</v>
      </c>
      <c r="Q1046" s="116">
        <v>0</v>
      </c>
      <c r="R1046" s="117" t="e">
        <f>Q1046*#REF!</f>
        <v>#REF!</v>
      </c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P1046" s="118" t="s">
        <v>117</v>
      </c>
      <c r="AR1046" s="118" t="s">
        <v>112</v>
      </c>
      <c r="AS1046" s="118" t="s">
        <v>68</v>
      </c>
      <c r="AW1046" s="14" t="s">
        <v>118</v>
      </c>
      <c r="BC1046" s="119" t="e">
        <f>IF(L1046="základní",#REF!,0)</f>
        <v>#REF!</v>
      </c>
      <c r="BD1046" s="119">
        <f>IF(L1046="snížená",#REF!,0)</f>
        <v>0</v>
      </c>
      <c r="BE1046" s="119">
        <f>IF(L1046="zákl. přenesená",#REF!,0)</f>
        <v>0</v>
      </c>
      <c r="BF1046" s="119">
        <f>IF(L1046="sníž. přenesená",#REF!,0)</f>
        <v>0</v>
      </c>
      <c r="BG1046" s="119">
        <f>IF(L1046="nulová",#REF!,0)</f>
        <v>0</v>
      </c>
      <c r="BH1046" s="14" t="s">
        <v>75</v>
      </c>
      <c r="BI1046" s="119" t="e">
        <f>ROUND(H1046*#REF!,2)</f>
        <v>#REF!</v>
      </c>
      <c r="BJ1046" s="14" t="s">
        <v>117</v>
      </c>
      <c r="BK1046" s="118" t="s">
        <v>1803</v>
      </c>
    </row>
    <row r="1047" spans="1:63" s="2" customFormat="1" ht="19.2" x14ac:dyDescent="0.2">
      <c r="A1047" s="25"/>
      <c r="B1047" s="26"/>
      <c r="C1047" s="25"/>
      <c r="D1047" s="120" t="s">
        <v>119</v>
      </c>
      <c r="E1047" s="25"/>
      <c r="F1047" s="121" t="s">
        <v>1802</v>
      </c>
      <c r="G1047" s="25"/>
      <c r="H1047" s="25"/>
      <c r="I1047" s="25"/>
      <c r="J1047" s="26"/>
      <c r="K1047" s="122"/>
      <c r="L1047" s="123"/>
      <c r="M1047" s="45"/>
      <c r="N1047" s="45"/>
      <c r="O1047" s="45"/>
      <c r="P1047" s="45"/>
      <c r="Q1047" s="45"/>
      <c r="R1047" s="46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R1047" s="14" t="s">
        <v>119</v>
      </c>
      <c r="AS1047" s="14" t="s">
        <v>68</v>
      </c>
    </row>
    <row r="1048" spans="1:63" s="2" customFormat="1" ht="33" customHeight="1" x14ac:dyDescent="0.2">
      <c r="A1048" s="25"/>
      <c r="B1048" s="109"/>
      <c r="C1048" s="110" t="s">
        <v>966</v>
      </c>
      <c r="D1048" s="110" t="s">
        <v>112</v>
      </c>
      <c r="E1048" s="111" t="s">
        <v>1804</v>
      </c>
      <c r="F1048" s="112" t="s">
        <v>1805</v>
      </c>
      <c r="G1048" s="113" t="s">
        <v>115</v>
      </c>
      <c r="H1048" s="153"/>
      <c r="I1048" s="112" t="s">
        <v>116</v>
      </c>
      <c r="J1048" s="26"/>
      <c r="K1048" s="114" t="s">
        <v>3</v>
      </c>
      <c r="L1048" s="115" t="s">
        <v>39</v>
      </c>
      <c r="M1048" s="116">
        <v>0</v>
      </c>
      <c r="N1048" s="116" t="e">
        <f>M1048*#REF!</f>
        <v>#REF!</v>
      </c>
      <c r="O1048" s="116">
        <v>0</v>
      </c>
      <c r="P1048" s="116" t="e">
        <f>O1048*#REF!</f>
        <v>#REF!</v>
      </c>
      <c r="Q1048" s="116">
        <v>0</v>
      </c>
      <c r="R1048" s="117" t="e">
        <f>Q1048*#REF!</f>
        <v>#REF!</v>
      </c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P1048" s="118" t="s">
        <v>117</v>
      </c>
      <c r="AR1048" s="118" t="s">
        <v>112</v>
      </c>
      <c r="AS1048" s="118" t="s">
        <v>68</v>
      </c>
      <c r="AW1048" s="14" t="s">
        <v>118</v>
      </c>
      <c r="BC1048" s="119" t="e">
        <f>IF(L1048="základní",#REF!,0)</f>
        <v>#REF!</v>
      </c>
      <c r="BD1048" s="119">
        <f>IF(L1048="snížená",#REF!,0)</f>
        <v>0</v>
      </c>
      <c r="BE1048" s="119">
        <f>IF(L1048="zákl. přenesená",#REF!,0)</f>
        <v>0</v>
      </c>
      <c r="BF1048" s="119">
        <f>IF(L1048="sníž. přenesená",#REF!,0)</f>
        <v>0</v>
      </c>
      <c r="BG1048" s="119">
        <f>IF(L1048="nulová",#REF!,0)</f>
        <v>0</v>
      </c>
      <c r="BH1048" s="14" t="s">
        <v>75</v>
      </c>
      <c r="BI1048" s="119" t="e">
        <f>ROUND(H1048*#REF!,2)</f>
        <v>#REF!</v>
      </c>
      <c r="BJ1048" s="14" t="s">
        <v>117</v>
      </c>
      <c r="BK1048" s="118" t="s">
        <v>1806</v>
      </c>
    </row>
    <row r="1049" spans="1:63" s="2" customFormat="1" ht="19.2" x14ac:dyDescent="0.2">
      <c r="A1049" s="25"/>
      <c r="B1049" s="26"/>
      <c r="C1049" s="25"/>
      <c r="D1049" s="120" t="s">
        <v>119</v>
      </c>
      <c r="E1049" s="25"/>
      <c r="F1049" s="121" t="s">
        <v>1805</v>
      </c>
      <c r="G1049" s="25"/>
      <c r="H1049" s="25"/>
      <c r="I1049" s="25"/>
      <c r="J1049" s="26"/>
      <c r="K1049" s="122"/>
      <c r="L1049" s="123"/>
      <c r="M1049" s="45"/>
      <c r="N1049" s="45"/>
      <c r="O1049" s="45"/>
      <c r="P1049" s="45"/>
      <c r="Q1049" s="45"/>
      <c r="R1049" s="46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R1049" s="14" t="s">
        <v>119</v>
      </c>
      <c r="AS1049" s="14" t="s">
        <v>68</v>
      </c>
    </row>
    <row r="1050" spans="1:63" s="2" customFormat="1" ht="33" customHeight="1" x14ac:dyDescent="0.2">
      <c r="A1050" s="25"/>
      <c r="B1050" s="109"/>
      <c r="C1050" s="110" t="s">
        <v>1807</v>
      </c>
      <c r="D1050" s="110" t="s">
        <v>112</v>
      </c>
      <c r="E1050" s="111" t="s">
        <v>1808</v>
      </c>
      <c r="F1050" s="112" t="s">
        <v>1809</v>
      </c>
      <c r="G1050" s="113" t="s">
        <v>122</v>
      </c>
      <c r="H1050" s="153"/>
      <c r="I1050" s="112" t="s">
        <v>116</v>
      </c>
      <c r="J1050" s="26"/>
      <c r="K1050" s="114" t="s">
        <v>3</v>
      </c>
      <c r="L1050" s="115" t="s">
        <v>39</v>
      </c>
      <c r="M1050" s="116">
        <v>0</v>
      </c>
      <c r="N1050" s="116" t="e">
        <f>M1050*#REF!</f>
        <v>#REF!</v>
      </c>
      <c r="O1050" s="116">
        <v>0</v>
      </c>
      <c r="P1050" s="116" t="e">
        <f>O1050*#REF!</f>
        <v>#REF!</v>
      </c>
      <c r="Q1050" s="116">
        <v>0</v>
      </c>
      <c r="R1050" s="117" t="e">
        <f>Q1050*#REF!</f>
        <v>#REF!</v>
      </c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P1050" s="118" t="s">
        <v>117</v>
      </c>
      <c r="AR1050" s="118" t="s">
        <v>112</v>
      </c>
      <c r="AS1050" s="118" t="s">
        <v>68</v>
      </c>
      <c r="AW1050" s="14" t="s">
        <v>118</v>
      </c>
      <c r="BC1050" s="119" t="e">
        <f>IF(L1050="základní",#REF!,0)</f>
        <v>#REF!</v>
      </c>
      <c r="BD1050" s="119">
        <f>IF(L1050="snížená",#REF!,0)</f>
        <v>0</v>
      </c>
      <c r="BE1050" s="119">
        <f>IF(L1050="zákl. přenesená",#REF!,0)</f>
        <v>0</v>
      </c>
      <c r="BF1050" s="119">
        <f>IF(L1050="sníž. přenesená",#REF!,0)</f>
        <v>0</v>
      </c>
      <c r="BG1050" s="119">
        <f>IF(L1050="nulová",#REF!,0)</f>
        <v>0</v>
      </c>
      <c r="BH1050" s="14" t="s">
        <v>75</v>
      </c>
      <c r="BI1050" s="119" t="e">
        <f>ROUND(H1050*#REF!,2)</f>
        <v>#REF!</v>
      </c>
      <c r="BJ1050" s="14" t="s">
        <v>117</v>
      </c>
      <c r="BK1050" s="118" t="s">
        <v>1810</v>
      </c>
    </row>
    <row r="1051" spans="1:63" s="2" customFormat="1" ht="19.2" x14ac:dyDescent="0.2">
      <c r="A1051" s="25"/>
      <c r="B1051" s="26"/>
      <c r="C1051" s="25"/>
      <c r="D1051" s="120" t="s">
        <v>119</v>
      </c>
      <c r="E1051" s="25"/>
      <c r="F1051" s="121" t="s">
        <v>1809</v>
      </c>
      <c r="G1051" s="25"/>
      <c r="H1051" s="25"/>
      <c r="I1051" s="25"/>
      <c r="J1051" s="26"/>
      <c r="K1051" s="122"/>
      <c r="L1051" s="123"/>
      <c r="M1051" s="45"/>
      <c r="N1051" s="45"/>
      <c r="O1051" s="45"/>
      <c r="P1051" s="45"/>
      <c r="Q1051" s="45"/>
      <c r="R1051" s="46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R1051" s="14" t="s">
        <v>119</v>
      </c>
      <c r="AS1051" s="14" t="s">
        <v>68</v>
      </c>
    </row>
    <row r="1052" spans="1:63" s="2" customFormat="1" ht="33" customHeight="1" x14ac:dyDescent="0.2">
      <c r="A1052" s="25"/>
      <c r="B1052" s="109"/>
      <c r="C1052" s="110" t="s">
        <v>969</v>
      </c>
      <c r="D1052" s="110" t="s">
        <v>112</v>
      </c>
      <c r="E1052" s="111" t="s">
        <v>1811</v>
      </c>
      <c r="F1052" s="112" t="s">
        <v>1812</v>
      </c>
      <c r="G1052" s="113" t="s">
        <v>122</v>
      </c>
      <c r="H1052" s="153"/>
      <c r="I1052" s="112" t="s">
        <v>116</v>
      </c>
      <c r="J1052" s="26"/>
      <c r="K1052" s="114" t="s">
        <v>3</v>
      </c>
      <c r="L1052" s="115" t="s">
        <v>39</v>
      </c>
      <c r="M1052" s="116">
        <v>0</v>
      </c>
      <c r="N1052" s="116" t="e">
        <f>M1052*#REF!</f>
        <v>#REF!</v>
      </c>
      <c r="O1052" s="116">
        <v>0</v>
      </c>
      <c r="P1052" s="116" t="e">
        <f>O1052*#REF!</f>
        <v>#REF!</v>
      </c>
      <c r="Q1052" s="116">
        <v>0</v>
      </c>
      <c r="R1052" s="117" t="e">
        <f>Q1052*#REF!</f>
        <v>#REF!</v>
      </c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P1052" s="118" t="s">
        <v>117</v>
      </c>
      <c r="AR1052" s="118" t="s">
        <v>112</v>
      </c>
      <c r="AS1052" s="118" t="s">
        <v>68</v>
      </c>
      <c r="AW1052" s="14" t="s">
        <v>118</v>
      </c>
      <c r="BC1052" s="119" t="e">
        <f>IF(L1052="základní",#REF!,0)</f>
        <v>#REF!</v>
      </c>
      <c r="BD1052" s="119">
        <f>IF(L1052="snížená",#REF!,0)</f>
        <v>0</v>
      </c>
      <c r="BE1052" s="119">
        <f>IF(L1052="zákl. přenesená",#REF!,0)</f>
        <v>0</v>
      </c>
      <c r="BF1052" s="119">
        <f>IF(L1052="sníž. přenesená",#REF!,0)</f>
        <v>0</v>
      </c>
      <c r="BG1052" s="119">
        <f>IF(L1052="nulová",#REF!,0)</f>
        <v>0</v>
      </c>
      <c r="BH1052" s="14" t="s">
        <v>75</v>
      </c>
      <c r="BI1052" s="119" t="e">
        <f>ROUND(H1052*#REF!,2)</f>
        <v>#REF!</v>
      </c>
      <c r="BJ1052" s="14" t="s">
        <v>117</v>
      </c>
      <c r="BK1052" s="118" t="s">
        <v>1813</v>
      </c>
    </row>
    <row r="1053" spans="1:63" s="2" customFormat="1" ht="19.2" x14ac:dyDescent="0.2">
      <c r="A1053" s="25"/>
      <c r="B1053" s="26"/>
      <c r="C1053" s="25"/>
      <c r="D1053" s="120" t="s">
        <v>119</v>
      </c>
      <c r="E1053" s="25"/>
      <c r="F1053" s="121" t="s">
        <v>1812</v>
      </c>
      <c r="G1053" s="25"/>
      <c r="H1053" s="25"/>
      <c r="I1053" s="25"/>
      <c r="J1053" s="26"/>
      <c r="K1053" s="122"/>
      <c r="L1053" s="123"/>
      <c r="M1053" s="45"/>
      <c r="N1053" s="45"/>
      <c r="O1053" s="45"/>
      <c r="P1053" s="45"/>
      <c r="Q1053" s="45"/>
      <c r="R1053" s="46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R1053" s="14" t="s">
        <v>119</v>
      </c>
      <c r="AS1053" s="14" t="s">
        <v>68</v>
      </c>
    </row>
    <row r="1054" spans="1:63" s="2" customFormat="1" ht="24.15" customHeight="1" x14ac:dyDescent="0.2">
      <c r="A1054" s="25"/>
      <c r="B1054" s="109"/>
      <c r="C1054" s="110" t="s">
        <v>1814</v>
      </c>
      <c r="D1054" s="110" t="s">
        <v>112</v>
      </c>
      <c r="E1054" s="111" t="s">
        <v>1815</v>
      </c>
      <c r="F1054" s="112" t="s">
        <v>1816</v>
      </c>
      <c r="G1054" s="113" t="s">
        <v>122</v>
      </c>
      <c r="H1054" s="153"/>
      <c r="I1054" s="112" t="s">
        <v>116</v>
      </c>
      <c r="J1054" s="26"/>
      <c r="K1054" s="114" t="s">
        <v>3</v>
      </c>
      <c r="L1054" s="115" t="s">
        <v>39</v>
      </c>
      <c r="M1054" s="116">
        <v>0</v>
      </c>
      <c r="N1054" s="116" t="e">
        <f>M1054*#REF!</f>
        <v>#REF!</v>
      </c>
      <c r="O1054" s="116">
        <v>0</v>
      </c>
      <c r="P1054" s="116" t="e">
        <f>O1054*#REF!</f>
        <v>#REF!</v>
      </c>
      <c r="Q1054" s="116">
        <v>0</v>
      </c>
      <c r="R1054" s="117" t="e">
        <f>Q1054*#REF!</f>
        <v>#REF!</v>
      </c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P1054" s="118" t="s">
        <v>117</v>
      </c>
      <c r="AR1054" s="118" t="s">
        <v>112</v>
      </c>
      <c r="AS1054" s="118" t="s">
        <v>68</v>
      </c>
      <c r="AW1054" s="14" t="s">
        <v>118</v>
      </c>
      <c r="BC1054" s="119" t="e">
        <f>IF(L1054="základní",#REF!,0)</f>
        <v>#REF!</v>
      </c>
      <c r="BD1054" s="119">
        <f>IF(L1054="snížená",#REF!,0)</f>
        <v>0</v>
      </c>
      <c r="BE1054" s="119">
        <f>IF(L1054="zákl. přenesená",#REF!,0)</f>
        <v>0</v>
      </c>
      <c r="BF1054" s="119">
        <f>IF(L1054="sníž. přenesená",#REF!,0)</f>
        <v>0</v>
      </c>
      <c r="BG1054" s="119">
        <f>IF(L1054="nulová",#REF!,0)</f>
        <v>0</v>
      </c>
      <c r="BH1054" s="14" t="s">
        <v>75</v>
      </c>
      <c r="BI1054" s="119" t="e">
        <f>ROUND(H1054*#REF!,2)</f>
        <v>#REF!</v>
      </c>
      <c r="BJ1054" s="14" t="s">
        <v>117</v>
      </c>
      <c r="BK1054" s="118" t="s">
        <v>1817</v>
      </c>
    </row>
    <row r="1055" spans="1:63" s="2" customFormat="1" ht="19.2" x14ac:dyDescent="0.2">
      <c r="A1055" s="25"/>
      <c r="B1055" s="26"/>
      <c r="C1055" s="25"/>
      <c r="D1055" s="120" t="s">
        <v>119</v>
      </c>
      <c r="E1055" s="25"/>
      <c r="F1055" s="121" t="s">
        <v>1816</v>
      </c>
      <c r="G1055" s="25"/>
      <c r="H1055" s="25"/>
      <c r="I1055" s="25"/>
      <c r="J1055" s="26"/>
      <c r="K1055" s="122"/>
      <c r="L1055" s="123"/>
      <c r="M1055" s="45"/>
      <c r="N1055" s="45"/>
      <c r="O1055" s="45"/>
      <c r="P1055" s="45"/>
      <c r="Q1055" s="45"/>
      <c r="R1055" s="46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R1055" s="14" t="s">
        <v>119</v>
      </c>
      <c r="AS1055" s="14" t="s">
        <v>68</v>
      </c>
    </row>
    <row r="1056" spans="1:63" s="2" customFormat="1" ht="33" customHeight="1" x14ac:dyDescent="0.2">
      <c r="A1056" s="25"/>
      <c r="B1056" s="109"/>
      <c r="C1056" s="110" t="s">
        <v>973</v>
      </c>
      <c r="D1056" s="110" t="s">
        <v>112</v>
      </c>
      <c r="E1056" s="111" t="s">
        <v>1818</v>
      </c>
      <c r="F1056" s="112" t="s">
        <v>1819</v>
      </c>
      <c r="G1056" s="113" t="s">
        <v>122</v>
      </c>
      <c r="H1056" s="153"/>
      <c r="I1056" s="112" t="s">
        <v>116</v>
      </c>
      <c r="J1056" s="26"/>
      <c r="K1056" s="114" t="s">
        <v>3</v>
      </c>
      <c r="L1056" s="115" t="s">
        <v>39</v>
      </c>
      <c r="M1056" s="116">
        <v>0</v>
      </c>
      <c r="N1056" s="116" t="e">
        <f>M1056*#REF!</f>
        <v>#REF!</v>
      </c>
      <c r="O1056" s="116">
        <v>0</v>
      </c>
      <c r="P1056" s="116" t="e">
        <f>O1056*#REF!</f>
        <v>#REF!</v>
      </c>
      <c r="Q1056" s="116">
        <v>0</v>
      </c>
      <c r="R1056" s="117" t="e">
        <f>Q1056*#REF!</f>
        <v>#REF!</v>
      </c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P1056" s="118" t="s">
        <v>117</v>
      </c>
      <c r="AR1056" s="118" t="s">
        <v>112</v>
      </c>
      <c r="AS1056" s="118" t="s">
        <v>68</v>
      </c>
      <c r="AW1056" s="14" t="s">
        <v>118</v>
      </c>
      <c r="BC1056" s="119" t="e">
        <f>IF(L1056="základní",#REF!,0)</f>
        <v>#REF!</v>
      </c>
      <c r="BD1056" s="119">
        <f>IF(L1056="snížená",#REF!,0)</f>
        <v>0</v>
      </c>
      <c r="BE1056" s="119">
        <f>IF(L1056="zákl. přenesená",#REF!,0)</f>
        <v>0</v>
      </c>
      <c r="BF1056" s="119">
        <f>IF(L1056="sníž. přenesená",#REF!,0)</f>
        <v>0</v>
      </c>
      <c r="BG1056" s="119">
        <f>IF(L1056="nulová",#REF!,0)</f>
        <v>0</v>
      </c>
      <c r="BH1056" s="14" t="s">
        <v>75</v>
      </c>
      <c r="BI1056" s="119" t="e">
        <f>ROUND(H1056*#REF!,2)</f>
        <v>#REF!</v>
      </c>
      <c r="BJ1056" s="14" t="s">
        <v>117</v>
      </c>
      <c r="BK1056" s="118" t="s">
        <v>1820</v>
      </c>
    </row>
    <row r="1057" spans="1:63" s="2" customFormat="1" ht="19.2" x14ac:dyDescent="0.2">
      <c r="A1057" s="25"/>
      <c r="B1057" s="26"/>
      <c r="C1057" s="25"/>
      <c r="D1057" s="120" t="s">
        <v>119</v>
      </c>
      <c r="E1057" s="25"/>
      <c r="F1057" s="121" t="s">
        <v>1819</v>
      </c>
      <c r="G1057" s="25"/>
      <c r="H1057" s="25"/>
      <c r="I1057" s="25"/>
      <c r="J1057" s="26"/>
      <c r="K1057" s="122"/>
      <c r="L1057" s="123"/>
      <c r="M1057" s="45"/>
      <c r="N1057" s="45"/>
      <c r="O1057" s="45"/>
      <c r="P1057" s="45"/>
      <c r="Q1057" s="45"/>
      <c r="R1057" s="46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R1057" s="14" t="s">
        <v>119</v>
      </c>
      <c r="AS1057" s="14" t="s">
        <v>68</v>
      </c>
    </row>
    <row r="1058" spans="1:63" s="2" customFormat="1" ht="37.950000000000003" customHeight="1" x14ac:dyDescent="0.2">
      <c r="A1058" s="25"/>
      <c r="B1058" s="109"/>
      <c r="C1058" s="110" t="s">
        <v>1821</v>
      </c>
      <c r="D1058" s="110" t="s">
        <v>112</v>
      </c>
      <c r="E1058" s="111" t="s">
        <v>1822</v>
      </c>
      <c r="F1058" s="112" t="s">
        <v>1823</v>
      </c>
      <c r="G1058" s="113" t="s">
        <v>122</v>
      </c>
      <c r="H1058" s="153"/>
      <c r="I1058" s="112" t="s">
        <v>116</v>
      </c>
      <c r="J1058" s="26"/>
      <c r="K1058" s="114" t="s">
        <v>3</v>
      </c>
      <c r="L1058" s="115" t="s">
        <v>39</v>
      </c>
      <c r="M1058" s="116">
        <v>0</v>
      </c>
      <c r="N1058" s="116" t="e">
        <f>M1058*#REF!</f>
        <v>#REF!</v>
      </c>
      <c r="O1058" s="116">
        <v>0</v>
      </c>
      <c r="P1058" s="116" t="e">
        <f>O1058*#REF!</f>
        <v>#REF!</v>
      </c>
      <c r="Q1058" s="116">
        <v>0</v>
      </c>
      <c r="R1058" s="117" t="e">
        <f>Q1058*#REF!</f>
        <v>#REF!</v>
      </c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P1058" s="118" t="s">
        <v>117</v>
      </c>
      <c r="AR1058" s="118" t="s">
        <v>112</v>
      </c>
      <c r="AS1058" s="118" t="s">
        <v>68</v>
      </c>
      <c r="AW1058" s="14" t="s">
        <v>118</v>
      </c>
      <c r="BC1058" s="119" t="e">
        <f>IF(L1058="základní",#REF!,0)</f>
        <v>#REF!</v>
      </c>
      <c r="BD1058" s="119">
        <f>IF(L1058="snížená",#REF!,0)</f>
        <v>0</v>
      </c>
      <c r="BE1058" s="119">
        <f>IF(L1058="zákl. přenesená",#REF!,0)</f>
        <v>0</v>
      </c>
      <c r="BF1058" s="119">
        <f>IF(L1058="sníž. přenesená",#REF!,0)</f>
        <v>0</v>
      </c>
      <c r="BG1058" s="119">
        <f>IF(L1058="nulová",#REF!,0)</f>
        <v>0</v>
      </c>
      <c r="BH1058" s="14" t="s">
        <v>75</v>
      </c>
      <c r="BI1058" s="119" t="e">
        <f>ROUND(H1058*#REF!,2)</f>
        <v>#REF!</v>
      </c>
      <c r="BJ1058" s="14" t="s">
        <v>117</v>
      </c>
      <c r="BK1058" s="118" t="s">
        <v>1824</v>
      </c>
    </row>
    <row r="1059" spans="1:63" s="2" customFormat="1" ht="19.2" x14ac:dyDescent="0.2">
      <c r="A1059" s="25"/>
      <c r="B1059" s="26"/>
      <c r="C1059" s="25"/>
      <c r="D1059" s="120" t="s">
        <v>119</v>
      </c>
      <c r="E1059" s="25"/>
      <c r="F1059" s="121" t="s">
        <v>1823</v>
      </c>
      <c r="G1059" s="25"/>
      <c r="H1059" s="25"/>
      <c r="I1059" s="25"/>
      <c r="J1059" s="26"/>
      <c r="K1059" s="122"/>
      <c r="L1059" s="123"/>
      <c r="M1059" s="45"/>
      <c r="N1059" s="45"/>
      <c r="O1059" s="45"/>
      <c r="P1059" s="45"/>
      <c r="Q1059" s="45"/>
      <c r="R1059" s="46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R1059" s="14" t="s">
        <v>119</v>
      </c>
      <c r="AS1059" s="14" t="s">
        <v>68</v>
      </c>
    </row>
    <row r="1060" spans="1:63" s="2" customFormat="1" ht="37.950000000000003" customHeight="1" x14ac:dyDescent="0.2">
      <c r="A1060" s="25"/>
      <c r="B1060" s="109"/>
      <c r="C1060" s="110" t="s">
        <v>976</v>
      </c>
      <c r="D1060" s="110" t="s">
        <v>112</v>
      </c>
      <c r="E1060" s="111" t="s">
        <v>1825</v>
      </c>
      <c r="F1060" s="112" t="s">
        <v>1826</v>
      </c>
      <c r="G1060" s="113" t="s">
        <v>122</v>
      </c>
      <c r="H1060" s="153"/>
      <c r="I1060" s="112" t="s">
        <v>116</v>
      </c>
      <c r="J1060" s="26"/>
      <c r="K1060" s="114" t="s">
        <v>3</v>
      </c>
      <c r="L1060" s="115" t="s">
        <v>39</v>
      </c>
      <c r="M1060" s="116">
        <v>0</v>
      </c>
      <c r="N1060" s="116" t="e">
        <f>M1060*#REF!</f>
        <v>#REF!</v>
      </c>
      <c r="O1060" s="116">
        <v>0</v>
      </c>
      <c r="P1060" s="116" t="e">
        <f>O1060*#REF!</f>
        <v>#REF!</v>
      </c>
      <c r="Q1060" s="116">
        <v>0</v>
      </c>
      <c r="R1060" s="117" t="e">
        <f>Q1060*#REF!</f>
        <v>#REF!</v>
      </c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P1060" s="118" t="s">
        <v>117</v>
      </c>
      <c r="AR1060" s="118" t="s">
        <v>112</v>
      </c>
      <c r="AS1060" s="118" t="s">
        <v>68</v>
      </c>
      <c r="AW1060" s="14" t="s">
        <v>118</v>
      </c>
      <c r="BC1060" s="119" t="e">
        <f>IF(L1060="základní",#REF!,0)</f>
        <v>#REF!</v>
      </c>
      <c r="BD1060" s="119">
        <f>IF(L1060="snížená",#REF!,0)</f>
        <v>0</v>
      </c>
      <c r="BE1060" s="119">
        <f>IF(L1060="zákl. přenesená",#REF!,0)</f>
        <v>0</v>
      </c>
      <c r="BF1060" s="119">
        <f>IF(L1060="sníž. přenesená",#REF!,0)</f>
        <v>0</v>
      </c>
      <c r="BG1060" s="119">
        <f>IF(L1060="nulová",#REF!,0)</f>
        <v>0</v>
      </c>
      <c r="BH1060" s="14" t="s">
        <v>75</v>
      </c>
      <c r="BI1060" s="119" t="e">
        <f>ROUND(H1060*#REF!,2)</f>
        <v>#REF!</v>
      </c>
      <c r="BJ1060" s="14" t="s">
        <v>117</v>
      </c>
      <c r="BK1060" s="118" t="s">
        <v>1827</v>
      </c>
    </row>
    <row r="1061" spans="1:63" s="2" customFormat="1" ht="19.2" x14ac:dyDescent="0.2">
      <c r="A1061" s="25"/>
      <c r="B1061" s="26"/>
      <c r="C1061" s="25"/>
      <c r="D1061" s="120" t="s">
        <v>119</v>
      </c>
      <c r="E1061" s="25"/>
      <c r="F1061" s="121" t="s">
        <v>1826</v>
      </c>
      <c r="G1061" s="25"/>
      <c r="H1061" s="25"/>
      <c r="I1061" s="25"/>
      <c r="J1061" s="26"/>
      <c r="K1061" s="122"/>
      <c r="L1061" s="123"/>
      <c r="M1061" s="45"/>
      <c r="N1061" s="45"/>
      <c r="O1061" s="45"/>
      <c r="P1061" s="45"/>
      <c r="Q1061" s="45"/>
      <c r="R1061" s="46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R1061" s="14" t="s">
        <v>119</v>
      </c>
      <c r="AS1061" s="14" t="s">
        <v>68</v>
      </c>
    </row>
    <row r="1062" spans="1:63" s="2" customFormat="1" ht="37.950000000000003" customHeight="1" x14ac:dyDescent="0.2">
      <c r="A1062" s="25"/>
      <c r="B1062" s="109"/>
      <c r="C1062" s="110" t="s">
        <v>1828</v>
      </c>
      <c r="D1062" s="110" t="s">
        <v>112</v>
      </c>
      <c r="E1062" s="111" t="s">
        <v>1829</v>
      </c>
      <c r="F1062" s="112" t="s">
        <v>1830</v>
      </c>
      <c r="G1062" s="113" t="s">
        <v>122</v>
      </c>
      <c r="H1062" s="153"/>
      <c r="I1062" s="112" t="s">
        <v>116</v>
      </c>
      <c r="J1062" s="26"/>
      <c r="K1062" s="114" t="s">
        <v>3</v>
      </c>
      <c r="L1062" s="115" t="s">
        <v>39</v>
      </c>
      <c r="M1062" s="116">
        <v>0</v>
      </c>
      <c r="N1062" s="116" t="e">
        <f>M1062*#REF!</f>
        <v>#REF!</v>
      </c>
      <c r="O1062" s="116">
        <v>0</v>
      </c>
      <c r="P1062" s="116" t="e">
        <f>O1062*#REF!</f>
        <v>#REF!</v>
      </c>
      <c r="Q1062" s="116">
        <v>0</v>
      </c>
      <c r="R1062" s="117" t="e">
        <f>Q1062*#REF!</f>
        <v>#REF!</v>
      </c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P1062" s="118" t="s">
        <v>117</v>
      </c>
      <c r="AR1062" s="118" t="s">
        <v>112</v>
      </c>
      <c r="AS1062" s="118" t="s">
        <v>68</v>
      </c>
      <c r="AW1062" s="14" t="s">
        <v>118</v>
      </c>
      <c r="BC1062" s="119" t="e">
        <f>IF(L1062="základní",#REF!,0)</f>
        <v>#REF!</v>
      </c>
      <c r="BD1062" s="119">
        <f>IF(L1062="snížená",#REF!,0)</f>
        <v>0</v>
      </c>
      <c r="BE1062" s="119">
        <f>IF(L1062="zákl. přenesená",#REF!,0)</f>
        <v>0</v>
      </c>
      <c r="BF1062" s="119">
        <f>IF(L1062="sníž. přenesená",#REF!,0)</f>
        <v>0</v>
      </c>
      <c r="BG1062" s="119">
        <f>IF(L1062="nulová",#REF!,0)</f>
        <v>0</v>
      </c>
      <c r="BH1062" s="14" t="s">
        <v>75</v>
      </c>
      <c r="BI1062" s="119" t="e">
        <f>ROUND(H1062*#REF!,2)</f>
        <v>#REF!</v>
      </c>
      <c r="BJ1062" s="14" t="s">
        <v>117</v>
      </c>
      <c r="BK1062" s="118" t="s">
        <v>1831</v>
      </c>
    </row>
    <row r="1063" spans="1:63" s="2" customFormat="1" ht="19.2" x14ac:dyDescent="0.2">
      <c r="A1063" s="25"/>
      <c r="B1063" s="26"/>
      <c r="C1063" s="25"/>
      <c r="D1063" s="120" t="s">
        <v>119</v>
      </c>
      <c r="E1063" s="25"/>
      <c r="F1063" s="121" t="s">
        <v>1830</v>
      </c>
      <c r="G1063" s="25"/>
      <c r="H1063" s="25"/>
      <c r="I1063" s="25"/>
      <c r="J1063" s="26"/>
      <c r="K1063" s="122"/>
      <c r="L1063" s="123"/>
      <c r="M1063" s="45"/>
      <c r="N1063" s="45"/>
      <c r="O1063" s="45"/>
      <c r="P1063" s="45"/>
      <c r="Q1063" s="45"/>
      <c r="R1063" s="46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R1063" s="14" t="s">
        <v>119</v>
      </c>
      <c r="AS1063" s="14" t="s">
        <v>68</v>
      </c>
    </row>
    <row r="1064" spans="1:63" s="2" customFormat="1" ht="33" customHeight="1" x14ac:dyDescent="0.2">
      <c r="A1064" s="25"/>
      <c r="B1064" s="109"/>
      <c r="C1064" s="110" t="s">
        <v>980</v>
      </c>
      <c r="D1064" s="110" t="s">
        <v>112</v>
      </c>
      <c r="E1064" s="111" t="s">
        <v>1832</v>
      </c>
      <c r="F1064" s="112" t="s">
        <v>1833</v>
      </c>
      <c r="G1064" s="113" t="s">
        <v>122</v>
      </c>
      <c r="H1064" s="153"/>
      <c r="I1064" s="112" t="s">
        <v>116</v>
      </c>
      <c r="J1064" s="26"/>
      <c r="K1064" s="114" t="s">
        <v>3</v>
      </c>
      <c r="L1064" s="115" t="s">
        <v>39</v>
      </c>
      <c r="M1064" s="116">
        <v>0</v>
      </c>
      <c r="N1064" s="116" t="e">
        <f>M1064*#REF!</f>
        <v>#REF!</v>
      </c>
      <c r="O1064" s="116">
        <v>0</v>
      </c>
      <c r="P1064" s="116" t="e">
        <f>O1064*#REF!</f>
        <v>#REF!</v>
      </c>
      <c r="Q1064" s="116">
        <v>0</v>
      </c>
      <c r="R1064" s="117" t="e">
        <f>Q1064*#REF!</f>
        <v>#REF!</v>
      </c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P1064" s="118" t="s">
        <v>117</v>
      </c>
      <c r="AR1064" s="118" t="s">
        <v>112</v>
      </c>
      <c r="AS1064" s="118" t="s">
        <v>68</v>
      </c>
      <c r="AW1064" s="14" t="s">
        <v>118</v>
      </c>
      <c r="BC1064" s="119" t="e">
        <f>IF(L1064="základní",#REF!,0)</f>
        <v>#REF!</v>
      </c>
      <c r="BD1064" s="119">
        <f>IF(L1064="snížená",#REF!,0)</f>
        <v>0</v>
      </c>
      <c r="BE1064" s="119">
        <f>IF(L1064="zákl. přenesená",#REF!,0)</f>
        <v>0</v>
      </c>
      <c r="BF1064" s="119">
        <f>IF(L1064="sníž. přenesená",#REF!,0)</f>
        <v>0</v>
      </c>
      <c r="BG1064" s="119">
        <f>IF(L1064="nulová",#REF!,0)</f>
        <v>0</v>
      </c>
      <c r="BH1064" s="14" t="s">
        <v>75</v>
      </c>
      <c r="BI1064" s="119" t="e">
        <f>ROUND(H1064*#REF!,2)</f>
        <v>#REF!</v>
      </c>
      <c r="BJ1064" s="14" t="s">
        <v>117</v>
      </c>
      <c r="BK1064" s="118" t="s">
        <v>1834</v>
      </c>
    </row>
    <row r="1065" spans="1:63" s="2" customFormat="1" ht="19.2" x14ac:dyDescent="0.2">
      <c r="A1065" s="25"/>
      <c r="B1065" s="26"/>
      <c r="C1065" s="25"/>
      <c r="D1065" s="120" t="s">
        <v>119</v>
      </c>
      <c r="E1065" s="25"/>
      <c r="F1065" s="121" t="s">
        <v>1833</v>
      </c>
      <c r="G1065" s="25"/>
      <c r="H1065" s="25"/>
      <c r="I1065" s="25"/>
      <c r="J1065" s="26"/>
      <c r="K1065" s="122"/>
      <c r="L1065" s="123"/>
      <c r="M1065" s="45"/>
      <c r="N1065" s="45"/>
      <c r="O1065" s="45"/>
      <c r="P1065" s="45"/>
      <c r="Q1065" s="45"/>
      <c r="R1065" s="46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R1065" s="14" t="s">
        <v>119</v>
      </c>
      <c r="AS1065" s="14" t="s">
        <v>68</v>
      </c>
    </row>
    <row r="1066" spans="1:63" s="2" customFormat="1" ht="33" customHeight="1" x14ac:dyDescent="0.2">
      <c r="A1066" s="25"/>
      <c r="B1066" s="109"/>
      <c r="C1066" s="110" t="s">
        <v>1835</v>
      </c>
      <c r="D1066" s="110" t="s">
        <v>112</v>
      </c>
      <c r="E1066" s="111" t="s">
        <v>1836</v>
      </c>
      <c r="F1066" s="112" t="s">
        <v>1837</v>
      </c>
      <c r="G1066" s="113" t="s">
        <v>122</v>
      </c>
      <c r="H1066" s="153"/>
      <c r="I1066" s="112" t="s">
        <v>116</v>
      </c>
      <c r="J1066" s="26"/>
      <c r="K1066" s="114" t="s">
        <v>3</v>
      </c>
      <c r="L1066" s="115" t="s">
        <v>39</v>
      </c>
      <c r="M1066" s="116">
        <v>0</v>
      </c>
      <c r="N1066" s="116" t="e">
        <f>M1066*#REF!</f>
        <v>#REF!</v>
      </c>
      <c r="O1066" s="116">
        <v>0</v>
      </c>
      <c r="P1066" s="116" t="e">
        <f>O1066*#REF!</f>
        <v>#REF!</v>
      </c>
      <c r="Q1066" s="116">
        <v>0</v>
      </c>
      <c r="R1066" s="117" t="e">
        <f>Q1066*#REF!</f>
        <v>#REF!</v>
      </c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P1066" s="118" t="s">
        <v>117</v>
      </c>
      <c r="AR1066" s="118" t="s">
        <v>112</v>
      </c>
      <c r="AS1066" s="118" t="s">
        <v>68</v>
      </c>
      <c r="AW1066" s="14" t="s">
        <v>118</v>
      </c>
      <c r="BC1066" s="119" t="e">
        <f>IF(L1066="základní",#REF!,0)</f>
        <v>#REF!</v>
      </c>
      <c r="BD1066" s="119">
        <f>IF(L1066="snížená",#REF!,0)</f>
        <v>0</v>
      </c>
      <c r="BE1066" s="119">
        <f>IF(L1066="zákl. přenesená",#REF!,0)</f>
        <v>0</v>
      </c>
      <c r="BF1066" s="119">
        <f>IF(L1066="sníž. přenesená",#REF!,0)</f>
        <v>0</v>
      </c>
      <c r="BG1066" s="119">
        <f>IF(L1066="nulová",#REF!,0)</f>
        <v>0</v>
      </c>
      <c r="BH1066" s="14" t="s">
        <v>75</v>
      </c>
      <c r="BI1066" s="119" t="e">
        <f>ROUND(H1066*#REF!,2)</f>
        <v>#REF!</v>
      </c>
      <c r="BJ1066" s="14" t="s">
        <v>117</v>
      </c>
      <c r="BK1066" s="118" t="s">
        <v>1838</v>
      </c>
    </row>
    <row r="1067" spans="1:63" s="2" customFormat="1" ht="19.2" x14ac:dyDescent="0.2">
      <c r="A1067" s="25"/>
      <c r="B1067" s="26"/>
      <c r="C1067" s="25"/>
      <c r="D1067" s="120" t="s">
        <v>119</v>
      </c>
      <c r="E1067" s="25"/>
      <c r="F1067" s="121" t="s">
        <v>1837</v>
      </c>
      <c r="G1067" s="25"/>
      <c r="H1067" s="25"/>
      <c r="I1067" s="25"/>
      <c r="J1067" s="26"/>
      <c r="K1067" s="122"/>
      <c r="L1067" s="123"/>
      <c r="M1067" s="45"/>
      <c r="N1067" s="45"/>
      <c r="O1067" s="45"/>
      <c r="P1067" s="45"/>
      <c r="Q1067" s="45"/>
      <c r="R1067" s="46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R1067" s="14" t="s">
        <v>119</v>
      </c>
      <c r="AS1067" s="14" t="s">
        <v>68</v>
      </c>
    </row>
    <row r="1068" spans="1:63" s="2" customFormat="1" ht="24.15" customHeight="1" x14ac:dyDescent="0.2">
      <c r="A1068" s="25"/>
      <c r="B1068" s="109"/>
      <c r="C1068" s="110" t="s">
        <v>983</v>
      </c>
      <c r="D1068" s="110" t="s">
        <v>112</v>
      </c>
      <c r="E1068" s="111" t="s">
        <v>1839</v>
      </c>
      <c r="F1068" s="112" t="s">
        <v>1840</v>
      </c>
      <c r="G1068" s="113" t="s">
        <v>122</v>
      </c>
      <c r="H1068" s="153"/>
      <c r="I1068" s="112" t="s">
        <v>116</v>
      </c>
      <c r="J1068" s="26"/>
      <c r="K1068" s="114" t="s">
        <v>3</v>
      </c>
      <c r="L1068" s="115" t="s">
        <v>39</v>
      </c>
      <c r="M1068" s="116">
        <v>0</v>
      </c>
      <c r="N1068" s="116" t="e">
        <f>M1068*#REF!</f>
        <v>#REF!</v>
      </c>
      <c r="O1068" s="116">
        <v>0</v>
      </c>
      <c r="P1068" s="116" t="e">
        <f>O1068*#REF!</f>
        <v>#REF!</v>
      </c>
      <c r="Q1068" s="116">
        <v>0</v>
      </c>
      <c r="R1068" s="117" t="e">
        <f>Q1068*#REF!</f>
        <v>#REF!</v>
      </c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P1068" s="118" t="s">
        <v>117</v>
      </c>
      <c r="AR1068" s="118" t="s">
        <v>112</v>
      </c>
      <c r="AS1068" s="118" t="s">
        <v>68</v>
      </c>
      <c r="AW1068" s="14" t="s">
        <v>118</v>
      </c>
      <c r="BC1068" s="119" t="e">
        <f>IF(L1068="základní",#REF!,0)</f>
        <v>#REF!</v>
      </c>
      <c r="BD1068" s="119">
        <f>IF(L1068="snížená",#REF!,0)</f>
        <v>0</v>
      </c>
      <c r="BE1068" s="119">
        <f>IF(L1068="zákl. přenesená",#REF!,0)</f>
        <v>0</v>
      </c>
      <c r="BF1068" s="119">
        <f>IF(L1068="sníž. přenesená",#REF!,0)</f>
        <v>0</v>
      </c>
      <c r="BG1068" s="119">
        <f>IF(L1068="nulová",#REF!,0)</f>
        <v>0</v>
      </c>
      <c r="BH1068" s="14" t="s">
        <v>75</v>
      </c>
      <c r="BI1068" s="119" t="e">
        <f>ROUND(H1068*#REF!,2)</f>
        <v>#REF!</v>
      </c>
      <c r="BJ1068" s="14" t="s">
        <v>117</v>
      </c>
      <c r="BK1068" s="118" t="s">
        <v>1841</v>
      </c>
    </row>
    <row r="1069" spans="1:63" s="2" customFormat="1" ht="19.2" x14ac:dyDescent="0.2">
      <c r="A1069" s="25"/>
      <c r="B1069" s="26"/>
      <c r="C1069" s="25"/>
      <c r="D1069" s="120" t="s">
        <v>119</v>
      </c>
      <c r="E1069" s="25"/>
      <c r="F1069" s="121" t="s">
        <v>1840</v>
      </c>
      <c r="G1069" s="25"/>
      <c r="H1069" s="25"/>
      <c r="I1069" s="25"/>
      <c r="J1069" s="26"/>
      <c r="K1069" s="122"/>
      <c r="L1069" s="123"/>
      <c r="M1069" s="45"/>
      <c r="N1069" s="45"/>
      <c r="O1069" s="45"/>
      <c r="P1069" s="45"/>
      <c r="Q1069" s="45"/>
      <c r="R1069" s="46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R1069" s="14" t="s">
        <v>119</v>
      </c>
      <c r="AS1069" s="14" t="s">
        <v>68</v>
      </c>
    </row>
    <row r="1070" spans="1:63" s="2" customFormat="1" ht="37.950000000000003" customHeight="1" x14ac:dyDescent="0.2">
      <c r="A1070" s="25"/>
      <c r="B1070" s="109"/>
      <c r="C1070" s="110" t="s">
        <v>1842</v>
      </c>
      <c r="D1070" s="110" t="s">
        <v>112</v>
      </c>
      <c r="E1070" s="111" t="s">
        <v>1843</v>
      </c>
      <c r="F1070" s="112" t="s">
        <v>1844</v>
      </c>
      <c r="G1070" s="113" t="s">
        <v>122</v>
      </c>
      <c r="H1070" s="153"/>
      <c r="I1070" s="112" t="s">
        <v>116</v>
      </c>
      <c r="J1070" s="26"/>
      <c r="K1070" s="114" t="s">
        <v>3</v>
      </c>
      <c r="L1070" s="115" t="s">
        <v>39</v>
      </c>
      <c r="M1070" s="116">
        <v>0</v>
      </c>
      <c r="N1070" s="116" t="e">
        <f>M1070*#REF!</f>
        <v>#REF!</v>
      </c>
      <c r="O1070" s="116">
        <v>0</v>
      </c>
      <c r="P1070" s="116" t="e">
        <f>O1070*#REF!</f>
        <v>#REF!</v>
      </c>
      <c r="Q1070" s="116">
        <v>0</v>
      </c>
      <c r="R1070" s="117" t="e">
        <f>Q1070*#REF!</f>
        <v>#REF!</v>
      </c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P1070" s="118" t="s">
        <v>117</v>
      </c>
      <c r="AR1070" s="118" t="s">
        <v>112</v>
      </c>
      <c r="AS1070" s="118" t="s">
        <v>68</v>
      </c>
      <c r="AW1070" s="14" t="s">
        <v>118</v>
      </c>
      <c r="BC1070" s="119" t="e">
        <f>IF(L1070="základní",#REF!,0)</f>
        <v>#REF!</v>
      </c>
      <c r="BD1070" s="119">
        <f>IF(L1070="snížená",#REF!,0)</f>
        <v>0</v>
      </c>
      <c r="BE1070" s="119">
        <f>IF(L1070="zákl. přenesená",#REF!,0)</f>
        <v>0</v>
      </c>
      <c r="BF1070" s="119">
        <f>IF(L1070="sníž. přenesená",#REF!,0)</f>
        <v>0</v>
      </c>
      <c r="BG1070" s="119">
        <f>IF(L1070="nulová",#REF!,0)</f>
        <v>0</v>
      </c>
      <c r="BH1070" s="14" t="s">
        <v>75</v>
      </c>
      <c r="BI1070" s="119" t="e">
        <f>ROUND(H1070*#REF!,2)</f>
        <v>#REF!</v>
      </c>
      <c r="BJ1070" s="14" t="s">
        <v>117</v>
      </c>
      <c r="BK1070" s="118" t="s">
        <v>1845</v>
      </c>
    </row>
    <row r="1071" spans="1:63" s="2" customFormat="1" ht="19.2" x14ac:dyDescent="0.2">
      <c r="A1071" s="25"/>
      <c r="B1071" s="26"/>
      <c r="C1071" s="25"/>
      <c r="D1071" s="120" t="s">
        <v>119</v>
      </c>
      <c r="E1071" s="25"/>
      <c r="F1071" s="121" t="s">
        <v>1844</v>
      </c>
      <c r="G1071" s="25"/>
      <c r="H1071" s="25"/>
      <c r="I1071" s="25"/>
      <c r="J1071" s="26"/>
      <c r="K1071" s="122"/>
      <c r="L1071" s="123"/>
      <c r="M1071" s="45"/>
      <c r="N1071" s="45"/>
      <c r="O1071" s="45"/>
      <c r="P1071" s="45"/>
      <c r="Q1071" s="45"/>
      <c r="R1071" s="46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R1071" s="14" t="s">
        <v>119</v>
      </c>
      <c r="AS1071" s="14" t="s">
        <v>68</v>
      </c>
    </row>
    <row r="1072" spans="1:63" s="2" customFormat="1" ht="37.950000000000003" customHeight="1" x14ac:dyDescent="0.2">
      <c r="A1072" s="25"/>
      <c r="B1072" s="109"/>
      <c r="C1072" s="110" t="s">
        <v>987</v>
      </c>
      <c r="D1072" s="110" t="s">
        <v>112</v>
      </c>
      <c r="E1072" s="111" t="s">
        <v>1846</v>
      </c>
      <c r="F1072" s="112" t="s">
        <v>1847</v>
      </c>
      <c r="G1072" s="113" t="s">
        <v>122</v>
      </c>
      <c r="H1072" s="153"/>
      <c r="I1072" s="112" t="s">
        <v>116</v>
      </c>
      <c r="J1072" s="26"/>
      <c r="K1072" s="114" t="s">
        <v>3</v>
      </c>
      <c r="L1072" s="115" t="s">
        <v>39</v>
      </c>
      <c r="M1072" s="116">
        <v>0</v>
      </c>
      <c r="N1072" s="116" t="e">
        <f>M1072*#REF!</f>
        <v>#REF!</v>
      </c>
      <c r="O1072" s="116">
        <v>0</v>
      </c>
      <c r="P1072" s="116" t="e">
        <f>O1072*#REF!</f>
        <v>#REF!</v>
      </c>
      <c r="Q1072" s="116">
        <v>0</v>
      </c>
      <c r="R1072" s="117" t="e">
        <f>Q1072*#REF!</f>
        <v>#REF!</v>
      </c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P1072" s="118" t="s">
        <v>117</v>
      </c>
      <c r="AR1072" s="118" t="s">
        <v>112</v>
      </c>
      <c r="AS1072" s="118" t="s">
        <v>68</v>
      </c>
      <c r="AW1072" s="14" t="s">
        <v>118</v>
      </c>
      <c r="BC1072" s="119" t="e">
        <f>IF(L1072="základní",#REF!,0)</f>
        <v>#REF!</v>
      </c>
      <c r="BD1072" s="119">
        <f>IF(L1072="snížená",#REF!,0)</f>
        <v>0</v>
      </c>
      <c r="BE1072" s="119">
        <f>IF(L1072="zákl. přenesená",#REF!,0)</f>
        <v>0</v>
      </c>
      <c r="BF1072" s="119">
        <f>IF(L1072="sníž. přenesená",#REF!,0)</f>
        <v>0</v>
      </c>
      <c r="BG1072" s="119">
        <f>IF(L1072="nulová",#REF!,0)</f>
        <v>0</v>
      </c>
      <c r="BH1072" s="14" t="s">
        <v>75</v>
      </c>
      <c r="BI1072" s="119" t="e">
        <f>ROUND(H1072*#REF!,2)</f>
        <v>#REF!</v>
      </c>
      <c r="BJ1072" s="14" t="s">
        <v>117</v>
      </c>
      <c r="BK1072" s="118" t="s">
        <v>1848</v>
      </c>
    </row>
    <row r="1073" spans="1:63" s="2" customFormat="1" ht="19.2" x14ac:dyDescent="0.2">
      <c r="A1073" s="25"/>
      <c r="B1073" s="26"/>
      <c r="C1073" s="25"/>
      <c r="D1073" s="120" t="s">
        <v>119</v>
      </c>
      <c r="E1073" s="25"/>
      <c r="F1073" s="121" t="s">
        <v>1847</v>
      </c>
      <c r="G1073" s="25"/>
      <c r="H1073" s="25"/>
      <c r="I1073" s="25"/>
      <c r="J1073" s="26"/>
      <c r="K1073" s="122"/>
      <c r="L1073" s="123"/>
      <c r="M1073" s="45"/>
      <c r="N1073" s="45"/>
      <c r="O1073" s="45"/>
      <c r="P1073" s="45"/>
      <c r="Q1073" s="45"/>
      <c r="R1073" s="46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R1073" s="14" t="s">
        <v>119</v>
      </c>
      <c r="AS1073" s="14" t="s">
        <v>68</v>
      </c>
    </row>
    <row r="1074" spans="1:63" s="2" customFormat="1" ht="24.15" customHeight="1" x14ac:dyDescent="0.2">
      <c r="A1074" s="25"/>
      <c r="B1074" s="109"/>
      <c r="C1074" s="110" t="s">
        <v>1849</v>
      </c>
      <c r="D1074" s="110" t="s">
        <v>112</v>
      </c>
      <c r="E1074" s="111" t="s">
        <v>1850</v>
      </c>
      <c r="F1074" s="112" t="s">
        <v>1851</v>
      </c>
      <c r="G1074" s="113" t="s">
        <v>126</v>
      </c>
      <c r="H1074" s="153"/>
      <c r="I1074" s="112" t="s">
        <v>116</v>
      </c>
      <c r="J1074" s="26"/>
      <c r="K1074" s="114" t="s">
        <v>3</v>
      </c>
      <c r="L1074" s="115" t="s">
        <v>39</v>
      </c>
      <c r="M1074" s="116">
        <v>0</v>
      </c>
      <c r="N1074" s="116" t="e">
        <f>M1074*#REF!</f>
        <v>#REF!</v>
      </c>
      <c r="O1074" s="116">
        <v>0</v>
      </c>
      <c r="P1074" s="116" t="e">
        <f>O1074*#REF!</f>
        <v>#REF!</v>
      </c>
      <c r="Q1074" s="116">
        <v>0</v>
      </c>
      <c r="R1074" s="117" t="e">
        <f>Q1074*#REF!</f>
        <v>#REF!</v>
      </c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P1074" s="118" t="s">
        <v>117</v>
      </c>
      <c r="AR1074" s="118" t="s">
        <v>112</v>
      </c>
      <c r="AS1074" s="118" t="s">
        <v>68</v>
      </c>
      <c r="AW1074" s="14" t="s">
        <v>118</v>
      </c>
      <c r="BC1074" s="119" t="e">
        <f>IF(L1074="základní",#REF!,0)</f>
        <v>#REF!</v>
      </c>
      <c r="BD1074" s="119">
        <f>IF(L1074="snížená",#REF!,0)</f>
        <v>0</v>
      </c>
      <c r="BE1074" s="119">
        <f>IF(L1074="zákl. přenesená",#REF!,0)</f>
        <v>0</v>
      </c>
      <c r="BF1074" s="119">
        <f>IF(L1074="sníž. přenesená",#REF!,0)</f>
        <v>0</v>
      </c>
      <c r="BG1074" s="119">
        <f>IF(L1074="nulová",#REF!,0)</f>
        <v>0</v>
      </c>
      <c r="BH1074" s="14" t="s">
        <v>75</v>
      </c>
      <c r="BI1074" s="119" t="e">
        <f>ROUND(H1074*#REF!,2)</f>
        <v>#REF!</v>
      </c>
      <c r="BJ1074" s="14" t="s">
        <v>117</v>
      </c>
      <c r="BK1074" s="118" t="s">
        <v>1852</v>
      </c>
    </row>
    <row r="1075" spans="1:63" s="2" customFormat="1" ht="19.2" x14ac:dyDescent="0.2">
      <c r="A1075" s="25"/>
      <c r="B1075" s="26"/>
      <c r="C1075" s="25"/>
      <c r="D1075" s="120" t="s">
        <v>119</v>
      </c>
      <c r="E1075" s="25"/>
      <c r="F1075" s="121" t="s">
        <v>1851</v>
      </c>
      <c r="G1075" s="25"/>
      <c r="H1075" s="25"/>
      <c r="I1075" s="25"/>
      <c r="J1075" s="26"/>
      <c r="K1075" s="122"/>
      <c r="L1075" s="123"/>
      <c r="M1075" s="45"/>
      <c r="N1075" s="45"/>
      <c r="O1075" s="45"/>
      <c r="P1075" s="45"/>
      <c r="Q1075" s="45"/>
      <c r="R1075" s="46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R1075" s="14" t="s">
        <v>119</v>
      </c>
      <c r="AS1075" s="14" t="s">
        <v>68</v>
      </c>
    </row>
    <row r="1076" spans="1:63" s="2" customFormat="1" ht="24.15" customHeight="1" x14ac:dyDescent="0.2">
      <c r="A1076" s="25"/>
      <c r="B1076" s="109"/>
      <c r="C1076" s="110" t="s">
        <v>990</v>
      </c>
      <c r="D1076" s="110" t="s">
        <v>112</v>
      </c>
      <c r="E1076" s="111" t="s">
        <v>1853</v>
      </c>
      <c r="F1076" s="112" t="s">
        <v>1854</v>
      </c>
      <c r="G1076" s="113" t="s">
        <v>126</v>
      </c>
      <c r="H1076" s="153"/>
      <c r="I1076" s="112" t="s">
        <v>116</v>
      </c>
      <c r="J1076" s="26"/>
      <c r="K1076" s="114" t="s">
        <v>3</v>
      </c>
      <c r="L1076" s="115" t="s">
        <v>39</v>
      </c>
      <c r="M1076" s="116">
        <v>0</v>
      </c>
      <c r="N1076" s="116" t="e">
        <f>M1076*#REF!</f>
        <v>#REF!</v>
      </c>
      <c r="O1076" s="116">
        <v>0</v>
      </c>
      <c r="P1076" s="116" t="e">
        <f>O1076*#REF!</f>
        <v>#REF!</v>
      </c>
      <c r="Q1076" s="116">
        <v>0</v>
      </c>
      <c r="R1076" s="117" t="e">
        <f>Q1076*#REF!</f>
        <v>#REF!</v>
      </c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P1076" s="118" t="s">
        <v>117</v>
      </c>
      <c r="AR1076" s="118" t="s">
        <v>112</v>
      </c>
      <c r="AS1076" s="118" t="s">
        <v>68</v>
      </c>
      <c r="AW1076" s="14" t="s">
        <v>118</v>
      </c>
      <c r="BC1076" s="119" t="e">
        <f>IF(L1076="základní",#REF!,0)</f>
        <v>#REF!</v>
      </c>
      <c r="BD1076" s="119">
        <f>IF(L1076="snížená",#REF!,0)</f>
        <v>0</v>
      </c>
      <c r="BE1076" s="119">
        <f>IF(L1076="zákl. přenesená",#REF!,0)</f>
        <v>0</v>
      </c>
      <c r="BF1076" s="119">
        <f>IF(L1076="sníž. přenesená",#REF!,0)</f>
        <v>0</v>
      </c>
      <c r="BG1076" s="119">
        <f>IF(L1076="nulová",#REF!,0)</f>
        <v>0</v>
      </c>
      <c r="BH1076" s="14" t="s">
        <v>75</v>
      </c>
      <c r="BI1076" s="119" t="e">
        <f>ROUND(H1076*#REF!,2)</f>
        <v>#REF!</v>
      </c>
      <c r="BJ1076" s="14" t="s">
        <v>117</v>
      </c>
      <c r="BK1076" s="118" t="s">
        <v>1855</v>
      </c>
    </row>
    <row r="1077" spans="1:63" s="2" customFormat="1" ht="19.2" x14ac:dyDescent="0.2">
      <c r="A1077" s="25"/>
      <c r="B1077" s="26"/>
      <c r="C1077" s="25"/>
      <c r="D1077" s="120" t="s">
        <v>119</v>
      </c>
      <c r="E1077" s="25"/>
      <c r="F1077" s="121" t="s">
        <v>1854</v>
      </c>
      <c r="G1077" s="25"/>
      <c r="H1077" s="25"/>
      <c r="I1077" s="25"/>
      <c r="J1077" s="26"/>
      <c r="K1077" s="122"/>
      <c r="L1077" s="123"/>
      <c r="M1077" s="45"/>
      <c r="N1077" s="45"/>
      <c r="O1077" s="45"/>
      <c r="P1077" s="45"/>
      <c r="Q1077" s="45"/>
      <c r="R1077" s="46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R1077" s="14" t="s">
        <v>119</v>
      </c>
      <c r="AS1077" s="14" t="s">
        <v>68</v>
      </c>
    </row>
    <row r="1078" spans="1:63" s="2" customFormat="1" ht="24.15" customHeight="1" x14ac:dyDescent="0.2">
      <c r="A1078" s="25"/>
      <c r="B1078" s="109"/>
      <c r="C1078" s="110" t="s">
        <v>1856</v>
      </c>
      <c r="D1078" s="110" t="s">
        <v>112</v>
      </c>
      <c r="E1078" s="111" t="s">
        <v>1857</v>
      </c>
      <c r="F1078" s="112" t="s">
        <v>1858</v>
      </c>
      <c r="G1078" s="113" t="s">
        <v>126</v>
      </c>
      <c r="H1078" s="153"/>
      <c r="I1078" s="112" t="s">
        <v>116</v>
      </c>
      <c r="J1078" s="26"/>
      <c r="K1078" s="114" t="s">
        <v>3</v>
      </c>
      <c r="L1078" s="115" t="s">
        <v>39</v>
      </c>
      <c r="M1078" s="116">
        <v>0</v>
      </c>
      <c r="N1078" s="116" t="e">
        <f>M1078*#REF!</f>
        <v>#REF!</v>
      </c>
      <c r="O1078" s="116">
        <v>0</v>
      </c>
      <c r="P1078" s="116" t="e">
        <f>O1078*#REF!</f>
        <v>#REF!</v>
      </c>
      <c r="Q1078" s="116">
        <v>0</v>
      </c>
      <c r="R1078" s="117" t="e">
        <f>Q1078*#REF!</f>
        <v>#REF!</v>
      </c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P1078" s="118" t="s">
        <v>117</v>
      </c>
      <c r="AR1078" s="118" t="s">
        <v>112</v>
      </c>
      <c r="AS1078" s="118" t="s">
        <v>68</v>
      </c>
      <c r="AW1078" s="14" t="s">
        <v>118</v>
      </c>
      <c r="BC1078" s="119" t="e">
        <f>IF(L1078="základní",#REF!,0)</f>
        <v>#REF!</v>
      </c>
      <c r="BD1078" s="119">
        <f>IF(L1078="snížená",#REF!,0)</f>
        <v>0</v>
      </c>
      <c r="BE1078" s="119">
        <f>IF(L1078="zákl. přenesená",#REF!,0)</f>
        <v>0</v>
      </c>
      <c r="BF1078" s="119">
        <f>IF(L1078="sníž. přenesená",#REF!,0)</f>
        <v>0</v>
      </c>
      <c r="BG1078" s="119">
        <f>IF(L1078="nulová",#REF!,0)</f>
        <v>0</v>
      </c>
      <c r="BH1078" s="14" t="s">
        <v>75</v>
      </c>
      <c r="BI1078" s="119" t="e">
        <f>ROUND(H1078*#REF!,2)</f>
        <v>#REF!</v>
      </c>
      <c r="BJ1078" s="14" t="s">
        <v>117</v>
      </c>
      <c r="BK1078" s="118" t="s">
        <v>1859</v>
      </c>
    </row>
    <row r="1079" spans="1:63" s="2" customFormat="1" ht="19.2" x14ac:dyDescent="0.2">
      <c r="A1079" s="25"/>
      <c r="B1079" s="26"/>
      <c r="C1079" s="25"/>
      <c r="D1079" s="120" t="s">
        <v>119</v>
      </c>
      <c r="E1079" s="25"/>
      <c r="F1079" s="121" t="s">
        <v>1858</v>
      </c>
      <c r="G1079" s="25"/>
      <c r="H1079" s="25"/>
      <c r="I1079" s="25"/>
      <c r="J1079" s="26"/>
      <c r="K1079" s="122"/>
      <c r="L1079" s="123"/>
      <c r="M1079" s="45"/>
      <c r="N1079" s="45"/>
      <c r="O1079" s="45"/>
      <c r="P1079" s="45"/>
      <c r="Q1079" s="45"/>
      <c r="R1079" s="46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R1079" s="14" t="s">
        <v>119</v>
      </c>
      <c r="AS1079" s="14" t="s">
        <v>68</v>
      </c>
    </row>
    <row r="1080" spans="1:63" s="2" customFormat="1" ht="24.15" customHeight="1" x14ac:dyDescent="0.2">
      <c r="A1080" s="25"/>
      <c r="B1080" s="109"/>
      <c r="C1080" s="110" t="s">
        <v>994</v>
      </c>
      <c r="D1080" s="110" t="s">
        <v>112</v>
      </c>
      <c r="E1080" s="111" t="s">
        <v>1860</v>
      </c>
      <c r="F1080" s="112" t="s">
        <v>1861</v>
      </c>
      <c r="G1080" s="113" t="s">
        <v>126</v>
      </c>
      <c r="H1080" s="153"/>
      <c r="I1080" s="112" t="s">
        <v>116</v>
      </c>
      <c r="J1080" s="26"/>
      <c r="K1080" s="114" t="s">
        <v>3</v>
      </c>
      <c r="L1080" s="115" t="s">
        <v>39</v>
      </c>
      <c r="M1080" s="116">
        <v>0</v>
      </c>
      <c r="N1080" s="116" t="e">
        <f>M1080*#REF!</f>
        <v>#REF!</v>
      </c>
      <c r="O1080" s="116">
        <v>0</v>
      </c>
      <c r="P1080" s="116" t="e">
        <f>O1080*#REF!</f>
        <v>#REF!</v>
      </c>
      <c r="Q1080" s="116">
        <v>0</v>
      </c>
      <c r="R1080" s="117" t="e">
        <f>Q1080*#REF!</f>
        <v>#REF!</v>
      </c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P1080" s="118" t="s">
        <v>117</v>
      </c>
      <c r="AR1080" s="118" t="s">
        <v>112</v>
      </c>
      <c r="AS1080" s="118" t="s">
        <v>68</v>
      </c>
      <c r="AW1080" s="14" t="s">
        <v>118</v>
      </c>
      <c r="BC1080" s="119" t="e">
        <f>IF(L1080="základní",#REF!,0)</f>
        <v>#REF!</v>
      </c>
      <c r="BD1080" s="119">
        <f>IF(L1080="snížená",#REF!,0)</f>
        <v>0</v>
      </c>
      <c r="BE1080" s="119">
        <f>IF(L1080="zákl. přenesená",#REF!,0)</f>
        <v>0</v>
      </c>
      <c r="BF1080" s="119">
        <f>IF(L1080="sníž. přenesená",#REF!,0)</f>
        <v>0</v>
      </c>
      <c r="BG1080" s="119">
        <f>IF(L1080="nulová",#REF!,0)</f>
        <v>0</v>
      </c>
      <c r="BH1080" s="14" t="s">
        <v>75</v>
      </c>
      <c r="BI1080" s="119" t="e">
        <f>ROUND(H1080*#REF!,2)</f>
        <v>#REF!</v>
      </c>
      <c r="BJ1080" s="14" t="s">
        <v>117</v>
      </c>
      <c r="BK1080" s="118" t="s">
        <v>1862</v>
      </c>
    </row>
    <row r="1081" spans="1:63" s="2" customFormat="1" ht="19.2" x14ac:dyDescent="0.2">
      <c r="A1081" s="25"/>
      <c r="B1081" s="26"/>
      <c r="C1081" s="25"/>
      <c r="D1081" s="120" t="s">
        <v>119</v>
      </c>
      <c r="E1081" s="25"/>
      <c r="F1081" s="121" t="s">
        <v>1861</v>
      </c>
      <c r="G1081" s="25"/>
      <c r="H1081" s="25"/>
      <c r="I1081" s="25"/>
      <c r="J1081" s="26"/>
      <c r="K1081" s="122"/>
      <c r="L1081" s="123"/>
      <c r="M1081" s="45"/>
      <c r="N1081" s="45"/>
      <c r="O1081" s="45"/>
      <c r="P1081" s="45"/>
      <c r="Q1081" s="45"/>
      <c r="R1081" s="46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R1081" s="14" t="s">
        <v>119</v>
      </c>
      <c r="AS1081" s="14" t="s">
        <v>68</v>
      </c>
    </row>
    <row r="1082" spans="1:63" s="2" customFormat="1" ht="16.5" customHeight="1" x14ac:dyDescent="0.2">
      <c r="A1082" s="25"/>
      <c r="B1082" s="109"/>
      <c r="C1082" s="110" t="s">
        <v>1863</v>
      </c>
      <c r="D1082" s="110" t="s">
        <v>112</v>
      </c>
      <c r="E1082" s="111" t="s">
        <v>1864</v>
      </c>
      <c r="F1082" s="112" t="s">
        <v>1865</v>
      </c>
      <c r="G1082" s="113" t="s">
        <v>126</v>
      </c>
      <c r="H1082" s="153"/>
      <c r="I1082" s="112" t="s">
        <v>116</v>
      </c>
      <c r="J1082" s="26"/>
      <c r="K1082" s="114" t="s">
        <v>3</v>
      </c>
      <c r="L1082" s="115" t="s">
        <v>39</v>
      </c>
      <c r="M1082" s="116">
        <v>0</v>
      </c>
      <c r="N1082" s="116" t="e">
        <f>M1082*#REF!</f>
        <v>#REF!</v>
      </c>
      <c r="O1082" s="116">
        <v>0</v>
      </c>
      <c r="P1082" s="116" t="e">
        <f>O1082*#REF!</f>
        <v>#REF!</v>
      </c>
      <c r="Q1082" s="116">
        <v>0</v>
      </c>
      <c r="R1082" s="117" t="e">
        <f>Q1082*#REF!</f>
        <v>#REF!</v>
      </c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P1082" s="118" t="s">
        <v>117</v>
      </c>
      <c r="AR1082" s="118" t="s">
        <v>112</v>
      </c>
      <c r="AS1082" s="118" t="s">
        <v>68</v>
      </c>
      <c r="AW1082" s="14" t="s">
        <v>118</v>
      </c>
      <c r="BC1082" s="119" t="e">
        <f>IF(L1082="základní",#REF!,0)</f>
        <v>#REF!</v>
      </c>
      <c r="BD1082" s="119">
        <f>IF(L1082="snížená",#REF!,0)</f>
        <v>0</v>
      </c>
      <c r="BE1082" s="119">
        <f>IF(L1082="zákl. přenesená",#REF!,0)</f>
        <v>0</v>
      </c>
      <c r="BF1082" s="119">
        <f>IF(L1082="sníž. přenesená",#REF!,0)</f>
        <v>0</v>
      </c>
      <c r="BG1082" s="119">
        <f>IF(L1082="nulová",#REF!,0)</f>
        <v>0</v>
      </c>
      <c r="BH1082" s="14" t="s">
        <v>75</v>
      </c>
      <c r="BI1082" s="119" t="e">
        <f>ROUND(H1082*#REF!,2)</f>
        <v>#REF!</v>
      </c>
      <c r="BJ1082" s="14" t="s">
        <v>117</v>
      </c>
      <c r="BK1082" s="118" t="s">
        <v>1866</v>
      </c>
    </row>
    <row r="1083" spans="1:63" s="2" customFormat="1" x14ac:dyDescent="0.2">
      <c r="A1083" s="25"/>
      <c r="B1083" s="26"/>
      <c r="C1083" s="25"/>
      <c r="D1083" s="120" t="s">
        <v>119</v>
      </c>
      <c r="E1083" s="25"/>
      <c r="F1083" s="121" t="s">
        <v>1865</v>
      </c>
      <c r="G1083" s="25"/>
      <c r="H1083" s="25"/>
      <c r="I1083" s="25"/>
      <c r="J1083" s="26"/>
      <c r="K1083" s="122"/>
      <c r="L1083" s="123"/>
      <c r="M1083" s="45"/>
      <c r="N1083" s="45"/>
      <c r="O1083" s="45"/>
      <c r="P1083" s="45"/>
      <c r="Q1083" s="45"/>
      <c r="R1083" s="46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R1083" s="14" t="s">
        <v>119</v>
      </c>
      <c r="AS1083" s="14" t="s">
        <v>68</v>
      </c>
    </row>
    <row r="1084" spans="1:63" s="2" customFormat="1" ht="21.75" customHeight="1" x14ac:dyDescent="0.2">
      <c r="A1084" s="25"/>
      <c r="B1084" s="109"/>
      <c r="C1084" s="110" t="s">
        <v>997</v>
      </c>
      <c r="D1084" s="110" t="s">
        <v>112</v>
      </c>
      <c r="E1084" s="111" t="s">
        <v>1867</v>
      </c>
      <c r="F1084" s="112" t="s">
        <v>1868</v>
      </c>
      <c r="G1084" s="113" t="s">
        <v>126</v>
      </c>
      <c r="H1084" s="153"/>
      <c r="I1084" s="112" t="s">
        <v>116</v>
      </c>
      <c r="J1084" s="26"/>
      <c r="K1084" s="114" t="s">
        <v>3</v>
      </c>
      <c r="L1084" s="115" t="s">
        <v>39</v>
      </c>
      <c r="M1084" s="116">
        <v>0</v>
      </c>
      <c r="N1084" s="116" t="e">
        <f>M1084*#REF!</f>
        <v>#REF!</v>
      </c>
      <c r="O1084" s="116">
        <v>0</v>
      </c>
      <c r="P1084" s="116" t="e">
        <f>O1084*#REF!</f>
        <v>#REF!</v>
      </c>
      <c r="Q1084" s="116">
        <v>0</v>
      </c>
      <c r="R1084" s="117" t="e">
        <f>Q1084*#REF!</f>
        <v>#REF!</v>
      </c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P1084" s="118" t="s">
        <v>117</v>
      </c>
      <c r="AR1084" s="118" t="s">
        <v>112</v>
      </c>
      <c r="AS1084" s="118" t="s">
        <v>68</v>
      </c>
      <c r="AW1084" s="14" t="s">
        <v>118</v>
      </c>
      <c r="BC1084" s="119" t="e">
        <f>IF(L1084="základní",#REF!,0)</f>
        <v>#REF!</v>
      </c>
      <c r="BD1084" s="119">
        <f>IF(L1084="snížená",#REF!,0)</f>
        <v>0</v>
      </c>
      <c r="BE1084" s="119">
        <f>IF(L1084="zákl. přenesená",#REF!,0)</f>
        <v>0</v>
      </c>
      <c r="BF1084" s="119">
        <f>IF(L1084="sníž. přenesená",#REF!,0)</f>
        <v>0</v>
      </c>
      <c r="BG1084" s="119">
        <f>IF(L1084="nulová",#REF!,0)</f>
        <v>0</v>
      </c>
      <c r="BH1084" s="14" t="s">
        <v>75</v>
      </c>
      <c r="BI1084" s="119" t="e">
        <f>ROUND(H1084*#REF!,2)</f>
        <v>#REF!</v>
      </c>
      <c r="BJ1084" s="14" t="s">
        <v>117</v>
      </c>
      <c r="BK1084" s="118" t="s">
        <v>1869</v>
      </c>
    </row>
    <row r="1085" spans="1:63" s="2" customFormat="1" x14ac:dyDescent="0.2">
      <c r="A1085" s="25"/>
      <c r="B1085" s="26"/>
      <c r="C1085" s="25"/>
      <c r="D1085" s="120" t="s">
        <v>119</v>
      </c>
      <c r="E1085" s="25"/>
      <c r="F1085" s="121" t="s">
        <v>1868</v>
      </c>
      <c r="G1085" s="25"/>
      <c r="H1085" s="25"/>
      <c r="I1085" s="25"/>
      <c r="J1085" s="26"/>
      <c r="K1085" s="122"/>
      <c r="L1085" s="123"/>
      <c r="M1085" s="45"/>
      <c r="N1085" s="45"/>
      <c r="O1085" s="45"/>
      <c r="P1085" s="45"/>
      <c r="Q1085" s="45"/>
      <c r="R1085" s="46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R1085" s="14" t="s">
        <v>119</v>
      </c>
      <c r="AS1085" s="14" t="s">
        <v>68</v>
      </c>
    </row>
    <row r="1086" spans="1:63" s="2" customFormat="1" ht="24.15" customHeight="1" x14ac:dyDescent="0.2">
      <c r="A1086" s="25"/>
      <c r="B1086" s="109"/>
      <c r="C1086" s="110" t="s">
        <v>1870</v>
      </c>
      <c r="D1086" s="110" t="s">
        <v>112</v>
      </c>
      <c r="E1086" s="111" t="s">
        <v>1871</v>
      </c>
      <c r="F1086" s="112" t="s">
        <v>1872</v>
      </c>
      <c r="G1086" s="113" t="s">
        <v>126</v>
      </c>
      <c r="H1086" s="153"/>
      <c r="I1086" s="112" t="s">
        <v>116</v>
      </c>
      <c r="J1086" s="26"/>
      <c r="K1086" s="114" t="s">
        <v>3</v>
      </c>
      <c r="L1086" s="115" t="s">
        <v>39</v>
      </c>
      <c r="M1086" s="116">
        <v>0</v>
      </c>
      <c r="N1086" s="116" t="e">
        <f>M1086*#REF!</f>
        <v>#REF!</v>
      </c>
      <c r="O1086" s="116">
        <v>0</v>
      </c>
      <c r="P1086" s="116" t="e">
        <f>O1086*#REF!</f>
        <v>#REF!</v>
      </c>
      <c r="Q1086" s="116">
        <v>0</v>
      </c>
      <c r="R1086" s="117" t="e">
        <f>Q1086*#REF!</f>
        <v>#REF!</v>
      </c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P1086" s="118" t="s">
        <v>117</v>
      </c>
      <c r="AR1086" s="118" t="s">
        <v>112</v>
      </c>
      <c r="AS1086" s="118" t="s">
        <v>68</v>
      </c>
      <c r="AW1086" s="14" t="s">
        <v>118</v>
      </c>
      <c r="BC1086" s="119" t="e">
        <f>IF(L1086="základní",#REF!,0)</f>
        <v>#REF!</v>
      </c>
      <c r="BD1086" s="119">
        <f>IF(L1086="snížená",#REF!,0)</f>
        <v>0</v>
      </c>
      <c r="BE1086" s="119">
        <f>IF(L1086="zákl. přenesená",#REF!,0)</f>
        <v>0</v>
      </c>
      <c r="BF1086" s="119">
        <f>IF(L1086="sníž. přenesená",#REF!,0)</f>
        <v>0</v>
      </c>
      <c r="BG1086" s="119">
        <f>IF(L1086="nulová",#REF!,0)</f>
        <v>0</v>
      </c>
      <c r="BH1086" s="14" t="s">
        <v>75</v>
      </c>
      <c r="BI1086" s="119" t="e">
        <f>ROUND(H1086*#REF!,2)</f>
        <v>#REF!</v>
      </c>
      <c r="BJ1086" s="14" t="s">
        <v>117</v>
      </c>
      <c r="BK1086" s="118" t="s">
        <v>1873</v>
      </c>
    </row>
    <row r="1087" spans="1:63" s="2" customFormat="1" x14ac:dyDescent="0.2">
      <c r="A1087" s="25"/>
      <c r="B1087" s="26"/>
      <c r="C1087" s="25"/>
      <c r="D1087" s="120" t="s">
        <v>119</v>
      </c>
      <c r="E1087" s="25"/>
      <c r="F1087" s="121" t="s">
        <v>1872</v>
      </c>
      <c r="G1087" s="25"/>
      <c r="H1087" s="25"/>
      <c r="I1087" s="25"/>
      <c r="J1087" s="26"/>
      <c r="K1087" s="122"/>
      <c r="L1087" s="123"/>
      <c r="M1087" s="45"/>
      <c r="N1087" s="45"/>
      <c r="O1087" s="45"/>
      <c r="P1087" s="45"/>
      <c r="Q1087" s="45"/>
      <c r="R1087" s="46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R1087" s="14" t="s">
        <v>119</v>
      </c>
      <c r="AS1087" s="14" t="s">
        <v>68</v>
      </c>
    </row>
    <row r="1088" spans="1:63" s="2" customFormat="1" ht="24.15" customHeight="1" x14ac:dyDescent="0.2">
      <c r="A1088" s="25"/>
      <c r="B1088" s="109"/>
      <c r="C1088" s="110" t="s">
        <v>1001</v>
      </c>
      <c r="D1088" s="110" t="s">
        <v>112</v>
      </c>
      <c r="E1088" s="111" t="s">
        <v>1874</v>
      </c>
      <c r="F1088" s="112" t="s">
        <v>1875</v>
      </c>
      <c r="G1088" s="113" t="s">
        <v>126</v>
      </c>
      <c r="H1088" s="153"/>
      <c r="I1088" s="112" t="s">
        <v>116</v>
      </c>
      <c r="J1088" s="26"/>
      <c r="K1088" s="114" t="s">
        <v>3</v>
      </c>
      <c r="L1088" s="115" t="s">
        <v>39</v>
      </c>
      <c r="M1088" s="116">
        <v>0</v>
      </c>
      <c r="N1088" s="116" t="e">
        <f>M1088*#REF!</f>
        <v>#REF!</v>
      </c>
      <c r="O1088" s="116">
        <v>0</v>
      </c>
      <c r="P1088" s="116" t="e">
        <f>O1088*#REF!</f>
        <v>#REF!</v>
      </c>
      <c r="Q1088" s="116">
        <v>0</v>
      </c>
      <c r="R1088" s="117" t="e">
        <f>Q1088*#REF!</f>
        <v>#REF!</v>
      </c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P1088" s="118" t="s">
        <v>117</v>
      </c>
      <c r="AR1088" s="118" t="s">
        <v>112</v>
      </c>
      <c r="AS1088" s="118" t="s">
        <v>68</v>
      </c>
      <c r="AW1088" s="14" t="s">
        <v>118</v>
      </c>
      <c r="BC1088" s="119" t="e">
        <f>IF(L1088="základní",#REF!,0)</f>
        <v>#REF!</v>
      </c>
      <c r="BD1088" s="119">
        <f>IF(L1088="snížená",#REF!,0)</f>
        <v>0</v>
      </c>
      <c r="BE1088" s="119">
        <f>IF(L1088="zákl. přenesená",#REF!,0)</f>
        <v>0</v>
      </c>
      <c r="BF1088" s="119">
        <f>IF(L1088="sníž. přenesená",#REF!,0)</f>
        <v>0</v>
      </c>
      <c r="BG1088" s="119">
        <f>IF(L1088="nulová",#REF!,0)</f>
        <v>0</v>
      </c>
      <c r="BH1088" s="14" t="s">
        <v>75</v>
      </c>
      <c r="BI1088" s="119" t="e">
        <f>ROUND(H1088*#REF!,2)</f>
        <v>#REF!</v>
      </c>
      <c r="BJ1088" s="14" t="s">
        <v>117</v>
      </c>
      <c r="BK1088" s="118" t="s">
        <v>1876</v>
      </c>
    </row>
    <row r="1089" spans="1:63" s="2" customFormat="1" ht="19.2" x14ac:dyDescent="0.2">
      <c r="A1089" s="25"/>
      <c r="B1089" s="26"/>
      <c r="C1089" s="25"/>
      <c r="D1089" s="120" t="s">
        <v>119</v>
      </c>
      <c r="E1089" s="25"/>
      <c r="F1089" s="121" t="s">
        <v>1875</v>
      </c>
      <c r="G1089" s="25"/>
      <c r="H1089" s="25"/>
      <c r="I1089" s="25"/>
      <c r="J1089" s="26"/>
      <c r="K1089" s="122"/>
      <c r="L1089" s="123"/>
      <c r="M1089" s="45"/>
      <c r="N1089" s="45"/>
      <c r="O1089" s="45"/>
      <c r="P1089" s="45"/>
      <c r="Q1089" s="45"/>
      <c r="R1089" s="46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R1089" s="14" t="s">
        <v>119</v>
      </c>
      <c r="AS1089" s="14" t="s">
        <v>68</v>
      </c>
    </row>
    <row r="1090" spans="1:63" s="2" customFormat="1" ht="24.15" customHeight="1" x14ac:dyDescent="0.2">
      <c r="A1090" s="25"/>
      <c r="B1090" s="109"/>
      <c r="C1090" s="110" t="s">
        <v>1877</v>
      </c>
      <c r="D1090" s="110" t="s">
        <v>112</v>
      </c>
      <c r="E1090" s="111" t="s">
        <v>1878</v>
      </c>
      <c r="F1090" s="112" t="s">
        <v>1879</v>
      </c>
      <c r="G1090" s="113" t="s">
        <v>126</v>
      </c>
      <c r="H1090" s="153"/>
      <c r="I1090" s="112" t="s">
        <v>116</v>
      </c>
      <c r="J1090" s="26"/>
      <c r="K1090" s="114" t="s">
        <v>3</v>
      </c>
      <c r="L1090" s="115" t="s">
        <v>39</v>
      </c>
      <c r="M1090" s="116">
        <v>0</v>
      </c>
      <c r="N1090" s="116" t="e">
        <f>M1090*#REF!</f>
        <v>#REF!</v>
      </c>
      <c r="O1090" s="116">
        <v>0</v>
      </c>
      <c r="P1090" s="116" t="e">
        <f>O1090*#REF!</f>
        <v>#REF!</v>
      </c>
      <c r="Q1090" s="116">
        <v>0</v>
      </c>
      <c r="R1090" s="117" t="e">
        <f>Q1090*#REF!</f>
        <v>#REF!</v>
      </c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P1090" s="118" t="s">
        <v>117</v>
      </c>
      <c r="AR1090" s="118" t="s">
        <v>112</v>
      </c>
      <c r="AS1090" s="118" t="s">
        <v>68</v>
      </c>
      <c r="AW1090" s="14" t="s">
        <v>118</v>
      </c>
      <c r="BC1090" s="119" t="e">
        <f>IF(L1090="základní",#REF!,0)</f>
        <v>#REF!</v>
      </c>
      <c r="BD1090" s="119">
        <f>IF(L1090="snížená",#REF!,0)</f>
        <v>0</v>
      </c>
      <c r="BE1090" s="119">
        <f>IF(L1090="zákl. přenesená",#REF!,0)</f>
        <v>0</v>
      </c>
      <c r="BF1090" s="119">
        <f>IF(L1090="sníž. přenesená",#REF!,0)</f>
        <v>0</v>
      </c>
      <c r="BG1090" s="119">
        <f>IF(L1090="nulová",#REF!,0)</f>
        <v>0</v>
      </c>
      <c r="BH1090" s="14" t="s">
        <v>75</v>
      </c>
      <c r="BI1090" s="119" t="e">
        <f>ROUND(H1090*#REF!,2)</f>
        <v>#REF!</v>
      </c>
      <c r="BJ1090" s="14" t="s">
        <v>117</v>
      </c>
      <c r="BK1090" s="118" t="s">
        <v>1880</v>
      </c>
    </row>
    <row r="1091" spans="1:63" s="2" customFormat="1" ht="19.2" x14ac:dyDescent="0.2">
      <c r="A1091" s="25"/>
      <c r="B1091" s="26"/>
      <c r="C1091" s="25"/>
      <c r="D1091" s="120" t="s">
        <v>119</v>
      </c>
      <c r="E1091" s="25"/>
      <c r="F1091" s="121" t="s">
        <v>1879</v>
      </c>
      <c r="G1091" s="25"/>
      <c r="H1091" s="25"/>
      <c r="I1091" s="25"/>
      <c r="J1091" s="26"/>
      <c r="K1091" s="122"/>
      <c r="L1091" s="123"/>
      <c r="M1091" s="45"/>
      <c r="N1091" s="45"/>
      <c r="O1091" s="45"/>
      <c r="P1091" s="45"/>
      <c r="Q1091" s="45"/>
      <c r="R1091" s="46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R1091" s="14" t="s">
        <v>119</v>
      </c>
      <c r="AS1091" s="14" t="s">
        <v>68</v>
      </c>
    </row>
    <row r="1092" spans="1:63" s="2" customFormat="1" ht="24.15" customHeight="1" x14ac:dyDescent="0.2">
      <c r="A1092" s="25"/>
      <c r="B1092" s="109"/>
      <c r="C1092" s="110" t="s">
        <v>1004</v>
      </c>
      <c r="D1092" s="110" t="s">
        <v>112</v>
      </c>
      <c r="E1092" s="111" t="s">
        <v>1881</v>
      </c>
      <c r="F1092" s="112" t="s">
        <v>1882</v>
      </c>
      <c r="G1092" s="113" t="s">
        <v>126</v>
      </c>
      <c r="H1092" s="153"/>
      <c r="I1092" s="112" t="s">
        <v>116</v>
      </c>
      <c r="J1092" s="26"/>
      <c r="K1092" s="114" t="s">
        <v>3</v>
      </c>
      <c r="L1092" s="115" t="s">
        <v>39</v>
      </c>
      <c r="M1092" s="116">
        <v>0</v>
      </c>
      <c r="N1092" s="116" t="e">
        <f>M1092*#REF!</f>
        <v>#REF!</v>
      </c>
      <c r="O1092" s="116">
        <v>0</v>
      </c>
      <c r="P1092" s="116" t="e">
        <f>O1092*#REF!</f>
        <v>#REF!</v>
      </c>
      <c r="Q1092" s="116">
        <v>0</v>
      </c>
      <c r="R1092" s="117" t="e">
        <f>Q1092*#REF!</f>
        <v>#REF!</v>
      </c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P1092" s="118" t="s">
        <v>117</v>
      </c>
      <c r="AR1092" s="118" t="s">
        <v>112</v>
      </c>
      <c r="AS1092" s="118" t="s">
        <v>68</v>
      </c>
      <c r="AW1092" s="14" t="s">
        <v>118</v>
      </c>
      <c r="BC1092" s="119" t="e">
        <f>IF(L1092="základní",#REF!,0)</f>
        <v>#REF!</v>
      </c>
      <c r="BD1092" s="119">
        <f>IF(L1092="snížená",#REF!,0)</f>
        <v>0</v>
      </c>
      <c r="BE1092" s="119">
        <f>IF(L1092="zákl. přenesená",#REF!,0)</f>
        <v>0</v>
      </c>
      <c r="BF1092" s="119">
        <f>IF(L1092="sníž. přenesená",#REF!,0)</f>
        <v>0</v>
      </c>
      <c r="BG1092" s="119">
        <f>IF(L1092="nulová",#REF!,0)</f>
        <v>0</v>
      </c>
      <c r="BH1092" s="14" t="s">
        <v>75</v>
      </c>
      <c r="BI1092" s="119" t="e">
        <f>ROUND(H1092*#REF!,2)</f>
        <v>#REF!</v>
      </c>
      <c r="BJ1092" s="14" t="s">
        <v>117</v>
      </c>
      <c r="BK1092" s="118" t="s">
        <v>1883</v>
      </c>
    </row>
    <row r="1093" spans="1:63" s="2" customFormat="1" ht="19.2" x14ac:dyDescent="0.2">
      <c r="A1093" s="25"/>
      <c r="B1093" s="26"/>
      <c r="C1093" s="25"/>
      <c r="D1093" s="120" t="s">
        <v>119</v>
      </c>
      <c r="E1093" s="25"/>
      <c r="F1093" s="121" t="s">
        <v>1882</v>
      </c>
      <c r="G1093" s="25"/>
      <c r="H1093" s="25"/>
      <c r="I1093" s="25"/>
      <c r="J1093" s="26"/>
      <c r="K1093" s="122"/>
      <c r="L1093" s="123"/>
      <c r="M1093" s="45"/>
      <c r="N1093" s="45"/>
      <c r="O1093" s="45"/>
      <c r="P1093" s="45"/>
      <c r="Q1093" s="45"/>
      <c r="R1093" s="46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R1093" s="14" t="s">
        <v>119</v>
      </c>
      <c r="AS1093" s="14" t="s">
        <v>68</v>
      </c>
    </row>
    <row r="1094" spans="1:63" s="2" customFormat="1" ht="24.15" customHeight="1" x14ac:dyDescent="0.2">
      <c r="A1094" s="25"/>
      <c r="B1094" s="109"/>
      <c r="C1094" s="110" t="s">
        <v>1884</v>
      </c>
      <c r="D1094" s="110" t="s">
        <v>112</v>
      </c>
      <c r="E1094" s="111" t="s">
        <v>1885</v>
      </c>
      <c r="F1094" s="112" t="s">
        <v>1886</v>
      </c>
      <c r="G1094" s="113" t="s">
        <v>126</v>
      </c>
      <c r="H1094" s="153"/>
      <c r="I1094" s="112" t="s">
        <v>116</v>
      </c>
      <c r="J1094" s="26"/>
      <c r="K1094" s="114" t="s">
        <v>3</v>
      </c>
      <c r="L1094" s="115" t="s">
        <v>39</v>
      </c>
      <c r="M1094" s="116">
        <v>0</v>
      </c>
      <c r="N1094" s="116" t="e">
        <f>M1094*#REF!</f>
        <v>#REF!</v>
      </c>
      <c r="O1094" s="116">
        <v>0</v>
      </c>
      <c r="P1094" s="116" t="e">
        <f>O1094*#REF!</f>
        <v>#REF!</v>
      </c>
      <c r="Q1094" s="116">
        <v>0</v>
      </c>
      <c r="R1094" s="117" t="e">
        <f>Q1094*#REF!</f>
        <v>#REF!</v>
      </c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P1094" s="118" t="s">
        <v>117</v>
      </c>
      <c r="AR1094" s="118" t="s">
        <v>112</v>
      </c>
      <c r="AS1094" s="118" t="s">
        <v>68</v>
      </c>
      <c r="AW1094" s="14" t="s">
        <v>118</v>
      </c>
      <c r="BC1094" s="119" t="e">
        <f>IF(L1094="základní",#REF!,0)</f>
        <v>#REF!</v>
      </c>
      <c r="BD1094" s="119">
        <f>IF(L1094="snížená",#REF!,0)</f>
        <v>0</v>
      </c>
      <c r="BE1094" s="119">
        <f>IF(L1094="zákl. přenesená",#REF!,0)</f>
        <v>0</v>
      </c>
      <c r="BF1094" s="119">
        <f>IF(L1094="sníž. přenesená",#REF!,0)</f>
        <v>0</v>
      </c>
      <c r="BG1094" s="119">
        <f>IF(L1094="nulová",#REF!,0)</f>
        <v>0</v>
      </c>
      <c r="BH1094" s="14" t="s">
        <v>75</v>
      </c>
      <c r="BI1094" s="119" t="e">
        <f>ROUND(H1094*#REF!,2)</f>
        <v>#REF!</v>
      </c>
      <c r="BJ1094" s="14" t="s">
        <v>117</v>
      </c>
      <c r="BK1094" s="118" t="s">
        <v>1887</v>
      </c>
    </row>
    <row r="1095" spans="1:63" s="2" customFormat="1" ht="19.2" x14ac:dyDescent="0.2">
      <c r="A1095" s="25"/>
      <c r="B1095" s="26"/>
      <c r="C1095" s="25"/>
      <c r="D1095" s="120" t="s">
        <v>119</v>
      </c>
      <c r="E1095" s="25"/>
      <c r="F1095" s="121" t="s">
        <v>1886</v>
      </c>
      <c r="G1095" s="25"/>
      <c r="H1095" s="25"/>
      <c r="I1095" s="25"/>
      <c r="J1095" s="26"/>
      <c r="K1095" s="122"/>
      <c r="L1095" s="123"/>
      <c r="M1095" s="45"/>
      <c r="N1095" s="45"/>
      <c r="O1095" s="45"/>
      <c r="P1095" s="45"/>
      <c r="Q1095" s="45"/>
      <c r="R1095" s="46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R1095" s="14" t="s">
        <v>119</v>
      </c>
      <c r="AS1095" s="14" t="s">
        <v>68</v>
      </c>
    </row>
    <row r="1096" spans="1:63" s="2" customFormat="1" ht="24.15" customHeight="1" x14ac:dyDescent="0.2">
      <c r="A1096" s="25"/>
      <c r="B1096" s="109"/>
      <c r="C1096" s="110" t="s">
        <v>1008</v>
      </c>
      <c r="D1096" s="110" t="s">
        <v>112</v>
      </c>
      <c r="E1096" s="111" t="s">
        <v>1888</v>
      </c>
      <c r="F1096" s="112" t="s">
        <v>1889</v>
      </c>
      <c r="G1096" s="113" t="s">
        <v>126</v>
      </c>
      <c r="H1096" s="153"/>
      <c r="I1096" s="112" t="s">
        <v>116</v>
      </c>
      <c r="J1096" s="26"/>
      <c r="K1096" s="114" t="s">
        <v>3</v>
      </c>
      <c r="L1096" s="115" t="s">
        <v>39</v>
      </c>
      <c r="M1096" s="116">
        <v>0</v>
      </c>
      <c r="N1096" s="116" t="e">
        <f>M1096*#REF!</f>
        <v>#REF!</v>
      </c>
      <c r="O1096" s="116">
        <v>0</v>
      </c>
      <c r="P1096" s="116" t="e">
        <f>O1096*#REF!</f>
        <v>#REF!</v>
      </c>
      <c r="Q1096" s="116">
        <v>0</v>
      </c>
      <c r="R1096" s="117" t="e">
        <f>Q1096*#REF!</f>
        <v>#REF!</v>
      </c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P1096" s="118" t="s">
        <v>117</v>
      </c>
      <c r="AR1096" s="118" t="s">
        <v>112</v>
      </c>
      <c r="AS1096" s="118" t="s">
        <v>68</v>
      </c>
      <c r="AW1096" s="14" t="s">
        <v>118</v>
      </c>
      <c r="BC1096" s="119" t="e">
        <f>IF(L1096="základní",#REF!,0)</f>
        <v>#REF!</v>
      </c>
      <c r="BD1096" s="119">
        <f>IF(L1096="snížená",#REF!,0)</f>
        <v>0</v>
      </c>
      <c r="BE1096" s="119">
        <f>IF(L1096="zákl. přenesená",#REF!,0)</f>
        <v>0</v>
      </c>
      <c r="BF1096" s="119">
        <f>IF(L1096="sníž. přenesená",#REF!,0)</f>
        <v>0</v>
      </c>
      <c r="BG1096" s="119">
        <f>IF(L1096="nulová",#REF!,0)</f>
        <v>0</v>
      </c>
      <c r="BH1096" s="14" t="s">
        <v>75</v>
      </c>
      <c r="BI1096" s="119" t="e">
        <f>ROUND(H1096*#REF!,2)</f>
        <v>#REF!</v>
      </c>
      <c r="BJ1096" s="14" t="s">
        <v>117</v>
      </c>
      <c r="BK1096" s="118" t="s">
        <v>1890</v>
      </c>
    </row>
    <row r="1097" spans="1:63" s="2" customFormat="1" ht="19.2" x14ac:dyDescent="0.2">
      <c r="A1097" s="25"/>
      <c r="B1097" s="26"/>
      <c r="C1097" s="25"/>
      <c r="D1097" s="120" t="s">
        <v>119</v>
      </c>
      <c r="E1097" s="25"/>
      <c r="F1097" s="121" t="s">
        <v>1889</v>
      </c>
      <c r="G1097" s="25"/>
      <c r="H1097" s="25"/>
      <c r="I1097" s="25"/>
      <c r="J1097" s="26"/>
      <c r="K1097" s="122"/>
      <c r="L1097" s="123"/>
      <c r="M1097" s="45"/>
      <c r="N1097" s="45"/>
      <c r="O1097" s="45"/>
      <c r="P1097" s="45"/>
      <c r="Q1097" s="45"/>
      <c r="R1097" s="46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R1097" s="14" t="s">
        <v>119</v>
      </c>
      <c r="AS1097" s="14" t="s">
        <v>68</v>
      </c>
    </row>
    <row r="1098" spans="1:63" s="2" customFormat="1" ht="24.15" customHeight="1" x14ac:dyDescent="0.2">
      <c r="A1098" s="25"/>
      <c r="B1098" s="109"/>
      <c r="C1098" s="110" t="s">
        <v>1891</v>
      </c>
      <c r="D1098" s="110" t="s">
        <v>112</v>
      </c>
      <c r="E1098" s="111" t="s">
        <v>1892</v>
      </c>
      <c r="F1098" s="112" t="s">
        <v>1893</v>
      </c>
      <c r="G1098" s="113" t="s">
        <v>126</v>
      </c>
      <c r="H1098" s="153"/>
      <c r="I1098" s="112" t="s">
        <v>116</v>
      </c>
      <c r="J1098" s="26"/>
      <c r="K1098" s="114" t="s">
        <v>3</v>
      </c>
      <c r="L1098" s="115" t="s">
        <v>39</v>
      </c>
      <c r="M1098" s="116">
        <v>0</v>
      </c>
      <c r="N1098" s="116" t="e">
        <f>M1098*#REF!</f>
        <v>#REF!</v>
      </c>
      <c r="O1098" s="116">
        <v>0</v>
      </c>
      <c r="P1098" s="116" t="e">
        <f>O1098*#REF!</f>
        <v>#REF!</v>
      </c>
      <c r="Q1098" s="116">
        <v>0</v>
      </c>
      <c r="R1098" s="117" t="e">
        <f>Q1098*#REF!</f>
        <v>#REF!</v>
      </c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P1098" s="118" t="s">
        <v>117</v>
      </c>
      <c r="AR1098" s="118" t="s">
        <v>112</v>
      </c>
      <c r="AS1098" s="118" t="s">
        <v>68</v>
      </c>
      <c r="AW1098" s="14" t="s">
        <v>118</v>
      </c>
      <c r="BC1098" s="119" t="e">
        <f>IF(L1098="základní",#REF!,0)</f>
        <v>#REF!</v>
      </c>
      <c r="BD1098" s="119">
        <f>IF(L1098="snížená",#REF!,0)</f>
        <v>0</v>
      </c>
      <c r="BE1098" s="119">
        <f>IF(L1098="zákl. přenesená",#REF!,0)</f>
        <v>0</v>
      </c>
      <c r="BF1098" s="119">
        <f>IF(L1098="sníž. přenesená",#REF!,0)</f>
        <v>0</v>
      </c>
      <c r="BG1098" s="119">
        <f>IF(L1098="nulová",#REF!,0)</f>
        <v>0</v>
      </c>
      <c r="BH1098" s="14" t="s">
        <v>75</v>
      </c>
      <c r="BI1098" s="119" t="e">
        <f>ROUND(H1098*#REF!,2)</f>
        <v>#REF!</v>
      </c>
      <c r="BJ1098" s="14" t="s">
        <v>117</v>
      </c>
      <c r="BK1098" s="118" t="s">
        <v>1894</v>
      </c>
    </row>
    <row r="1099" spans="1:63" s="2" customFormat="1" ht="19.2" x14ac:dyDescent="0.2">
      <c r="A1099" s="25"/>
      <c r="B1099" s="26"/>
      <c r="C1099" s="25"/>
      <c r="D1099" s="120" t="s">
        <v>119</v>
      </c>
      <c r="E1099" s="25"/>
      <c r="F1099" s="121" t="s">
        <v>1893</v>
      </c>
      <c r="G1099" s="25"/>
      <c r="H1099" s="25"/>
      <c r="I1099" s="25"/>
      <c r="J1099" s="26"/>
      <c r="K1099" s="122"/>
      <c r="L1099" s="123"/>
      <c r="M1099" s="45"/>
      <c r="N1099" s="45"/>
      <c r="O1099" s="45"/>
      <c r="P1099" s="45"/>
      <c r="Q1099" s="45"/>
      <c r="R1099" s="46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R1099" s="14" t="s">
        <v>119</v>
      </c>
      <c r="AS1099" s="14" t="s">
        <v>68</v>
      </c>
    </row>
    <row r="1100" spans="1:63" s="2" customFormat="1" ht="24.15" customHeight="1" x14ac:dyDescent="0.2">
      <c r="A1100" s="25"/>
      <c r="B1100" s="109"/>
      <c r="C1100" s="110" t="s">
        <v>1011</v>
      </c>
      <c r="D1100" s="110" t="s">
        <v>112</v>
      </c>
      <c r="E1100" s="111" t="s">
        <v>1895</v>
      </c>
      <c r="F1100" s="112" t="s">
        <v>1896</v>
      </c>
      <c r="G1100" s="113" t="s">
        <v>126</v>
      </c>
      <c r="H1100" s="153"/>
      <c r="I1100" s="112" t="s">
        <v>116</v>
      </c>
      <c r="J1100" s="26"/>
      <c r="K1100" s="114" t="s">
        <v>3</v>
      </c>
      <c r="L1100" s="115" t="s">
        <v>39</v>
      </c>
      <c r="M1100" s="116">
        <v>0</v>
      </c>
      <c r="N1100" s="116" t="e">
        <f>M1100*#REF!</f>
        <v>#REF!</v>
      </c>
      <c r="O1100" s="116">
        <v>0</v>
      </c>
      <c r="P1100" s="116" t="e">
        <f>O1100*#REF!</f>
        <v>#REF!</v>
      </c>
      <c r="Q1100" s="116">
        <v>0</v>
      </c>
      <c r="R1100" s="117" t="e">
        <f>Q1100*#REF!</f>
        <v>#REF!</v>
      </c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P1100" s="118" t="s">
        <v>117</v>
      </c>
      <c r="AR1100" s="118" t="s">
        <v>112</v>
      </c>
      <c r="AS1100" s="118" t="s">
        <v>68</v>
      </c>
      <c r="AW1100" s="14" t="s">
        <v>118</v>
      </c>
      <c r="BC1100" s="119" t="e">
        <f>IF(L1100="základní",#REF!,0)</f>
        <v>#REF!</v>
      </c>
      <c r="BD1100" s="119">
        <f>IF(L1100="snížená",#REF!,0)</f>
        <v>0</v>
      </c>
      <c r="BE1100" s="119">
        <f>IF(L1100="zákl. přenesená",#REF!,0)</f>
        <v>0</v>
      </c>
      <c r="BF1100" s="119">
        <f>IF(L1100="sníž. přenesená",#REF!,0)</f>
        <v>0</v>
      </c>
      <c r="BG1100" s="119">
        <f>IF(L1100="nulová",#REF!,0)</f>
        <v>0</v>
      </c>
      <c r="BH1100" s="14" t="s">
        <v>75</v>
      </c>
      <c r="BI1100" s="119" t="e">
        <f>ROUND(H1100*#REF!,2)</f>
        <v>#REF!</v>
      </c>
      <c r="BJ1100" s="14" t="s">
        <v>117</v>
      </c>
      <c r="BK1100" s="118" t="s">
        <v>1897</v>
      </c>
    </row>
    <row r="1101" spans="1:63" s="2" customFormat="1" ht="19.2" x14ac:dyDescent="0.2">
      <c r="A1101" s="25"/>
      <c r="B1101" s="26"/>
      <c r="C1101" s="25"/>
      <c r="D1101" s="120" t="s">
        <v>119</v>
      </c>
      <c r="E1101" s="25"/>
      <c r="F1101" s="121" t="s">
        <v>1896</v>
      </c>
      <c r="G1101" s="25"/>
      <c r="H1101" s="25"/>
      <c r="I1101" s="25"/>
      <c r="J1101" s="26"/>
      <c r="K1101" s="122"/>
      <c r="L1101" s="123"/>
      <c r="M1101" s="45"/>
      <c r="N1101" s="45"/>
      <c r="O1101" s="45"/>
      <c r="P1101" s="45"/>
      <c r="Q1101" s="45"/>
      <c r="R1101" s="46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R1101" s="14" t="s">
        <v>119</v>
      </c>
      <c r="AS1101" s="14" t="s">
        <v>68</v>
      </c>
    </row>
    <row r="1102" spans="1:63" s="2" customFormat="1" ht="24.15" customHeight="1" x14ac:dyDescent="0.2">
      <c r="A1102" s="25"/>
      <c r="B1102" s="109"/>
      <c r="C1102" s="110" t="s">
        <v>1898</v>
      </c>
      <c r="D1102" s="110" t="s">
        <v>112</v>
      </c>
      <c r="E1102" s="111" t="s">
        <v>1899</v>
      </c>
      <c r="F1102" s="112" t="s">
        <v>1900</v>
      </c>
      <c r="G1102" s="113" t="s">
        <v>126</v>
      </c>
      <c r="H1102" s="153"/>
      <c r="I1102" s="112" t="s">
        <v>116</v>
      </c>
      <c r="J1102" s="26"/>
      <c r="K1102" s="114" t="s">
        <v>3</v>
      </c>
      <c r="L1102" s="115" t="s">
        <v>39</v>
      </c>
      <c r="M1102" s="116">
        <v>0</v>
      </c>
      <c r="N1102" s="116" t="e">
        <f>M1102*#REF!</f>
        <v>#REF!</v>
      </c>
      <c r="O1102" s="116">
        <v>0</v>
      </c>
      <c r="P1102" s="116" t="e">
        <f>O1102*#REF!</f>
        <v>#REF!</v>
      </c>
      <c r="Q1102" s="116">
        <v>0</v>
      </c>
      <c r="R1102" s="117" t="e">
        <f>Q1102*#REF!</f>
        <v>#REF!</v>
      </c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P1102" s="118" t="s">
        <v>117</v>
      </c>
      <c r="AR1102" s="118" t="s">
        <v>112</v>
      </c>
      <c r="AS1102" s="118" t="s">
        <v>68</v>
      </c>
      <c r="AW1102" s="14" t="s">
        <v>118</v>
      </c>
      <c r="BC1102" s="119" t="e">
        <f>IF(L1102="základní",#REF!,0)</f>
        <v>#REF!</v>
      </c>
      <c r="BD1102" s="119">
        <f>IF(L1102="snížená",#REF!,0)</f>
        <v>0</v>
      </c>
      <c r="BE1102" s="119">
        <f>IF(L1102="zákl. přenesená",#REF!,0)</f>
        <v>0</v>
      </c>
      <c r="BF1102" s="119">
        <f>IF(L1102="sníž. přenesená",#REF!,0)</f>
        <v>0</v>
      </c>
      <c r="BG1102" s="119">
        <f>IF(L1102="nulová",#REF!,0)</f>
        <v>0</v>
      </c>
      <c r="BH1102" s="14" t="s">
        <v>75</v>
      </c>
      <c r="BI1102" s="119" t="e">
        <f>ROUND(H1102*#REF!,2)</f>
        <v>#REF!</v>
      </c>
      <c r="BJ1102" s="14" t="s">
        <v>117</v>
      </c>
      <c r="BK1102" s="118" t="s">
        <v>1901</v>
      </c>
    </row>
    <row r="1103" spans="1:63" s="2" customFormat="1" ht="19.2" x14ac:dyDescent="0.2">
      <c r="A1103" s="25"/>
      <c r="B1103" s="26"/>
      <c r="C1103" s="25"/>
      <c r="D1103" s="120" t="s">
        <v>119</v>
      </c>
      <c r="E1103" s="25"/>
      <c r="F1103" s="121" t="s">
        <v>1900</v>
      </c>
      <c r="G1103" s="25"/>
      <c r="H1103" s="25"/>
      <c r="I1103" s="25"/>
      <c r="J1103" s="26"/>
      <c r="K1103" s="122"/>
      <c r="L1103" s="123"/>
      <c r="M1103" s="45"/>
      <c r="N1103" s="45"/>
      <c r="O1103" s="45"/>
      <c r="P1103" s="45"/>
      <c r="Q1103" s="45"/>
      <c r="R1103" s="46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R1103" s="14" t="s">
        <v>119</v>
      </c>
      <c r="AS1103" s="14" t="s">
        <v>68</v>
      </c>
    </row>
    <row r="1104" spans="1:63" s="2" customFormat="1" ht="24.15" customHeight="1" x14ac:dyDescent="0.2">
      <c r="A1104" s="25"/>
      <c r="B1104" s="109"/>
      <c r="C1104" s="110" t="s">
        <v>1015</v>
      </c>
      <c r="D1104" s="110" t="s">
        <v>112</v>
      </c>
      <c r="E1104" s="111" t="s">
        <v>1902</v>
      </c>
      <c r="F1104" s="112" t="s">
        <v>1903</v>
      </c>
      <c r="G1104" s="113" t="s">
        <v>126</v>
      </c>
      <c r="H1104" s="153"/>
      <c r="I1104" s="112" t="s">
        <v>116</v>
      </c>
      <c r="J1104" s="26"/>
      <c r="K1104" s="114" t="s">
        <v>3</v>
      </c>
      <c r="L1104" s="115" t="s">
        <v>39</v>
      </c>
      <c r="M1104" s="116">
        <v>0</v>
      </c>
      <c r="N1104" s="116" t="e">
        <f>M1104*#REF!</f>
        <v>#REF!</v>
      </c>
      <c r="O1104" s="116">
        <v>0</v>
      </c>
      <c r="P1104" s="116" t="e">
        <f>O1104*#REF!</f>
        <v>#REF!</v>
      </c>
      <c r="Q1104" s="116">
        <v>0</v>
      </c>
      <c r="R1104" s="117" t="e">
        <f>Q1104*#REF!</f>
        <v>#REF!</v>
      </c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P1104" s="118" t="s">
        <v>117</v>
      </c>
      <c r="AR1104" s="118" t="s">
        <v>112</v>
      </c>
      <c r="AS1104" s="118" t="s">
        <v>68</v>
      </c>
      <c r="AW1104" s="14" t="s">
        <v>118</v>
      </c>
      <c r="BC1104" s="119" t="e">
        <f>IF(L1104="základní",#REF!,0)</f>
        <v>#REF!</v>
      </c>
      <c r="BD1104" s="119">
        <f>IF(L1104="snížená",#REF!,0)</f>
        <v>0</v>
      </c>
      <c r="BE1104" s="119">
        <f>IF(L1104="zákl. přenesená",#REF!,0)</f>
        <v>0</v>
      </c>
      <c r="BF1104" s="119">
        <f>IF(L1104="sníž. přenesená",#REF!,0)</f>
        <v>0</v>
      </c>
      <c r="BG1104" s="119">
        <f>IF(L1104="nulová",#REF!,0)</f>
        <v>0</v>
      </c>
      <c r="BH1104" s="14" t="s">
        <v>75</v>
      </c>
      <c r="BI1104" s="119" t="e">
        <f>ROUND(H1104*#REF!,2)</f>
        <v>#REF!</v>
      </c>
      <c r="BJ1104" s="14" t="s">
        <v>117</v>
      </c>
      <c r="BK1104" s="118" t="s">
        <v>1904</v>
      </c>
    </row>
    <row r="1105" spans="1:63" s="2" customFormat="1" ht="19.2" x14ac:dyDescent="0.2">
      <c r="A1105" s="25"/>
      <c r="B1105" s="26"/>
      <c r="C1105" s="25"/>
      <c r="D1105" s="120" t="s">
        <v>119</v>
      </c>
      <c r="E1105" s="25"/>
      <c r="F1105" s="121" t="s">
        <v>1903</v>
      </c>
      <c r="G1105" s="25"/>
      <c r="H1105" s="25"/>
      <c r="I1105" s="25"/>
      <c r="J1105" s="26"/>
      <c r="K1105" s="122"/>
      <c r="L1105" s="123"/>
      <c r="M1105" s="45"/>
      <c r="N1105" s="45"/>
      <c r="O1105" s="45"/>
      <c r="P1105" s="45"/>
      <c r="Q1105" s="45"/>
      <c r="R1105" s="46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R1105" s="14" t="s">
        <v>119</v>
      </c>
      <c r="AS1105" s="14" t="s">
        <v>68</v>
      </c>
    </row>
    <row r="1106" spans="1:63" s="2" customFormat="1" ht="16.5" customHeight="1" x14ac:dyDescent="0.2">
      <c r="A1106" s="25"/>
      <c r="B1106" s="109"/>
      <c r="C1106" s="110" t="s">
        <v>1905</v>
      </c>
      <c r="D1106" s="110" t="s">
        <v>112</v>
      </c>
      <c r="E1106" s="111" t="s">
        <v>1906</v>
      </c>
      <c r="F1106" s="112" t="s">
        <v>1907</v>
      </c>
      <c r="G1106" s="113" t="s">
        <v>126</v>
      </c>
      <c r="H1106" s="153"/>
      <c r="I1106" s="112" t="s">
        <v>116</v>
      </c>
      <c r="J1106" s="26"/>
      <c r="K1106" s="114" t="s">
        <v>3</v>
      </c>
      <c r="L1106" s="115" t="s">
        <v>39</v>
      </c>
      <c r="M1106" s="116">
        <v>0</v>
      </c>
      <c r="N1106" s="116" t="e">
        <f>M1106*#REF!</f>
        <v>#REF!</v>
      </c>
      <c r="O1106" s="116">
        <v>0</v>
      </c>
      <c r="P1106" s="116" t="e">
        <f>O1106*#REF!</f>
        <v>#REF!</v>
      </c>
      <c r="Q1106" s="116">
        <v>0</v>
      </c>
      <c r="R1106" s="117" t="e">
        <f>Q1106*#REF!</f>
        <v>#REF!</v>
      </c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P1106" s="118" t="s">
        <v>117</v>
      </c>
      <c r="AR1106" s="118" t="s">
        <v>112</v>
      </c>
      <c r="AS1106" s="118" t="s">
        <v>68</v>
      </c>
      <c r="AW1106" s="14" t="s">
        <v>118</v>
      </c>
      <c r="BC1106" s="119" t="e">
        <f>IF(L1106="základní",#REF!,0)</f>
        <v>#REF!</v>
      </c>
      <c r="BD1106" s="119">
        <f>IF(L1106="snížená",#REF!,0)</f>
        <v>0</v>
      </c>
      <c r="BE1106" s="119">
        <f>IF(L1106="zákl. přenesená",#REF!,0)</f>
        <v>0</v>
      </c>
      <c r="BF1106" s="119">
        <f>IF(L1106="sníž. přenesená",#REF!,0)</f>
        <v>0</v>
      </c>
      <c r="BG1106" s="119">
        <f>IF(L1106="nulová",#REF!,0)</f>
        <v>0</v>
      </c>
      <c r="BH1106" s="14" t="s">
        <v>75</v>
      </c>
      <c r="BI1106" s="119" t="e">
        <f>ROUND(H1106*#REF!,2)</f>
        <v>#REF!</v>
      </c>
      <c r="BJ1106" s="14" t="s">
        <v>117</v>
      </c>
      <c r="BK1106" s="118" t="s">
        <v>1908</v>
      </c>
    </row>
    <row r="1107" spans="1:63" s="2" customFormat="1" x14ac:dyDescent="0.2">
      <c r="A1107" s="25"/>
      <c r="B1107" s="26"/>
      <c r="C1107" s="25"/>
      <c r="D1107" s="120" t="s">
        <v>119</v>
      </c>
      <c r="E1107" s="25"/>
      <c r="F1107" s="121" t="s">
        <v>1907</v>
      </c>
      <c r="G1107" s="25"/>
      <c r="H1107" s="25"/>
      <c r="I1107" s="25"/>
      <c r="J1107" s="26"/>
      <c r="K1107" s="122"/>
      <c r="L1107" s="123"/>
      <c r="M1107" s="45"/>
      <c r="N1107" s="45"/>
      <c r="O1107" s="45"/>
      <c r="P1107" s="45"/>
      <c r="Q1107" s="45"/>
      <c r="R1107" s="46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R1107" s="14" t="s">
        <v>119</v>
      </c>
      <c r="AS1107" s="14" t="s">
        <v>68</v>
      </c>
    </row>
    <row r="1108" spans="1:63" s="2" customFormat="1" ht="16.5" customHeight="1" x14ac:dyDescent="0.2">
      <c r="A1108" s="25"/>
      <c r="B1108" s="109"/>
      <c r="C1108" s="110" t="s">
        <v>1018</v>
      </c>
      <c r="D1108" s="110" t="s">
        <v>112</v>
      </c>
      <c r="E1108" s="111" t="s">
        <v>1909</v>
      </c>
      <c r="F1108" s="112" t="s">
        <v>1910</v>
      </c>
      <c r="G1108" s="113" t="s">
        <v>122</v>
      </c>
      <c r="H1108" s="153"/>
      <c r="I1108" s="112" t="s">
        <v>116</v>
      </c>
      <c r="J1108" s="26"/>
      <c r="K1108" s="114" t="s">
        <v>3</v>
      </c>
      <c r="L1108" s="115" t="s">
        <v>39</v>
      </c>
      <c r="M1108" s="116">
        <v>0</v>
      </c>
      <c r="N1108" s="116" t="e">
        <f>M1108*#REF!</f>
        <v>#REF!</v>
      </c>
      <c r="O1108" s="116">
        <v>0</v>
      </c>
      <c r="P1108" s="116" t="e">
        <f>O1108*#REF!</f>
        <v>#REF!</v>
      </c>
      <c r="Q1108" s="116">
        <v>0</v>
      </c>
      <c r="R1108" s="117" t="e">
        <f>Q1108*#REF!</f>
        <v>#REF!</v>
      </c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P1108" s="118" t="s">
        <v>117</v>
      </c>
      <c r="AR1108" s="118" t="s">
        <v>112</v>
      </c>
      <c r="AS1108" s="118" t="s">
        <v>68</v>
      </c>
      <c r="AW1108" s="14" t="s">
        <v>118</v>
      </c>
      <c r="BC1108" s="119" t="e">
        <f>IF(L1108="základní",#REF!,0)</f>
        <v>#REF!</v>
      </c>
      <c r="BD1108" s="119">
        <f>IF(L1108="snížená",#REF!,0)</f>
        <v>0</v>
      </c>
      <c r="BE1108" s="119">
        <f>IF(L1108="zákl. přenesená",#REF!,0)</f>
        <v>0</v>
      </c>
      <c r="BF1108" s="119">
        <f>IF(L1108="sníž. přenesená",#REF!,0)</f>
        <v>0</v>
      </c>
      <c r="BG1108" s="119">
        <f>IF(L1108="nulová",#REF!,0)</f>
        <v>0</v>
      </c>
      <c r="BH1108" s="14" t="s">
        <v>75</v>
      </c>
      <c r="BI1108" s="119" t="e">
        <f>ROUND(H1108*#REF!,2)</f>
        <v>#REF!</v>
      </c>
      <c r="BJ1108" s="14" t="s">
        <v>117</v>
      </c>
      <c r="BK1108" s="118" t="s">
        <v>1911</v>
      </c>
    </row>
    <row r="1109" spans="1:63" s="2" customFormat="1" x14ac:dyDescent="0.2">
      <c r="A1109" s="25"/>
      <c r="B1109" s="26"/>
      <c r="C1109" s="25"/>
      <c r="D1109" s="120" t="s">
        <v>119</v>
      </c>
      <c r="E1109" s="25"/>
      <c r="F1109" s="121" t="s">
        <v>1910</v>
      </c>
      <c r="G1109" s="25"/>
      <c r="H1109" s="25"/>
      <c r="I1109" s="25"/>
      <c r="J1109" s="26"/>
      <c r="K1109" s="122"/>
      <c r="L1109" s="123"/>
      <c r="M1109" s="45"/>
      <c r="N1109" s="45"/>
      <c r="O1109" s="45"/>
      <c r="P1109" s="45"/>
      <c r="Q1109" s="45"/>
      <c r="R1109" s="46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R1109" s="14" t="s">
        <v>119</v>
      </c>
      <c r="AS1109" s="14" t="s">
        <v>68</v>
      </c>
    </row>
    <row r="1110" spans="1:63" s="2" customFormat="1" ht="16.5" customHeight="1" x14ac:dyDescent="0.2">
      <c r="A1110" s="25"/>
      <c r="B1110" s="109"/>
      <c r="C1110" s="110" t="s">
        <v>1912</v>
      </c>
      <c r="D1110" s="110" t="s">
        <v>112</v>
      </c>
      <c r="E1110" s="111" t="s">
        <v>1913</v>
      </c>
      <c r="F1110" s="112" t="s">
        <v>1914</v>
      </c>
      <c r="G1110" s="113" t="s">
        <v>122</v>
      </c>
      <c r="H1110" s="153"/>
      <c r="I1110" s="112" t="s">
        <v>116</v>
      </c>
      <c r="J1110" s="26"/>
      <c r="K1110" s="114" t="s">
        <v>3</v>
      </c>
      <c r="L1110" s="115" t="s">
        <v>39</v>
      </c>
      <c r="M1110" s="116">
        <v>0</v>
      </c>
      <c r="N1110" s="116" t="e">
        <f>M1110*#REF!</f>
        <v>#REF!</v>
      </c>
      <c r="O1110" s="116">
        <v>0</v>
      </c>
      <c r="P1110" s="116" t="e">
        <f>O1110*#REF!</f>
        <v>#REF!</v>
      </c>
      <c r="Q1110" s="116">
        <v>0</v>
      </c>
      <c r="R1110" s="117" t="e">
        <f>Q1110*#REF!</f>
        <v>#REF!</v>
      </c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P1110" s="118" t="s">
        <v>117</v>
      </c>
      <c r="AR1110" s="118" t="s">
        <v>112</v>
      </c>
      <c r="AS1110" s="118" t="s">
        <v>68</v>
      </c>
      <c r="AW1110" s="14" t="s">
        <v>118</v>
      </c>
      <c r="BC1110" s="119" t="e">
        <f>IF(L1110="základní",#REF!,0)</f>
        <v>#REF!</v>
      </c>
      <c r="BD1110" s="119">
        <f>IF(L1110="snížená",#REF!,0)</f>
        <v>0</v>
      </c>
      <c r="BE1110" s="119">
        <f>IF(L1110="zákl. přenesená",#REF!,0)</f>
        <v>0</v>
      </c>
      <c r="BF1110" s="119">
        <f>IF(L1110="sníž. přenesená",#REF!,0)</f>
        <v>0</v>
      </c>
      <c r="BG1110" s="119">
        <f>IF(L1110="nulová",#REF!,0)</f>
        <v>0</v>
      </c>
      <c r="BH1110" s="14" t="s">
        <v>75</v>
      </c>
      <c r="BI1110" s="119" t="e">
        <f>ROUND(H1110*#REF!,2)</f>
        <v>#REF!</v>
      </c>
      <c r="BJ1110" s="14" t="s">
        <v>117</v>
      </c>
      <c r="BK1110" s="118" t="s">
        <v>1915</v>
      </c>
    </row>
    <row r="1111" spans="1:63" s="2" customFormat="1" x14ac:dyDescent="0.2">
      <c r="A1111" s="25"/>
      <c r="B1111" s="26"/>
      <c r="C1111" s="25"/>
      <c r="D1111" s="120" t="s">
        <v>119</v>
      </c>
      <c r="E1111" s="25"/>
      <c r="F1111" s="121" t="s">
        <v>1914</v>
      </c>
      <c r="G1111" s="25"/>
      <c r="H1111" s="25"/>
      <c r="I1111" s="25"/>
      <c r="J1111" s="26"/>
      <c r="K1111" s="122"/>
      <c r="L1111" s="123"/>
      <c r="M1111" s="45"/>
      <c r="N1111" s="45"/>
      <c r="O1111" s="45"/>
      <c r="P1111" s="45"/>
      <c r="Q1111" s="45"/>
      <c r="R1111" s="46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R1111" s="14" t="s">
        <v>119</v>
      </c>
      <c r="AS1111" s="14" t="s">
        <v>68</v>
      </c>
    </row>
    <row r="1112" spans="1:63" s="2" customFormat="1" ht="24.15" customHeight="1" x14ac:dyDescent="0.2">
      <c r="A1112" s="25"/>
      <c r="B1112" s="109"/>
      <c r="C1112" s="110" t="s">
        <v>1022</v>
      </c>
      <c r="D1112" s="110" t="s">
        <v>112</v>
      </c>
      <c r="E1112" s="111" t="s">
        <v>1916</v>
      </c>
      <c r="F1112" s="112" t="s">
        <v>1917</v>
      </c>
      <c r="G1112" s="113" t="s">
        <v>115</v>
      </c>
      <c r="H1112" s="153"/>
      <c r="I1112" s="112" t="s">
        <v>116</v>
      </c>
      <c r="J1112" s="26"/>
      <c r="K1112" s="114" t="s">
        <v>3</v>
      </c>
      <c r="L1112" s="115" t="s">
        <v>39</v>
      </c>
      <c r="M1112" s="116">
        <v>0</v>
      </c>
      <c r="N1112" s="116" t="e">
        <f>M1112*#REF!</f>
        <v>#REF!</v>
      </c>
      <c r="O1112" s="116">
        <v>0</v>
      </c>
      <c r="P1112" s="116" t="e">
        <f>O1112*#REF!</f>
        <v>#REF!</v>
      </c>
      <c r="Q1112" s="116">
        <v>0</v>
      </c>
      <c r="R1112" s="117" t="e">
        <f>Q1112*#REF!</f>
        <v>#REF!</v>
      </c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P1112" s="118" t="s">
        <v>117</v>
      </c>
      <c r="AR1112" s="118" t="s">
        <v>112</v>
      </c>
      <c r="AS1112" s="118" t="s">
        <v>68</v>
      </c>
      <c r="AW1112" s="14" t="s">
        <v>118</v>
      </c>
      <c r="BC1112" s="119" t="e">
        <f>IF(L1112="základní",#REF!,0)</f>
        <v>#REF!</v>
      </c>
      <c r="BD1112" s="119">
        <f>IF(L1112="snížená",#REF!,0)</f>
        <v>0</v>
      </c>
      <c r="BE1112" s="119">
        <f>IF(L1112="zákl. přenesená",#REF!,0)</f>
        <v>0</v>
      </c>
      <c r="BF1112" s="119">
        <f>IF(L1112="sníž. přenesená",#REF!,0)</f>
        <v>0</v>
      </c>
      <c r="BG1112" s="119">
        <f>IF(L1112="nulová",#REF!,0)</f>
        <v>0</v>
      </c>
      <c r="BH1112" s="14" t="s">
        <v>75</v>
      </c>
      <c r="BI1112" s="119" t="e">
        <f>ROUND(H1112*#REF!,2)</f>
        <v>#REF!</v>
      </c>
      <c r="BJ1112" s="14" t="s">
        <v>117</v>
      </c>
      <c r="BK1112" s="118" t="s">
        <v>1918</v>
      </c>
    </row>
    <row r="1113" spans="1:63" s="2" customFormat="1" ht="19.2" x14ac:dyDescent="0.2">
      <c r="A1113" s="25"/>
      <c r="B1113" s="26"/>
      <c r="C1113" s="25"/>
      <c r="D1113" s="120" t="s">
        <v>119</v>
      </c>
      <c r="E1113" s="25"/>
      <c r="F1113" s="121" t="s">
        <v>1917</v>
      </c>
      <c r="G1113" s="25"/>
      <c r="H1113" s="25"/>
      <c r="I1113" s="25"/>
      <c r="J1113" s="26"/>
      <c r="K1113" s="122"/>
      <c r="L1113" s="123"/>
      <c r="M1113" s="45"/>
      <c r="N1113" s="45"/>
      <c r="O1113" s="45"/>
      <c r="P1113" s="45"/>
      <c r="Q1113" s="45"/>
      <c r="R1113" s="46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R1113" s="14" t="s">
        <v>119</v>
      </c>
      <c r="AS1113" s="14" t="s">
        <v>68</v>
      </c>
    </row>
    <row r="1114" spans="1:63" s="2" customFormat="1" ht="21.75" customHeight="1" x14ac:dyDescent="0.2">
      <c r="A1114" s="25"/>
      <c r="B1114" s="109"/>
      <c r="C1114" s="110" t="s">
        <v>1919</v>
      </c>
      <c r="D1114" s="110" t="s">
        <v>112</v>
      </c>
      <c r="E1114" s="111" t="s">
        <v>1920</v>
      </c>
      <c r="F1114" s="112" t="s">
        <v>1921</v>
      </c>
      <c r="G1114" s="113" t="s">
        <v>115</v>
      </c>
      <c r="H1114" s="153"/>
      <c r="I1114" s="112" t="s">
        <v>116</v>
      </c>
      <c r="J1114" s="26"/>
      <c r="K1114" s="114" t="s">
        <v>3</v>
      </c>
      <c r="L1114" s="115" t="s">
        <v>39</v>
      </c>
      <c r="M1114" s="116">
        <v>0</v>
      </c>
      <c r="N1114" s="116" t="e">
        <f>M1114*#REF!</f>
        <v>#REF!</v>
      </c>
      <c r="O1114" s="116">
        <v>0</v>
      </c>
      <c r="P1114" s="116" t="e">
        <f>O1114*#REF!</f>
        <v>#REF!</v>
      </c>
      <c r="Q1114" s="116">
        <v>0</v>
      </c>
      <c r="R1114" s="117" t="e">
        <f>Q1114*#REF!</f>
        <v>#REF!</v>
      </c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P1114" s="118" t="s">
        <v>117</v>
      </c>
      <c r="AR1114" s="118" t="s">
        <v>112</v>
      </c>
      <c r="AS1114" s="118" t="s">
        <v>68</v>
      </c>
      <c r="AW1114" s="14" t="s">
        <v>118</v>
      </c>
      <c r="BC1114" s="119" t="e">
        <f>IF(L1114="základní",#REF!,0)</f>
        <v>#REF!</v>
      </c>
      <c r="BD1114" s="119">
        <f>IF(L1114="snížená",#REF!,0)</f>
        <v>0</v>
      </c>
      <c r="BE1114" s="119">
        <f>IF(L1114="zákl. přenesená",#REF!,0)</f>
        <v>0</v>
      </c>
      <c r="BF1114" s="119">
        <f>IF(L1114="sníž. přenesená",#REF!,0)</f>
        <v>0</v>
      </c>
      <c r="BG1114" s="119">
        <f>IF(L1114="nulová",#REF!,0)</f>
        <v>0</v>
      </c>
      <c r="BH1114" s="14" t="s">
        <v>75</v>
      </c>
      <c r="BI1114" s="119" t="e">
        <f>ROUND(H1114*#REF!,2)</f>
        <v>#REF!</v>
      </c>
      <c r="BJ1114" s="14" t="s">
        <v>117</v>
      </c>
      <c r="BK1114" s="118" t="s">
        <v>1922</v>
      </c>
    </row>
    <row r="1115" spans="1:63" s="2" customFormat="1" x14ac:dyDescent="0.2">
      <c r="A1115" s="25"/>
      <c r="B1115" s="26"/>
      <c r="C1115" s="25"/>
      <c r="D1115" s="120" t="s">
        <v>119</v>
      </c>
      <c r="E1115" s="25"/>
      <c r="F1115" s="121" t="s">
        <v>1921</v>
      </c>
      <c r="G1115" s="25"/>
      <c r="H1115" s="25"/>
      <c r="I1115" s="25"/>
      <c r="J1115" s="26"/>
      <c r="K1115" s="122"/>
      <c r="L1115" s="123"/>
      <c r="M1115" s="45"/>
      <c r="N1115" s="45"/>
      <c r="O1115" s="45"/>
      <c r="P1115" s="45"/>
      <c r="Q1115" s="45"/>
      <c r="R1115" s="46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R1115" s="14" t="s">
        <v>119</v>
      </c>
      <c r="AS1115" s="14" t="s">
        <v>68</v>
      </c>
    </row>
    <row r="1116" spans="1:63" s="2" customFormat="1" ht="24.15" customHeight="1" x14ac:dyDescent="0.2">
      <c r="A1116" s="25"/>
      <c r="B1116" s="109"/>
      <c r="C1116" s="110" t="s">
        <v>1025</v>
      </c>
      <c r="D1116" s="110" t="s">
        <v>112</v>
      </c>
      <c r="E1116" s="111" t="s">
        <v>1923</v>
      </c>
      <c r="F1116" s="112" t="s">
        <v>1924</v>
      </c>
      <c r="G1116" s="113" t="s">
        <v>115</v>
      </c>
      <c r="H1116" s="153"/>
      <c r="I1116" s="112" t="s">
        <v>116</v>
      </c>
      <c r="J1116" s="26"/>
      <c r="K1116" s="114" t="s">
        <v>3</v>
      </c>
      <c r="L1116" s="115" t="s">
        <v>39</v>
      </c>
      <c r="M1116" s="116">
        <v>0</v>
      </c>
      <c r="N1116" s="116" t="e">
        <f>M1116*#REF!</f>
        <v>#REF!</v>
      </c>
      <c r="O1116" s="116">
        <v>0</v>
      </c>
      <c r="P1116" s="116" t="e">
        <f>O1116*#REF!</f>
        <v>#REF!</v>
      </c>
      <c r="Q1116" s="116">
        <v>0</v>
      </c>
      <c r="R1116" s="117" t="e">
        <f>Q1116*#REF!</f>
        <v>#REF!</v>
      </c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P1116" s="118" t="s">
        <v>117</v>
      </c>
      <c r="AR1116" s="118" t="s">
        <v>112</v>
      </c>
      <c r="AS1116" s="118" t="s">
        <v>68</v>
      </c>
      <c r="AW1116" s="14" t="s">
        <v>118</v>
      </c>
      <c r="BC1116" s="119" t="e">
        <f>IF(L1116="základní",#REF!,0)</f>
        <v>#REF!</v>
      </c>
      <c r="BD1116" s="119">
        <f>IF(L1116="snížená",#REF!,0)</f>
        <v>0</v>
      </c>
      <c r="BE1116" s="119">
        <f>IF(L1116="zákl. přenesená",#REF!,0)</f>
        <v>0</v>
      </c>
      <c r="BF1116" s="119">
        <f>IF(L1116="sníž. přenesená",#REF!,0)</f>
        <v>0</v>
      </c>
      <c r="BG1116" s="119">
        <f>IF(L1116="nulová",#REF!,0)</f>
        <v>0</v>
      </c>
      <c r="BH1116" s="14" t="s">
        <v>75</v>
      </c>
      <c r="BI1116" s="119" t="e">
        <f>ROUND(H1116*#REF!,2)</f>
        <v>#REF!</v>
      </c>
      <c r="BJ1116" s="14" t="s">
        <v>117</v>
      </c>
      <c r="BK1116" s="118" t="s">
        <v>1925</v>
      </c>
    </row>
    <row r="1117" spans="1:63" s="2" customFormat="1" ht="19.2" x14ac:dyDescent="0.2">
      <c r="A1117" s="25"/>
      <c r="B1117" s="26"/>
      <c r="C1117" s="25"/>
      <c r="D1117" s="120" t="s">
        <v>119</v>
      </c>
      <c r="E1117" s="25"/>
      <c r="F1117" s="121" t="s">
        <v>1924</v>
      </c>
      <c r="G1117" s="25"/>
      <c r="H1117" s="25"/>
      <c r="I1117" s="25"/>
      <c r="J1117" s="26"/>
      <c r="K1117" s="122"/>
      <c r="L1117" s="123"/>
      <c r="M1117" s="45"/>
      <c r="N1117" s="45"/>
      <c r="O1117" s="45"/>
      <c r="P1117" s="45"/>
      <c r="Q1117" s="45"/>
      <c r="R1117" s="46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R1117" s="14" t="s">
        <v>119</v>
      </c>
      <c r="AS1117" s="14" t="s">
        <v>68</v>
      </c>
    </row>
    <row r="1118" spans="1:63" s="2" customFormat="1" ht="24.15" customHeight="1" x14ac:dyDescent="0.2">
      <c r="A1118" s="25"/>
      <c r="B1118" s="109"/>
      <c r="C1118" s="110" t="s">
        <v>1926</v>
      </c>
      <c r="D1118" s="110" t="s">
        <v>112</v>
      </c>
      <c r="E1118" s="111" t="s">
        <v>1927</v>
      </c>
      <c r="F1118" s="112" t="s">
        <v>1928</v>
      </c>
      <c r="G1118" s="113" t="s">
        <v>115</v>
      </c>
      <c r="H1118" s="153"/>
      <c r="I1118" s="112" t="s">
        <v>116</v>
      </c>
      <c r="J1118" s="26"/>
      <c r="K1118" s="114" t="s">
        <v>3</v>
      </c>
      <c r="L1118" s="115" t="s">
        <v>39</v>
      </c>
      <c r="M1118" s="116">
        <v>0</v>
      </c>
      <c r="N1118" s="116" t="e">
        <f>M1118*#REF!</f>
        <v>#REF!</v>
      </c>
      <c r="O1118" s="116">
        <v>0</v>
      </c>
      <c r="P1118" s="116" t="e">
        <f>O1118*#REF!</f>
        <v>#REF!</v>
      </c>
      <c r="Q1118" s="116">
        <v>0</v>
      </c>
      <c r="R1118" s="117" t="e">
        <f>Q1118*#REF!</f>
        <v>#REF!</v>
      </c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P1118" s="118" t="s">
        <v>117</v>
      </c>
      <c r="AR1118" s="118" t="s">
        <v>112</v>
      </c>
      <c r="AS1118" s="118" t="s">
        <v>68</v>
      </c>
      <c r="AW1118" s="14" t="s">
        <v>118</v>
      </c>
      <c r="BC1118" s="119" t="e">
        <f>IF(L1118="základní",#REF!,0)</f>
        <v>#REF!</v>
      </c>
      <c r="BD1118" s="119">
        <f>IF(L1118="snížená",#REF!,0)</f>
        <v>0</v>
      </c>
      <c r="BE1118" s="119">
        <f>IF(L1118="zákl. přenesená",#REF!,0)</f>
        <v>0</v>
      </c>
      <c r="BF1118" s="119">
        <f>IF(L1118="sníž. přenesená",#REF!,0)</f>
        <v>0</v>
      </c>
      <c r="BG1118" s="119">
        <f>IF(L1118="nulová",#REF!,0)</f>
        <v>0</v>
      </c>
      <c r="BH1118" s="14" t="s">
        <v>75</v>
      </c>
      <c r="BI1118" s="119" t="e">
        <f>ROUND(H1118*#REF!,2)</f>
        <v>#REF!</v>
      </c>
      <c r="BJ1118" s="14" t="s">
        <v>117</v>
      </c>
      <c r="BK1118" s="118" t="s">
        <v>1929</v>
      </c>
    </row>
    <row r="1119" spans="1:63" s="2" customFormat="1" ht="19.2" x14ac:dyDescent="0.2">
      <c r="A1119" s="25"/>
      <c r="B1119" s="26"/>
      <c r="C1119" s="25"/>
      <c r="D1119" s="120" t="s">
        <v>119</v>
      </c>
      <c r="E1119" s="25"/>
      <c r="F1119" s="121" t="s">
        <v>1928</v>
      </c>
      <c r="G1119" s="25"/>
      <c r="H1119" s="25"/>
      <c r="I1119" s="25"/>
      <c r="J1119" s="26"/>
      <c r="K1119" s="122"/>
      <c r="L1119" s="123"/>
      <c r="M1119" s="45"/>
      <c r="N1119" s="45"/>
      <c r="O1119" s="45"/>
      <c r="P1119" s="45"/>
      <c r="Q1119" s="45"/>
      <c r="R1119" s="46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R1119" s="14" t="s">
        <v>119</v>
      </c>
      <c r="AS1119" s="14" t="s">
        <v>68</v>
      </c>
    </row>
    <row r="1120" spans="1:63" s="2" customFormat="1" ht="24.15" customHeight="1" x14ac:dyDescent="0.2">
      <c r="A1120" s="25"/>
      <c r="B1120" s="109"/>
      <c r="C1120" s="110" t="s">
        <v>1029</v>
      </c>
      <c r="D1120" s="110" t="s">
        <v>112</v>
      </c>
      <c r="E1120" s="111" t="s">
        <v>1930</v>
      </c>
      <c r="F1120" s="112" t="s">
        <v>1931</v>
      </c>
      <c r="G1120" s="113" t="s">
        <v>115</v>
      </c>
      <c r="H1120" s="153"/>
      <c r="I1120" s="112" t="s">
        <v>116</v>
      </c>
      <c r="J1120" s="26"/>
      <c r="K1120" s="114" t="s">
        <v>3</v>
      </c>
      <c r="L1120" s="115" t="s">
        <v>39</v>
      </c>
      <c r="M1120" s="116">
        <v>0</v>
      </c>
      <c r="N1120" s="116" t="e">
        <f>M1120*#REF!</f>
        <v>#REF!</v>
      </c>
      <c r="O1120" s="116">
        <v>0</v>
      </c>
      <c r="P1120" s="116" t="e">
        <f>O1120*#REF!</f>
        <v>#REF!</v>
      </c>
      <c r="Q1120" s="116">
        <v>0</v>
      </c>
      <c r="R1120" s="117" t="e">
        <f>Q1120*#REF!</f>
        <v>#REF!</v>
      </c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P1120" s="118" t="s">
        <v>117</v>
      </c>
      <c r="AR1120" s="118" t="s">
        <v>112</v>
      </c>
      <c r="AS1120" s="118" t="s">
        <v>68</v>
      </c>
      <c r="AW1120" s="14" t="s">
        <v>118</v>
      </c>
      <c r="BC1120" s="119" t="e">
        <f>IF(L1120="základní",#REF!,0)</f>
        <v>#REF!</v>
      </c>
      <c r="BD1120" s="119">
        <f>IF(L1120="snížená",#REF!,0)</f>
        <v>0</v>
      </c>
      <c r="BE1120" s="119">
        <f>IF(L1120="zákl. přenesená",#REF!,0)</f>
        <v>0</v>
      </c>
      <c r="BF1120" s="119">
        <f>IF(L1120="sníž. přenesená",#REF!,0)</f>
        <v>0</v>
      </c>
      <c r="BG1120" s="119">
        <f>IF(L1120="nulová",#REF!,0)</f>
        <v>0</v>
      </c>
      <c r="BH1120" s="14" t="s">
        <v>75</v>
      </c>
      <c r="BI1120" s="119" t="e">
        <f>ROUND(H1120*#REF!,2)</f>
        <v>#REF!</v>
      </c>
      <c r="BJ1120" s="14" t="s">
        <v>117</v>
      </c>
      <c r="BK1120" s="118" t="s">
        <v>1932</v>
      </c>
    </row>
    <row r="1121" spans="1:63" s="2" customFormat="1" ht="19.2" x14ac:dyDescent="0.2">
      <c r="A1121" s="25"/>
      <c r="B1121" s="26"/>
      <c r="C1121" s="25"/>
      <c r="D1121" s="120" t="s">
        <v>119</v>
      </c>
      <c r="E1121" s="25"/>
      <c r="F1121" s="121" t="s">
        <v>1931</v>
      </c>
      <c r="G1121" s="25"/>
      <c r="H1121" s="25"/>
      <c r="I1121" s="25"/>
      <c r="J1121" s="26"/>
      <c r="K1121" s="122"/>
      <c r="L1121" s="123"/>
      <c r="M1121" s="45"/>
      <c r="N1121" s="45"/>
      <c r="O1121" s="45"/>
      <c r="P1121" s="45"/>
      <c r="Q1121" s="45"/>
      <c r="R1121" s="46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R1121" s="14" t="s">
        <v>119</v>
      </c>
      <c r="AS1121" s="14" t="s">
        <v>68</v>
      </c>
    </row>
    <row r="1122" spans="1:63" s="2" customFormat="1" ht="24.15" customHeight="1" x14ac:dyDescent="0.2">
      <c r="A1122" s="25"/>
      <c r="B1122" s="109"/>
      <c r="C1122" s="110" t="s">
        <v>1933</v>
      </c>
      <c r="D1122" s="110" t="s">
        <v>112</v>
      </c>
      <c r="E1122" s="111" t="s">
        <v>1934</v>
      </c>
      <c r="F1122" s="112" t="s">
        <v>1935</v>
      </c>
      <c r="G1122" s="113" t="s">
        <v>115</v>
      </c>
      <c r="H1122" s="153"/>
      <c r="I1122" s="112" t="s">
        <v>116</v>
      </c>
      <c r="J1122" s="26"/>
      <c r="K1122" s="114" t="s">
        <v>3</v>
      </c>
      <c r="L1122" s="115" t="s">
        <v>39</v>
      </c>
      <c r="M1122" s="116">
        <v>0</v>
      </c>
      <c r="N1122" s="116" t="e">
        <f>M1122*#REF!</f>
        <v>#REF!</v>
      </c>
      <c r="O1122" s="116">
        <v>0</v>
      </c>
      <c r="P1122" s="116" t="e">
        <f>O1122*#REF!</f>
        <v>#REF!</v>
      </c>
      <c r="Q1122" s="116">
        <v>0</v>
      </c>
      <c r="R1122" s="117" t="e">
        <f>Q1122*#REF!</f>
        <v>#REF!</v>
      </c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P1122" s="118" t="s">
        <v>117</v>
      </c>
      <c r="AR1122" s="118" t="s">
        <v>112</v>
      </c>
      <c r="AS1122" s="118" t="s">
        <v>68</v>
      </c>
      <c r="AW1122" s="14" t="s">
        <v>118</v>
      </c>
      <c r="BC1122" s="119" t="e">
        <f>IF(L1122="základní",#REF!,0)</f>
        <v>#REF!</v>
      </c>
      <c r="BD1122" s="119">
        <f>IF(L1122="snížená",#REF!,0)</f>
        <v>0</v>
      </c>
      <c r="BE1122" s="119">
        <f>IF(L1122="zákl. přenesená",#REF!,0)</f>
        <v>0</v>
      </c>
      <c r="BF1122" s="119">
        <f>IF(L1122="sníž. přenesená",#REF!,0)</f>
        <v>0</v>
      </c>
      <c r="BG1122" s="119">
        <f>IF(L1122="nulová",#REF!,0)</f>
        <v>0</v>
      </c>
      <c r="BH1122" s="14" t="s">
        <v>75</v>
      </c>
      <c r="BI1122" s="119" t="e">
        <f>ROUND(H1122*#REF!,2)</f>
        <v>#REF!</v>
      </c>
      <c r="BJ1122" s="14" t="s">
        <v>117</v>
      </c>
      <c r="BK1122" s="118" t="s">
        <v>1936</v>
      </c>
    </row>
    <row r="1123" spans="1:63" s="2" customFormat="1" ht="19.2" x14ac:dyDescent="0.2">
      <c r="A1123" s="25"/>
      <c r="B1123" s="26"/>
      <c r="C1123" s="25"/>
      <c r="D1123" s="120" t="s">
        <v>119</v>
      </c>
      <c r="E1123" s="25"/>
      <c r="F1123" s="121" t="s">
        <v>1935</v>
      </c>
      <c r="G1123" s="25"/>
      <c r="H1123" s="25"/>
      <c r="I1123" s="25"/>
      <c r="J1123" s="26"/>
      <c r="K1123" s="122"/>
      <c r="L1123" s="123"/>
      <c r="M1123" s="45"/>
      <c r="N1123" s="45"/>
      <c r="O1123" s="45"/>
      <c r="P1123" s="45"/>
      <c r="Q1123" s="45"/>
      <c r="R1123" s="46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R1123" s="14" t="s">
        <v>119</v>
      </c>
      <c r="AS1123" s="14" t="s">
        <v>68</v>
      </c>
    </row>
    <row r="1124" spans="1:63" s="2" customFormat="1" ht="24.15" customHeight="1" x14ac:dyDescent="0.2">
      <c r="A1124" s="25"/>
      <c r="B1124" s="109"/>
      <c r="C1124" s="110" t="s">
        <v>1032</v>
      </c>
      <c r="D1124" s="110" t="s">
        <v>112</v>
      </c>
      <c r="E1124" s="111" t="s">
        <v>1937</v>
      </c>
      <c r="F1124" s="112" t="s">
        <v>1938</v>
      </c>
      <c r="G1124" s="113" t="s">
        <v>115</v>
      </c>
      <c r="H1124" s="153"/>
      <c r="I1124" s="112" t="s">
        <v>116</v>
      </c>
      <c r="J1124" s="26"/>
      <c r="K1124" s="114" t="s">
        <v>3</v>
      </c>
      <c r="L1124" s="115" t="s">
        <v>39</v>
      </c>
      <c r="M1124" s="116">
        <v>0</v>
      </c>
      <c r="N1124" s="116" t="e">
        <f>M1124*#REF!</f>
        <v>#REF!</v>
      </c>
      <c r="O1124" s="116">
        <v>0</v>
      </c>
      <c r="P1124" s="116" t="e">
        <f>O1124*#REF!</f>
        <v>#REF!</v>
      </c>
      <c r="Q1124" s="116">
        <v>0</v>
      </c>
      <c r="R1124" s="117" t="e">
        <f>Q1124*#REF!</f>
        <v>#REF!</v>
      </c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P1124" s="118" t="s">
        <v>117</v>
      </c>
      <c r="AR1124" s="118" t="s">
        <v>112</v>
      </c>
      <c r="AS1124" s="118" t="s">
        <v>68</v>
      </c>
      <c r="AW1124" s="14" t="s">
        <v>118</v>
      </c>
      <c r="BC1124" s="119" t="e">
        <f>IF(L1124="základní",#REF!,0)</f>
        <v>#REF!</v>
      </c>
      <c r="BD1124" s="119">
        <f>IF(L1124="snížená",#REF!,0)</f>
        <v>0</v>
      </c>
      <c r="BE1124" s="119">
        <f>IF(L1124="zákl. přenesená",#REF!,0)</f>
        <v>0</v>
      </c>
      <c r="BF1124" s="119">
        <f>IF(L1124="sníž. přenesená",#REF!,0)</f>
        <v>0</v>
      </c>
      <c r="BG1124" s="119">
        <f>IF(L1124="nulová",#REF!,0)</f>
        <v>0</v>
      </c>
      <c r="BH1124" s="14" t="s">
        <v>75</v>
      </c>
      <c r="BI1124" s="119" t="e">
        <f>ROUND(H1124*#REF!,2)</f>
        <v>#REF!</v>
      </c>
      <c r="BJ1124" s="14" t="s">
        <v>117</v>
      </c>
      <c r="BK1124" s="118" t="s">
        <v>1939</v>
      </c>
    </row>
    <row r="1125" spans="1:63" s="2" customFormat="1" ht="19.2" x14ac:dyDescent="0.2">
      <c r="A1125" s="25"/>
      <c r="B1125" s="26"/>
      <c r="C1125" s="25"/>
      <c r="D1125" s="120" t="s">
        <v>119</v>
      </c>
      <c r="E1125" s="25"/>
      <c r="F1125" s="121" t="s">
        <v>1938</v>
      </c>
      <c r="G1125" s="25"/>
      <c r="H1125" s="25"/>
      <c r="I1125" s="25"/>
      <c r="J1125" s="26"/>
      <c r="K1125" s="122"/>
      <c r="L1125" s="123"/>
      <c r="M1125" s="45"/>
      <c r="N1125" s="45"/>
      <c r="O1125" s="45"/>
      <c r="P1125" s="45"/>
      <c r="Q1125" s="45"/>
      <c r="R1125" s="46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R1125" s="14" t="s">
        <v>119</v>
      </c>
      <c r="AS1125" s="14" t="s">
        <v>68</v>
      </c>
    </row>
    <row r="1126" spans="1:63" s="2" customFormat="1" ht="24.15" customHeight="1" x14ac:dyDescent="0.2">
      <c r="A1126" s="25"/>
      <c r="B1126" s="109"/>
      <c r="C1126" s="110" t="s">
        <v>1940</v>
      </c>
      <c r="D1126" s="110" t="s">
        <v>112</v>
      </c>
      <c r="E1126" s="111" t="s">
        <v>1941</v>
      </c>
      <c r="F1126" s="112" t="s">
        <v>1942</v>
      </c>
      <c r="G1126" s="113" t="s">
        <v>115</v>
      </c>
      <c r="H1126" s="153"/>
      <c r="I1126" s="112" t="s">
        <v>116</v>
      </c>
      <c r="J1126" s="26"/>
      <c r="K1126" s="114" t="s">
        <v>3</v>
      </c>
      <c r="L1126" s="115" t="s">
        <v>39</v>
      </c>
      <c r="M1126" s="116">
        <v>0</v>
      </c>
      <c r="N1126" s="116" t="e">
        <f>M1126*#REF!</f>
        <v>#REF!</v>
      </c>
      <c r="O1126" s="116">
        <v>0</v>
      </c>
      <c r="P1126" s="116" t="e">
        <f>O1126*#REF!</f>
        <v>#REF!</v>
      </c>
      <c r="Q1126" s="116">
        <v>0</v>
      </c>
      <c r="R1126" s="117" t="e">
        <f>Q1126*#REF!</f>
        <v>#REF!</v>
      </c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P1126" s="118" t="s">
        <v>117</v>
      </c>
      <c r="AR1126" s="118" t="s">
        <v>112</v>
      </c>
      <c r="AS1126" s="118" t="s">
        <v>68</v>
      </c>
      <c r="AW1126" s="14" t="s">
        <v>118</v>
      </c>
      <c r="BC1126" s="119" t="e">
        <f>IF(L1126="základní",#REF!,0)</f>
        <v>#REF!</v>
      </c>
      <c r="BD1126" s="119">
        <f>IF(L1126="snížená",#REF!,0)</f>
        <v>0</v>
      </c>
      <c r="BE1126" s="119">
        <f>IF(L1126="zákl. přenesená",#REF!,0)</f>
        <v>0</v>
      </c>
      <c r="BF1126" s="119">
        <f>IF(L1126="sníž. přenesená",#REF!,0)</f>
        <v>0</v>
      </c>
      <c r="BG1126" s="119">
        <f>IF(L1126="nulová",#REF!,0)</f>
        <v>0</v>
      </c>
      <c r="BH1126" s="14" t="s">
        <v>75</v>
      </c>
      <c r="BI1126" s="119" t="e">
        <f>ROUND(H1126*#REF!,2)</f>
        <v>#REF!</v>
      </c>
      <c r="BJ1126" s="14" t="s">
        <v>117</v>
      </c>
      <c r="BK1126" s="118" t="s">
        <v>1943</v>
      </c>
    </row>
    <row r="1127" spans="1:63" s="2" customFormat="1" ht="19.2" x14ac:dyDescent="0.2">
      <c r="A1127" s="25"/>
      <c r="B1127" s="26"/>
      <c r="C1127" s="25"/>
      <c r="D1127" s="120" t="s">
        <v>119</v>
      </c>
      <c r="E1127" s="25"/>
      <c r="F1127" s="121" t="s">
        <v>1942</v>
      </c>
      <c r="G1127" s="25"/>
      <c r="H1127" s="25"/>
      <c r="I1127" s="25"/>
      <c r="J1127" s="26"/>
      <c r="K1127" s="122"/>
      <c r="L1127" s="123"/>
      <c r="M1127" s="45"/>
      <c r="N1127" s="45"/>
      <c r="O1127" s="45"/>
      <c r="P1127" s="45"/>
      <c r="Q1127" s="45"/>
      <c r="R1127" s="46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R1127" s="14" t="s">
        <v>119</v>
      </c>
      <c r="AS1127" s="14" t="s">
        <v>68</v>
      </c>
    </row>
    <row r="1128" spans="1:63" s="2" customFormat="1" ht="24.15" customHeight="1" x14ac:dyDescent="0.2">
      <c r="A1128" s="25"/>
      <c r="B1128" s="109"/>
      <c r="C1128" s="110" t="s">
        <v>1036</v>
      </c>
      <c r="D1128" s="110" t="s">
        <v>112</v>
      </c>
      <c r="E1128" s="111" t="s">
        <v>1944</v>
      </c>
      <c r="F1128" s="112" t="s">
        <v>1945</v>
      </c>
      <c r="G1128" s="113" t="s">
        <v>122</v>
      </c>
      <c r="H1128" s="153"/>
      <c r="I1128" s="112" t="s">
        <v>116</v>
      </c>
      <c r="J1128" s="26"/>
      <c r="K1128" s="114" t="s">
        <v>3</v>
      </c>
      <c r="L1128" s="115" t="s">
        <v>39</v>
      </c>
      <c r="M1128" s="116">
        <v>0</v>
      </c>
      <c r="N1128" s="116" t="e">
        <f>M1128*#REF!</f>
        <v>#REF!</v>
      </c>
      <c r="O1128" s="116">
        <v>0</v>
      </c>
      <c r="P1128" s="116" t="e">
        <f>O1128*#REF!</f>
        <v>#REF!</v>
      </c>
      <c r="Q1128" s="116">
        <v>0</v>
      </c>
      <c r="R1128" s="117" t="e">
        <f>Q1128*#REF!</f>
        <v>#REF!</v>
      </c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P1128" s="118" t="s">
        <v>117</v>
      </c>
      <c r="AR1128" s="118" t="s">
        <v>112</v>
      </c>
      <c r="AS1128" s="118" t="s">
        <v>68</v>
      </c>
      <c r="AW1128" s="14" t="s">
        <v>118</v>
      </c>
      <c r="BC1128" s="119" t="e">
        <f>IF(L1128="základní",#REF!,0)</f>
        <v>#REF!</v>
      </c>
      <c r="BD1128" s="119">
        <f>IF(L1128="snížená",#REF!,0)</f>
        <v>0</v>
      </c>
      <c r="BE1128" s="119">
        <f>IF(L1128="zákl. přenesená",#REF!,0)</f>
        <v>0</v>
      </c>
      <c r="BF1128" s="119">
        <f>IF(L1128="sníž. přenesená",#REF!,0)</f>
        <v>0</v>
      </c>
      <c r="BG1128" s="119">
        <f>IF(L1128="nulová",#REF!,0)</f>
        <v>0</v>
      </c>
      <c r="BH1128" s="14" t="s">
        <v>75</v>
      </c>
      <c r="BI1128" s="119" t="e">
        <f>ROUND(H1128*#REF!,2)</f>
        <v>#REF!</v>
      </c>
      <c r="BJ1128" s="14" t="s">
        <v>117</v>
      </c>
      <c r="BK1128" s="118" t="s">
        <v>1946</v>
      </c>
    </row>
    <row r="1129" spans="1:63" s="2" customFormat="1" ht="19.2" x14ac:dyDescent="0.2">
      <c r="A1129" s="25"/>
      <c r="B1129" s="26"/>
      <c r="C1129" s="25"/>
      <c r="D1129" s="120" t="s">
        <v>119</v>
      </c>
      <c r="E1129" s="25"/>
      <c r="F1129" s="121" t="s">
        <v>1945</v>
      </c>
      <c r="G1129" s="25"/>
      <c r="H1129" s="25"/>
      <c r="I1129" s="25"/>
      <c r="J1129" s="26"/>
      <c r="K1129" s="122"/>
      <c r="L1129" s="123"/>
      <c r="M1129" s="45"/>
      <c r="N1129" s="45"/>
      <c r="O1129" s="45"/>
      <c r="P1129" s="45"/>
      <c r="Q1129" s="45"/>
      <c r="R1129" s="46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R1129" s="14" t="s">
        <v>119</v>
      </c>
      <c r="AS1129" s="14" t="s">
        <v>68</v>
      </c>
    </row>
    <row r="1130" spans="1:63" s="2" customFormat="1" ht="21.75" customHeight="1" x14ac:dyDescent="0.2">
      <c r="A1130" s="25"/>
      <c r="B1130" s="109"/>
      <c r="C1130" s="110" t="s">
        <v>1947</v>
      </c>
      <c r="D1130" s="110" t="s">
        <v>112</v>
      </c>
      <c r="E1130" s="111" t="s">
        <v>1948</v>
      </c>
      <c r="F1130" s="112" t="s">
        <v>1949</v>
      </c>
      <c r="G1130" s="113" t="s">
        <v>122</v>
      </c>
      <c r="H1130" s="153"/>
      <c r="I1130" s="112" t="s">
        <v>116</v>
      </c>
      <c r="J1130" s="26"/>
      <c r="K1130" s="114" t="s">
        <v>3</v>
      </c>
      <c r="L1130" s="115" t="s">
        <v>39</v>
      </c>
      <c r="M1130" s="116">
        <v>0</v>
      </c>
      <c r="N1130" s="116" t="e">
        <f>M1130*#REF!</f>
        <v>#REF!</v>
      </c>
      <c r="O1130" s="116">
        <v>0</v>
      </c>
      <c r="P1130" s="116" t="e">
        <f>O1130*#REF!</f>
        <v>#REF!</v>
      </c>
      <c r="Q1130" s="116">
        <v>0</v>
      </c>
      <c r="R1130" s="117" t="e">
        <f>Q1130*#REF!</f>
        <v>#REF!</v>
      </c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P1130" s="118" t="s">
        <v>117</v>
      </c>
      <c r="AR1130" s="118" t="s">
        <v>112</v>
      </c>
      <c r="AS1130" s="118" t="s">
        <v>68</v>
      </c>
      <c r="AW1130" s="14" t="s">
        <v>118</v>
      </c>
      <c r="BC1130" s="119" t="e">
        <f>IF(L1130="základní",#REF!,0)</f>
        <v>#REF!</v>
      </c>
      <c r="BD1130" s="119">
        <f>IF(L1130="snížená",#REF!,0)</f>
        <v>0</v>
      </c>
      <c r="BE1130" s="119">
        <f>IF(L1130="zákl. přenesená",#REF!,0)</f>
        <v>0</v>
      </c>
      <c r="BF1130" s="119">
        <f>IF(L1130="sníž. přenesená",#REF!,0)</f>
        <v>0</v>
      </c>
      <c r="BG1130" s="119">
        <f>IF(L1130="nulová",#REF!,0)</f>
        <v>0</v>
      </c>
      <c r="BH1130" s="14" t="s">
        <v>75</v>
      </c>
      <c r="BI1130" s="119" t="e">
        <f>ROUND(H1130*#REF!,2)</f>
        <v>#REF!</v>
      </c>
      <c r="BJ1130" s="14" t="s">
        <v>117</v>
      </c>
      <c r="BK1130" s="118" t="s">
        <v>1950</v>
      </c>
    </row>
    <row r="1131" spans="1:63" s="2" customFormat="1" x14ac:dyDescent="0.2">
      <c r="A1131" s="25"/>
      <c r="B1131" s="26"/>
      <c r="C1131" s="25"/>
      <c r="D1131" s="120" t="s">
        <v>119</v>
      </c>
      <c r="E1131" s="25"/>
      <c r="F1131" s="121" t="s">
        <v>1949</v>
      </c>
      <c r="G1131" s="25"/>
      <c r="H1131" s="25"/>
      <c r="I1131" s="25"/>
      <c r="J1131" s="26"/>
      <c r="K1131" s="122"/>
      <c r="L1131" s="123"/>
      <c r="M1131" s="45"/>
      <c r="N1131" s="45"/>
      <c r="O1131" s="45"/>
      <c r="P1131" s="45"/>
      <c r="Q1131" s="45"/>
      <c r="R1131" s="46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R1131" s="14" t="s">
        <v>119</v>
      </c>
      <c r="AS1131" s="14" t="s">
        <v>68</v>
      </c>
    </row>
    <row r="1132" spans="1:63" s="2" customFormat="1" ht="24.15" customHeight="1" x14ac:dyDescent="0.2">
      <c r="A1132" s="25"/>
      <c r="B1132" s="109"/>
      <c r="C1132" s="110" t="s">
        <v>1039</v>
      </c>
      <c r="D1132" s="110" t="s">
        <v>112</v>
      </c>
      <c r="E1132" s="111" t="s">
        <v>1951</v>
      </c>
      <c r="F1132" s="112" t="s">
        <v>1952</v>
      </c>
      <c r="G1132" s="113" t="s">
        <v>122</v>
      </c>
      <c r="H1132" s="153"/>
      <c r="I1132" s="112" t="s">
        <v>116</v>
      </c>
      <c r="J1132" s="26"/>
      <c r="K1132" s="114" t="s">
        <v>3</v>
      </c>
      <c r="L1132" s="115" t="s">
        <v>39</v>
      </c>
      <c r="M1132" s="116">
        <v>0</v>
      </c>
      <c r="N1132" s="116" t="e">
        <f>M1132*#REF!</f>
        <v>#REF!</v>
      </c>
      <c r="O1132" s="116">
        <v>0</v>
      </c>
      <c r="P1132" s="116" t="e">
        <f>O1132*#REF!</f>
        <v>#REF!</v>
      </c>
      <c r="Q1132" s="116">
        <v>0</v>
      </c>
      <c r="R1132" s="117" t="e">
        <f>Q1132*#REF!</f>
        <v>#REF!</v>
      </c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P1132" s="118" t="s">
        <v>117</v>
      </c>
      <c r="AR1132" s="118" t="s">
        <v>112</v>
      </c>
      <c r="AS1132" s="118" t="s">
        <v>68</v>
      </c>
      <c r="AW1132" s="14" t="s">
        <v>118</v>
      </c>
      <c r="BC1132" s="119" t="e">
        <f>IF(L1132="základní",#REF!,0)</f>
        <v>#REF!</v>
      </c>
      <c r="BD1132" s="119">
        <f>IF(L1132="snížená",#REF!,0)</f>
        <v>0</v>
      </c>
      <c r="BE1132" s="119">
        <f>IF(L1132="zákl. přenesená",#REF!,0)</f>
        <v>0</v>
      </c>
      <c r="BF1132" s="119">
        <f>IF(L1132="sníž. přenesená",#REF!,0)</f>
        <v>0</v>
      </c>
      <c r="BG1132" s="119">
        <f>IF(L1132="nulová",#REF!,0)</f>
        <v>0</v>
      </c>
      <c r="BH1132" s="14" t="s">
        <v>75</v>
      </c>
      <c r="BI1132" s="119" t="e">
        <f>ROUND(H1132*#REF!,2)</f>
        <v>#REF!</v>
      </c>
      <c r="BJ1132" s="14" t="s">
        <v>117</v>
      </c>
      <c r="BK1132" s="118" t="s">
        <v>1953</v>
      </c>
    </row>
    <row r="1133" spans="1:63" s="2" customFormat="1" ht="19.2" x14ac:dyDescent="0.2">
      <c r="A1133" s="25"/>
      <c r="B1133" s="26"/>
      <c r="C1133" s="25"/>
      <c r="D1133" s="120" t="s">
        <v>119</v>
      </c>
      <c r="E1133" s="25"/>
      <c r="F1133" s="121" t="s">
        <v>1952</v>
      </c>
      <c r="G1133" s="25"/>
      <c r="H1133" s="25"/>
      <c r="I1133" s="25"/>
      <c r="J1133" s="26"/>
      <c r="K1133" s="122"/>
      <c r="L1133" s="123"/>
      <c r="M1133" s="45"/>
      <c r="N1133" s="45"/>
      <c r="O1133" s="45"/>
      <c r="P1133" s="45"/>
      <c r="Q1133" s="45"/>
      <c r="R1133" s="46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R1133" s="14" t="s">
        <v>119</v>
      </c>
      <c r="AS1133" s="14" t="s">
        <v>68</v>
      </c>
    </row>
    <row r="1134" spans="1:63" s="2" customFormat="1" ht="24.15" customHeight="1" x14ac:dyDescent="0.2">
      <c r="A1134" s="25"/>
      <c r="B1134" s="109"/>
      <c r="C1134" s="110" t="s">
        <v>1954</v>
      </c>
      <c r="D1134" s="110" t="s">
        <v>112</v>
      </c>
      <c r="E1134" s="111" t="s">
        <v>1955</v>
      </c>
      <c r="F1134" s="112" t="s">
        <v>1956</v>
      </c>
      <c r="G1134" s="113" t="s">
        <v>122</v>
      </c>
      <c r="H1134" s="153"/>
      <c r="I1134" s="112" t="s">
        <v>116</v>
      </c>
      <c r="J1134" s="26"/>
      <c r="K1134" s="114" t="s">
        <v>3</v>
      </c>
      <c r="L1134" s="115" t="s">
        <v>39</v>
      </c>
      <c r="M1134" s="116">
        <v>0</v>
      </c>
      <c r="N1134" s="116" t="e">
        <f>M1134*#REF!</f>
        <v>#REF!</v>
      </c>
      <c r="O1134" s="116">
        <v>0</v>
      </c>
      <c r="P1134" s="116" t="e">
        <f>O1134*#REF!</f>
        <v>#REF!</v>
      </c>
      <c r="Q1134" s="116">
        <v>0</v>
      </c>
      <c r="R1134" s="117" t="e">
        <f>Q1134*#REF!</f>
        <v>#REF!</v>
      </c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P1134" s="118" t="s">
        <v>117</v>
      </c>
      <c r="AR1134" s="118" t="s">
        <v>112</v>
      </c>
      <c r="AS1134" s="118" t="s">
        <v>68</v>
      </c>
      <c r="AW1134" s="14" t="s">
        <v>118</v>
      </c>
      <c r="BC1134" s="119" t="e">
        <f>IF(L1134="základní",#REF!,0)</f>
        <v>#REF!</v>
      </c>
      <c r="BD1134" s="119">
        <f>IF(L1134="snížená",#REF!,0)</f>
        <v>0</v>
      </c>
      <c r="BE1134" s="119">
        <f>IF(L1134="zákl. přenesená",#REF!,0)</f>
        <v>0</v>
      </c>
      <c r="BF1134" s="119">
        <f>IF(L1134="sníž. přenesená",#REF!,0)</f>
        <v>0</v>
      </c>
      <c r="BG1134" s="119">
        <f>IF(L1134="nulová",#REF!,0)</f>
        <v>0</v>
      </c>
      <c r="BH1134" s="14" t="s">
        <v>75</v>
      </c>
      <c r="BI1134" s="119" t="e">
        <f>ROUND(H1134*#REF!,2)</f>
        <v>#REF!</v>
      </c>
      <c r="BJ1134" s="14" t="s">
        <v>117</v>
      </c>
      <c r="BK1134" s="118" t="s">
        <v>1957</v>
      </c>
    </row>
    <row r="1135" spans="1:63" s="2" customFormat="1" ht="19.2" x14ac:dyDescent="0.2">
      <c r="A1135" s="25"/>
      <c r="B1135" s="26"/>
      <c r="C1135" s="25"/>
      <c r="D1135" s="120" t="s">
        <v>119</v>
      </c>
      <c r="E1135" s="25"/>
      <c r="F1135" s="121" t="s">
        <v>1956</v>
      </c>
      <c r="G1135" s="25"/>
      <c r="H1135" s="25"/>
      <c r="I1135" s="25"/>
      <c r="J1135" s="26"/>
      <c r="K1135" s="122"/>
      <c r="L1135" s="123"/>
      <c r="M1135" s="45"/>
      <c r="N1135" s="45"/>
      <c r="O1135" s="45"/>
      <c r="P1135" s="45"/>
      <c r="Q1135" s="45"/>
      <c r="R1135" s="46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R1135" s="14" t="s">
        <v>119</v>
      </c>
      <c r="AS1135" s="14" t="s">
        <v>68</v>
      </c>
    </row>
    <row r="1136" spans="1:63" s="2" customFormat="1" ht="24.15" customHeight="1" x14ac:dyDescent="0.2">
      <c r="A1136" s="25"/>
      <c r="B1136" s="109"/>
      <c r="C1136" s="110" t="s">
        <v>1043</v>
      </c>
      <c r="D1136" s="110" t="s">
        <v>112</v>
      </c>
      <c r="E1136" s="111" t="s">
        <v>1958</v>
      </c>
      <c r="F1136" s="112" t="s">
        <v>1959</v>
      </c>
      <c r="G1136" s="113" t="s">
        <v>122</v>
      </c>
      <c r="H1136" s="153"/>
      <c r="I1136" s="112" t="s">
        <v>116</v>
      </c>
      <c r="J1136" s="26"/>
      <c r="K1136" s="114" t="s">
        <v>3</v>
      </c>
      <c r="L1136" s="115" t="s">
        <v>39</v>
      </c>
      <c r="M1136" s="116">
        <v>0</v>
      </c>
      <c r="N1136" s="116" t="e">
        <f>M1136*#REF!</f>
        <v>#REF!</v>
      </c>
      <c r="O1136" s="116">
        <v>0</v>
      </c>
      <c r="P1136" s="116" t="e">
        <f>O1136*#REF!</f>
        <v>#REF!</v>
      </c>
      <c r="Q1136" s="116">
        <v>0</v>
      </c>
      <c r="R1136" s="117" t="e">
        <f>Q1136*#REF!</f>
        <v>#REF!</v>
      </c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P1136" s="118" t="s">
        <v>117</v>
      </c>
      <c r="AR1136" s="118" t="s">
        <v>112</v>
      </c>
      <c r="AS1136" s="118" t="s">
        <v>68</v>
      </c>
      <c r="AW1136" s="14" t="s">
        <v>118</v>
      </c>
      <c r="BC1136" s="119" t="e">
        <f>IF(L1136="základní",#REF!,0)</f>
        <v>#REF!</v>
      </c>
      <c r="BD1136" s="119">
        <f>IF(L1136="snížená",#REF!,0)</f>
        <v>0</v>
      </c>
      <c r="BE1136" s="119">
        <f>IF(L1136="zákl. přenesená",#REF!,0)</f>
        <v>0</v>
      </c>
      <c r="BF1136" s="119">
        <f>IF(L1136="sníž. přenesená",#REF!,0)</f>
        <v>0</v>
      </c>
      <c r="BG1136" s="119">
        <f>IF(L1136="nulová",#REF!,0)</f>
        <v>0</v>
      </c>
      <c r="BH1136" s="14" t="s">
        <v>75</v>
      </c>
      <c r="BI1136" s="119" t="e">
        <f>ROUND(H1136*#REF!,2)</f>
        <v>#REF!</v>
      </c>
      <c r="BJ1136" s="14" t="s">
        <v>117</v>
      </c>
      <c r="BK1136" s="118" t="s">
        <v>1960</v>
      </c>
    </row>
    <row r="1137" spans="1:63" s="2" customFormat="1" ht="19.2" x14ac:dyDescent="0.2">
      <c r="A1137" s="25"/>
      <c r="B1137" s="26"/>
      <c r="C1137" s="25"/>
      <c r="D1137" s="120" t="s">
        <v>119</v>
      </c>
      <c r="E1137" s="25"/>
      <c r="F1137" s="121" t="s">
        <v>1959</v>
      </c>
      <c r="G1137" s="25"/>
      <c r="H1137" s="25"/>
      <c r="I1137" s="25"/>
      <c r="J1137" s="26"/>
      <c r="K1137" s="122"/>
      <c r="L1137" s="123"/>
      <c r="M1137" s="45"/>
      <c r="N1137" s="45"/>
      <c r="O1137" s="45"/>
      <c r="P1137" s="45"/>
      <c r="Q1137" s="45"/>
      <c r="R1137" s="46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R1137" s="14" t="s">
        <v>119</v>
      </c>
      <c r="AS1137" s="14" t="s">
        <v>68</v>
      </c>
    </row>
    <row r="1138" spans="1:63" s="2" customFormat="1" ht="24.15" customHeight="1" x14ac:dyDescent="0.2">
      <c r="A1138" s="25"/>
      <c r="B1138" s="109"/>
      <c r="C1138" s="110" t="s">
        <v>1961</v>
      </c>
      <c r="D1138" s="110" t="s">
        <v>112</v>
      </c>
      <c r="E1138" s="111" t="s">
        <v>1962</v>
      </c>
      <c r="F1138" s="112" t="s">
        <v>1963</v>
      </c>
      <c r="G1138" s="113" t="s">
        <v>122</v>
      </c>
      <c r="H1138" s="153"/>
      <c r="I1138" s="112" t="s">
        <v>116</v>
      </c>
      <c r="J1138" s="26"/>
      <c r="K1138" s="114" t="s">
        <v>3</v>
      </c>
      <c r="L1138" s="115" t="s">
        <v>39</v>
      </c>
      <c r="M1138" s="116">
        <v>0</v>
      </c>
      <c r="N1138" s="116" t="e">
        <f>M1138*#REF!</f>
        <v>#REF!</v>
      </c>
      <c r="O1138" s="116">
        <v>0</v>
      </c>
      <c r="P1138" s="116" t="e">
        <f>O1138*#REF!</f>
        <v>#REF!</v>
      </c>
      <c r="Q1138" s="116">
        <v>0</v>
      </c>
      <c r="R1138" s="117" t="e">
        <f>Q1138*#REF!</f>
        <v>#REF!</v>
      </c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P1138" s="118" t="s">
        <v>117</v>
      </c>
      <c r="AR1138" s="118" t="s">
        <v>112</v>
      </c>
      <c r="AS1138" s="118" t="s">
        <v>68</v>
      </c>
      <c r="AW1138" s="14" t="s">
        <v>118</v>
      </c>
      <c r="BC1138" s="119" t="e">
        <f>IF(L1138="základní",#REF!,0)</f>
        <v>#REF!</v>
      </c>
      <c r="BD1138" s="119">
        <f>IF(L1138="snížená",#REF!,0)</f>
        <v>0</v>
      </c>
      <c r="BE1138" s="119">
        <f>IF(L1138="zákl. přenesená",#REF!,0)</f>
        <v>0</v>
      </c>
      <c r="BF1138" s="119">
        <f>IF(L1138="sníž. přenesená",#REF!,0)</f>
        <v>0</v>
      </c>
      <c r="BG1138" s="119">
        <f>IF(L1138="nulová",#REF!,0)</f>
        <v>0</v>
      </c>
      <c r="BH1138" s="14" t="s">
        <v>75</v>
      </c>
      <c r="BI1138" s="119" t="e">
        <f>ROUND(H1138*#REF!,2)</f>
        <v>#REF!</v>
      </c>
      <c r="BJ1138" s="14" t="s">
        <v>117</v>
      </c>
      <c r="BK1138" s="118" t="s">
        <v>1964</v>
      </c>
    </row>
    <row r="1139" spans="1:63" s="2" customFormat="1" ht="19.2" x14ac:dyDescent="0.2">
      <c r="A1139" s="25"/>
      <c r="B1139" s="26"/>
      <c r="C1139" s="25"/>
      <c r="D1139" s="120" t="s">
        <v>119</v>
      </c>
      <c r="E1139" s="25"/>
      <c r="F1139" s="121" t="s">
        <v>1963</v>
      </c>
      <c r="G1139" s="25"/>
      <c r="H1139" s="25"/>
      <c r="I1139" s="25"/>
      <c r="J1139" s="26"/>
      <c r="K1139" s="122"/>
      <c r="L1139" s="123"/>
      <c r="M1139" s="45"/>
      <c r="N1139" s="45"/>
      <c r="O1139" s="45"/>
      <c r="P1139" s="45"/>
      <c r="Q1139" s="45"/>
      <c r="R1139" s="46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R1139" s="14" t="s">
        <v>119</v>
      </c>
      <c r="AS1139" s="14" t="s">
        <v>68</v>
      </c>
    </row>
    <row r="1140" spans="1:63" s="2" customFormat="1" ht="24.15" customHeight="1" x14ac:dyDescent="0.2">
      <c r="A1140" s="25"/>
      <c r="B1140" s="109"/>
      <c r="C1140" s="110" t="s">
        <v>1046</v>
      </c>
      <c r="D1140" s="110" t="s">
        <v>112</v>
      </c>
      <c r="E1140" s="111" t="s">
        <v>1965</v>
      </c>
      <c r="F1140" s="112" t="s">
        <v>1966</v>
      </c>
      <c r="G1140" s="113" t="s">
        <v>122</v>
      </c>
      <c r="H1140" s="153"/>
      <c r="I1140" s="112" t="s">
        <v>116</v>
      </c>
      <c r="J1140" s="26"/>
      <c r="K1140" s="114" t="s">
        <v>3</v>
      </c>
      <c r="L1140" s="115" t="s">
        <v>39</v>
      </c>
      <c r="M1140" s="116">
        <v>0</v>
      </c>
      <c r="N1140" s="116" t="e">
        <f>M1140*#REF!</f>
        <v>#REF!</v>
      </c>
      <c r="O1140" s="116">
        <v>0</v>
      </c>
      <c r="P1140" s="116" t="e">
        <f>O1140*#REF!</f>
        <v>#REF!</v>
      </c>
      <c r="Q1140" s="116">
        <v>0</v>
      </c>
      <c r="R1140" s="117" t="e">
        <f>Q1140*#REF!</f>
        <v>#REF!</v>
      </c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P1140" s="118" t="s">
        <v>117</v>
      </c>
      <c r="AR1140" s="118" t="s">
        <v>112</v>
      </c>
      <c r="AS1140" s="118" t="s">
        <v>68</v>
      </c>
      <c r="AW1140" s="14" t="s">
        <v>118</v>
      </c>
      <c r="BC1140" s="119" t="e">
        <f>IF(L1140="základní",#REF!,0)</f>
        <v>#REF!</v>
      </c>
      <c r="BD1140" s="119">
        <f>IF(L1140="snížená",#REF!,0)</f>
        <v>0</v>
      </c>
      <c r="BE1140" s="119">
        <f>IF(L1140="zákl. přenesená",#REF!,0)</f>
        <v>0</v>
      </c>
      <c r="BF1140" s="119">
        <f>IF(L1140="sníž. přenesená",#REF!,0)</f>
        <v>0</v>
      </c>
      <c r="BG1140" s="119">
        <f>IF(L1140="nulová",#REF!,0)</f>
        <v>0</v>
      </c>
      <c r="BH1140" s="14" t="s">
        <v>75</v>
      </c>
      <c r="BI1140" s="119" t="e">
        <f>ROUND(H1140*#REF!,2)</f>
        <v>#REF!</v>
      </c>
      <c r="BJ1140" s="14" t="s">
        <v>117</v>
      </c>
      <c r="BK1140" s="118" t="s">
        <v>1967</v>
      </c>
    </row>
    <row r="1141" spans="1:63" s="2" customFormat="1" ht="19.2" x14ac:dyDescent="0.2">
      <c r="A1141" s="25"/>
      <c r="B1141" s="26"/>
      <c r="C1141" s="25"/>
      <c r="D1141" s="120" t="s">
        <v>119</v>
      </c>
      <c r="E1141" s="25"/>
      <c r="F1141" s="121" t="s">
        <v>1966</v>
      </c>
      <c r="G1141" s="25"/>
      <c r="H1141" s="25"/>
      <c r="I1141" s="25"/>
      <c r="J1141" s="26"/>
      <c r="K1141" s="122"/>
      <c r="L1141" s="123"/>
      <c r="M1141" s="45"/>
      <c r="N1141" s="45"/>
      <c r="O1141" s="45"/>
      <c r="P1141" s="45"/>
      <c r="Q1141" s="45"/>
      <c r="R1141" s="46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R1141" s="14" t="s">
        <v>119</v>
      </c>
      <c r="AS1141" s="14" t="s">
        <v>68</v>
      </c>
    </row>
    <row r="1142" spans="1:63" s="2" customFormat="1" ht="24.15" customHeight="1" x14ac:dyDescent="0.2">
      <c r="A1142" s="25"/>
      <c r="B1142" s="109"/>
      <c r="C1142" s="110" t="s">
        <v>1968</v>
      </c>
      <c r="D1142" s="110" t="s">
        <v>112</v>
      </c>
      <c r="E1142" s="111" t="s">
        <v>1969</v>
      </c>
      <c r="F1142" s="112" t="s">
        <v>1970</v>
      </c>
      <c r="G1142" s="113" t="s">
        <v>122</v>
      </c>
      <c r="H1142" s="153"/>
      <c r="I1142" s="112" t="s">
        <v>116</v>
      </c>
      <c r="J1142" s="26"/>
      <c r="K1142" s="114" t="s">
        <v>3</v>
      </c>
      <c r="L1142" s="115" t="s">
        <v>39</v>
      </c>
      <c r="M1142" s="116">
        <v>0</v>
      </c>
      <c r="N1142" s="116" t="e">
        <f>M1142*#REF!</f>
        <v>#REF!</v>
      </c>
      <c r="O1142" s="116">
        <v>0</v>
      </c>
      <c r="P1142" s="116" t="e">
        <f>O1142*#REF!</f>
        <v>#REF!</v>
      </c>
      <c r="Q1142" s="116">
        <v>0</v>
      </c>
      <c r="R1142" s="117" t="e">
        <f>Q1142*#REF!</f>
        <v>#REF!</v>
      </c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P1142" s="118" t="s">
        <v>117</v>
      </c>
      <c r="AR1142" s="118" t="s">
        <v>112</v>
      </c>
      <c r="AS1142" s="118" t="s">
        <v>68</v>
      </c>
      <c r="AW1142" s="14" t="s">
        <v>118</v>
      </c>
      <c r="BC1142" s="119" t="e">
        <f>IF(L1142="základní",#REF!,0)</f>
        <v>#REF!</v>
      </c>
      <c r="BD1142" s="119">
        <f>IF(L1142="snížená",#REF!,0)</f>
        <v>0</v>
      </c>
      <c r="BE1142" s="119">
        <f>IF(L1142="zákl. přenesená",#REF!,0)</f>
        <v>0</v>
      </c>
      <c r="BF1142" s="119">
        <f>IF(L1142="sníž. přenesená",#REF!,0)</f>
        <v>0</v>
      </c>
      <c r="BG1142" s="119">
        <f>IF(L1142="nulová",#REF!,0)</f>
        <v>0</v>
      </c>
      <c r="BH1142" s="14" t="s">
        <v>75</v>
      </c>
      <c r="BI1142" s="119" t="e">
        <f>ROUND(H1142*#REF!,2)</f>
        <v>#REF!</v>
      </c>
      <c r="BJ1142" s="14" t="s">
        <v>117</v>
      </c>
      <c r="BK1142" s="118" t="s">
        <v>1971</v>
      </c>
    </row>
    <row r="1143" spans="1:63" s="2" customFormat="1" ht="19.2" x14ac:dyDescent="0.2">
      <c r="A1143" s="25"/>
      <c r="B1143" s="26"/>
      <c r="C1143" s="25"/>
      <c r="D1143" s="120" t="s">
        <v>119</v>
      </c>
      <c r="E1143" s="25"/>
      <c r="F1143" s="121" t="s">
        <v>1970</v>
      </c>
      <c r="G1143" s="25"/>
      <c r="H1143" s="25"/>
      <c r="I1143" s="25"/>
      <c r="J1143" s="26"/>
      <c r="K1143" s="122"/>
      <c r="L1143" s="123"/>
      <c r="M1143" s="45"/>
      <c r="N1143" s="45"/>
      <c r="O1143" s="45"/>
      <c r="P1143" s="45"/>
      <c r="Q1143" s="45"/>
      <c r="R1143" s="46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R1143" s="14" t="s">
        <v>119</v>
      </c>
      <c r="AS1143" s="14" t="s">
        <v>68</v>
      </c>
    </row>
    <row r="1144" spans="1:63" s="2" customFormat="1" ht="24.15" customHeight="1" x14ac:dyDescent="0.2">
      <c r="A1144" s="25"/>
      <c r="B1144" s="109"/>
      <c r="C1144" s="110" t="s">
        <v>1050</v>
      </c>
      <c r="D1144" s="110" t="s">
        <v>112</v>
      </c>
      <c r="E1144" s="111" t="s">
        <v>1972</v>
      </c>
      <c r="F1144" s="112" t="s">
        <v>1973</v>
      </c>
      <c r="G1144" s="113" t="s">
        <v>115</v>
      </c>
      <c r="H1144" s="153"/>
      <c r="I1144" s="112" t="s">
        <v>116</v>
      </c>
      <c r="J1144" s="26"/>
      <c r="K1144" s="114" t="s">
        <v>3</v>
      </c>
      <c r="L1144" s="115" t="s">
        <v>39</v>
      </c>
      <c r="M1144" s="116">
        <v>0</v>
      </c>
      <c r="N1144" s="116" t="e">
        <f>M1144*#REF!</f>
        <v>#REF!</v>
      </c>
      <c r="O1144" s="116">
        <v>0</v>
      </c>
      <c r="P1144" s="116" t="e">
        <f>O1144*#REF!</f>
        <v>#REF!</v>
      </c>
      <c r="Q1144" s="116">
        <v>0</v>
      </c>
      <c r="R1144" s="117" t="e">
        <f>Q1144*#REF!</f>
        <v>#REF!</v>
      </c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P1144" s="118" t="s">
        <v>117</v>
      </c>
      <c r="AR1144" s="118" t="s">
        <v>112</v>
      </c>
      <c r="AS1144" s="118" t="s">
        <v>68</v>
      </c>
      <c r="AW1144" s="14" t="s">
        <v>118</v>
      </c>
      <c r="BC1144" s="119" t="e">
        <f>IF(L1144="základní",#REF!,0)</f>
        <v>#REF!</v>
      </c>
      <c r="BD1144" s="119">
        <f>IF(L1144="snížená",#REF!,0)</f>
        <v>0</v>
      </c>
      <c r="BE1144" s="119">
        <f>IF(L1144="zákl. přenesená",#REF!,0)</f>
        <v>0</v>
      </c>
      <c r="BF1144" s="119">
        <f>IF(L1144="sníž. přenesená",#REF!,0)</f>
        <v>0</v>
      </c>
      <c r="BG1144" s="119">
        <f>IF(L1144="nulová",#REF!,0)</f>
        <v>0</v>
      </c>
      <c r="BH1144" s="14" t="s">
        <v>75</v>
      </c>
      <c r="BI1144" s="119" t="e">
        <f>ROUND(H1144*#REF!,2)</f>
        <v>#REF!</v>
      </c>
      <c r="BJ1144" s="14" t="s">
        <v>117</v>
      </c>
      <c r="BK1144" s="118" t="s">
        <v>1974</v>
      </c>
    </row>
    <row r="1145" spans="1:63" s="2" customFormat="1" ht="19.2" x14ac:dyDescent="0.2">
      <c r="A1145" s="25"/>
      <c r="B1145" s="26"/>
      <c r="C1145" s="25"/>
      <c r="D1145" s="120" t="s">
        <v>119</v>
      </c>
      <c r="E1145" s="25"/>
      <c r="F1145" s="121" t="s">
        <v>1973</v>
      </c>
      <c r="G1145" s="25"/>
      <c r="H1145" s="25"/>
      <c r="I1145" s="25"/>
      <c r="J1145" s="26"/>
      <c r="K1145" s="122"/>
      <c r="L1145" s="123"/>
      <c r="M1145" s="45"/>
      <c r="N1145" s="45"/>
      <c r="O1145" s="45"/>
      <c r="P1145" s="45"/>
      <c r="Q1145" s="45"/>
      <c r="R1145" s="46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R1145" s="14" t="s">
        <v>119</v>
      </c>
      <c r="AS1145" s="14" t="s">
        <v>68</v>
      </c>
    </row>
    <row r="1146" spans="1:63" s="2" customFormat="1" ht="16.5" customHeight="1" x14ac:dyDescent="0.2">
      <c r="A1146" s="25"/>
      <c r="B1146" s="109"/>
      <c r="C1146" s="110" t="s">
        <v>1975</v>
      </c>
      <c r="D1146" s="110" t="s">
        <v>112</v>
      </c>
      <c r="E1146" s="111" t="s">
        <v>1976</v>
      </c>
      <c r="F1146" s="112" t="s">
        <v>1977</v>
      </c>
      <c r="G1146" s="113" t="s">
        <v>115</v>
      </c>
      <c r="H1146" s="153"/>
      <c r="I1146" s="112" t="s">
        <v>116</v>
      </c>
      <c r="J1146" s="26"/>
      <c r="K1146" s="114" t="s">
        <v>3</v>
      </c>
      <c r="L1146" s="115" t="s">
        <v>39</v>
      </c>
      <c r="M1146" s="116">
        <v>0</v>
      </c>
      <c r="N1146" s="116" t="e">
        <f>M1146*#REF!</f>
        <v>#REF!</v>
      </c>
      <c r="O1146" s="116">
        <v>0</v>
      </c>
      <c r="P1146" s="116" t="e">
        <f>O1146*#REF!</f>
        <v>#REF!</v>
      </c>
      <c r="Q1146" s="116">
        <v>0</v>
      </c>
      <c r="R1146" s="117" t="e">
        <f>Q1146*#REF!</f>
        <v>#REF!</v>
      </c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P1146" s="118" t="s">
        <v>117</v>
      </c>
      <c r="AR1146" s="118" t="s">
        <v>112</v>
      </c>
      <c r="AS1146" s="118" t="s">
        <v>68</v>
      </c>
      <c r="AW1146" s="14" t="s">
        <v>118</v>
      </c>
      <c r="BC1146" s="119" t="e">
        <f>IF(L1146="základní",#REF!,0)</f>
        <v>#REF!</v>
      </c>
      <c r="BD1146" s="119">
        <f>IF(L1146="snížená",#REF!,0)</f>
        <v>0</v>
      </c>
      <c r="BE1146" s="119">
        <f>IF(L1146="zákl. přenesená",#REF!,0)</f>
        <v>0</v>
      </c>
      <c r="BF1146" s="119">
        <f>IF(L1146="sníž. přenesená",#REF!,0)</f>
        <v>0</v>
      </c>
      <c r="BG1146" s="119">
        <f>IF(L1146="nulová",#REF!,0)</f>
        <v>0</v>
      </c>
      <c r="BH1146" s="14" t="s">
        <v>75</v>
      </c>
      <c r="BI1146" s="119" t="e">
        <f>ROUND(H1146*#REF!,2)</f>
        <v>#REF!</v>
      </c>
      <c r="BJ1146" s="14" t="s">
        <v>117</v>
      </c>
      <c r="BK1146" s="118" t="s">
        <v>1978</v>
      </c>
    </row>
    <row r="1147" spans="1:63" s="2" customFormat="1" x14ac:dyDescent="0.2">
      <c r="A1147" s="25"/>
      <c r="B1147" s="26"/>
      <c r="C1147" s="25"/>
      <c r="D1147" s="120" t="s">
        <v>119</v>
      </c>
      <c r="E1147" s="25"/>
      <c r="F1147" s="121" t="s">
        <v>1977</v>
      </c>
      <c r="G1147" s="25"/>
      <c r="H1147" s="25"/>
      <c r="I1147" s="25"/>
      <c r="J1147" s="26"/>
      <c r="K1147" s="122"/>
      <c r="L1147" s="123"/>
      <c r="M1147" s="45"/>
      <c r="N1147" s="45"/>
      <c r="O1147" s="45"/>
      <c r="P1147" s="45"/>
      <c r="Q1147" s="45"/>
      <c r="R1147" s="46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R1147" s="14" t="s">
        <v>119</v>
      </c>
      <c r="AS1147" s="14" t="s">
        <v>68</v>
      </c>
    </row>
    <row r="1148" spans="1:63" s="2" customFormat="1" ht="24.15" customHeight="1" x14ac:dyDescent="0.2">
      <c r="A1148" s="25"/>
      <c r="B1148" s="109"/>
      <c r="C1148" s="110" t="s">
        <v>1053</v>
      </c>
      <c r="D1148" s="110" t="s">
        <v>112</v>
      </c>
      <c r="E1148" s="111" t="s">
        <v>1979</v>
      </c>
      <c r="F1148" s="112" t="s">
        <v>1980</v>
      </c>
      <c r="G1148" s="113" t="s">
        <v>122</v>
      </c>
      <c r="H1148" s="153"/>
      <c r="I1148" s="112" t="s">
        <v>116</v>
      </c>
      <c r="J1148" s="26"/>
      <c r="K1148" s="114" t="s">
        <v>3</v>
      </c>
      <c r="L1148" s="115" t="s">
        <v>39</v>
      </c>
      <c r="M1148" s="116">
        <v>0</v>
      </c>
      <c r="N1148" s="116" t="e">
        <f>M1148*#REF!</f>
        <v>#REF!</v>
      </c>
      <c r="O1148" s="116">
        <v>0</v>
      </c>
      <c r="P1148" s="116" t="e">
        <f>O1148*#REF!</f>
        <v>#REF!</v>
      </c>
      <c r="Q1148" s="116">
        <v>0</v>
      </c>
      <c r="R1148" s="117" t="e">
        <f>Q1148*#REF!</f>
        <v>#REF!</v>
      </c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P1148" s="118" t="s">
        <v>117</v>
      </c>
      <c r="AR1148" s="118" t="s">
        <v>112</v>
      </c>
      <c r="AS1148" s="118" t="s">
        <v>68</v>
      </c>
      <c r="AW1148" s="14" t="s">
        <v>118</v>
      </c>
      <c r="BC1148" s="119" t="e">
        <f>IF(L1148="základní",#REF!,0)</f>
        <v>#REF!</v>
      </c>
      <c r="BD1148" s="119">
        <f>IF(L1148="snížená",#REF!,0)</f>
        <v>0</v>
      </c>
      <c r="BE1148" s="119">
        <f>IF(L1148="zákl. přenesená",#REF!,0)</f>
        <v>0</v>
      </c>
      <c r="BF1148" s="119">
        <f>IF(L1148="sníž. přenesená",#REF!,0)</f>
        <v>0</v>
      </c>
      <c r="BG1148" s="119">
        <f>IF(L1148="nulová",#REF!,0)</f>
        <v>0</v>
      </c>
      <c r="BH1148" s="14" t="s">
        <v>75</v>
      </c>
      <c r="BI1148" s="119" t="e">
        <f>ROUND(H1148*#REF!,2)</f>
        <v>#REF!</v>
      </c>
      <c r="BJ1148" s="14" t="s">
        <v>117</v>
      </c>
      <c r="BK1148" s="118" t="s">
        <v>1981</v>
      </c>
    </row>
    <row r="1149" spans="1:63" s="2" customFormat="1" ht="19.2" x14ac:dyDescent="0.2">
      <c r="A1149" s="25"/>
      <c r="B1149" s="26"/>
      <c r="C1149" s="25"/>
      <c r="D1149" s="120" t="s">
        <v>119</v>
      </c>
      <c r="E1149" s="25"/>
      <c r="F1149" s="121" t="s">
        <v>1980</v>
      </c>
      <c r="G1149" s="25"/>
      <c r="H1149" s="25"/>
      <c r="I1149" s="25"/>
      <c r="J1149" s="26"/>
      <c r="K1149" s="122"/>
      <c r="L1149" s="123"/>
      <c r="M1149" s="45"/>
      <c r="N1149" s="45"/>
      <c r="O1149" s="45"/>
      <c r="P1149" s="45"/>
      <c r="Q1149" s="45"/>
      <c r="R1149" s="46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R1149" s="14" t="s">
        <v>119</v>
      </c>
      <c r="AS1149" s="14" t="s">
        <v>68</v>
      </c>
    </row>
    <row r="1150" spans="1:63" s="2" customFormat="1" ht="16.5" customHeight="1" x14ac:dyDescent="0.2">
      <c r="A1150" s="25"/>
      <c r="B1150" s="109"/>
      <c r="C1150" s="110" t="s">
        <v>1982</v>
      </c>
      <c r="D1150" s="110" t="s">
        <v>112</v>
      </c>
      <c r="E1150" s="111" t="s">
        <v>1983</v>
      </c>
      <c r="F1150" s="112" t="s">
        <v>1984</v>
      </c>
      <c r="G1150" s="113" t="s">
        <v>122</v>
      </c>
      <c r="H1150" s="153"/>
      <c r="I1150" s="112" t="s">
        <v>116</v>
      </c>
      <c r="J1150" s="26"/>
      <c r="K1150" s="114" t="s">
        <v>3</v>
      </c>
      <c r="L1150" s="115" t="s">
        <v>39</v>
      </c>
      <c r="M1150" s="116">
        <v>0</v>
      </c>
      <c r="N1150" s="116" t="e">
        <f>M1150*#REF!</f>
        <v>#REF!</v>
      </c>
      <c r="O1150" s="116">
        <v>0</v>
      </c>
      <c r="P1150" s="116" t="e">
        <f>O1150*#REF!</f>
        <v>#REF!</v>
      </c>
      <c r="Q1150" s="116">
        <v>0</v>
      </c>
      <c r="R1150" s="117" t="e">
        <f>Q1150*#REF!</f>
        <v>#REF!</v>
      </c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P1150" s="118" t="s">
        <v>117</v>
      </c>
      <c r="AR1150" s="118" t="s">
        <v>112</v>
      </c>
      <c r="AS1150" s="118" t="s">
        <v>68</v>
      </c>
      <c r="AW1150" s="14" t="s">
        <v>118</v>
      </c>
      <c r="BC1150" s="119" t="e">
        <f>IF(L1150="základní",#REF!,0)</f>
        <v>#REF!</v>
      </c>
      <c r="BD1150" s="119">
        <f>IF(L1150="snížená",#REF!,0)</f>
        <v>0</v>
      </c>
      <c r="BE1150" s="119">
        <f>IF(L1150="zákl. přenesená",#REF!,0)</f>
        <v>0</v>
      </c>
      <c r="BF1150" s="119">
        <f>IF(L1150="sníž. přenesená",#REF!,0)</f>
        <v>0</v>
      </c>
      <c r="BG1150" s="119">
        <f>IF(L1150="nulová",#REF!,0)</f>
        <v>0</v>
      </c>
      <c r="BH1150" s="14" t="s">
        <v>75</v>
      </c>
      <c r="BI1150" s="119" t="e">
        <f>ROUND(H1150*#REF!,2)</f>
        <v>#REF!</v>
      </c>
      <c r="BJ1150" s="14" t="s">
        <v>117</v>
      </c>
      <c r="BK1150" s="118" t="s">
        <v>1985</v>
      </c>
    </row>
    <row r="1151" spans="1:63" s="2" customFormat="1" x14ac:dyDescent="0.2">
      <c r="A1151" s="25"/>
      <c r="B1151" s="26"/>
      <c r="C1151" s="25"/>
      <c r="D1151" s="120" t="s">
        <v>119</v>
      </c>
      <c r="E1151" s="25"/>
      <c r="F1151" s="121" t="s">
        <v>1984</v>
      </c>
      <c r="G1151" s="25"/>
      <c r="H1151" s="25"/>
      <c r="I1151" s="25"/>
      <c r="J1151" s="26"/>
      <c r="K1151" s="122"/>
      <c r="L1151" s="123"/>
      <c r="M1151" s="45"/>
      <c r="N1151" s="45"/>
      <c r="O1151" s="45"/>
      <c r="P1151" s="45"/>
      <c r="Q1151" s="45"/>
      <c r="R1151" s="46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R1151" s="14" t="s">
        <v>119</v>
      </c>
      <c r="AS1151" s="14" t="s">
        <v>68</v>
      </c>
    </row>
    <row r="1152" spans="1:63" s="2" customFormat="1" ht="33" customHeight="1" x14ac:dyDescent="0.2">
      <c r="A1152" s="25"/>
      <c r="B1152" s="109"/>
      <c r="C1152" s="110" t="s">
        <v>1057</v>
      </c>
      <c r="D1152" s="110" t="s">
        <v>112</v>
      </c>
      <c r="E1152" s="111" t="s">
        <v>1986</v>
      </c>
      <c r="F1152" s="112" t="s">
        <v>1987</v>
      </c>
      <c r="G1152" s="113" t="s">
        <v>122</v>
      </c>
      <c r="H1152" s="153"/>
      <c r="I1152" s="112" t="s">
        <v>116</v>
      </c>
      <c r="J1152" s="26"/>
      <c r="K1152" s="114" t="s">
        <v>3</v>
      </c>
      <c r="L1152" s="115" t="s">
        <v>39</v>
      </c>
      <c r="M1152" s="116">
        <v>0</v>
      </c>
      <c r="N1152" s="116" t="e">
        <f>M1152*#REF!</f>
        <v>#REF!</v>
      </c>
      <c r="O1152" s="116">
        <v>0</v>
      </c>
      <c r="P1152" s="116" t="e">
        <f>O1152*#REF!</f>
        <v>#REF!</v>
      </c>
      <c r="Q1152" s="116">
        <v>0</v>
      </c>
      <c r="R1152" s="117" t="e">
        <f>Q1152*#REF!</f>
        <v>#REF!</v>
      </c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P1152" s="118" t="s">
        <v>117</v>
      </c>
      <c r="AR1152" s="118" t="s">
        <v>112</v>
      </c>
      <c r="AS1152" s="118" t="s">
        <v>68</v>
      </c>
      <c r="AW1152" s="14" t="s">
        <v>118</v>
      </c>
      <c r="BC1152" s="119" t="e">
        <f>IF(L1152="základní",#REF!,0)</f>
        <v>#REF!</v>
      </c>
      <c r="BD1152" s="119">
        <f>IF(L1152="snížená",#REF!,0)</f>
        <v>0</v>
      </c>
      <c r="BE1152" s="119">
        <f>IF(L1152="zákl. přenesená",#REF!,0)</f>
        <v>0</v>
      </c>
      <c r="BF1152" s="119">
        <f>IF(L1152="sníž. přenesená",#REF!,0)</f>
        <v>0</v>
      </c>
      <c r="BG1152" s="119">
        <f>IF(L1152="nulová",#REF!,0)</f>
        <v>0</v>
      </c>
      <c r="BH1152" s="14" t="s">
        <v>75</v>
      </c>
      <c r="BI1152" s="119" t="e">
        <f>ROUND(H1152*#REF!,2)</f>
        <v>#REF!</v>
      </c>
      <c r="BJ1152" s="14" t="s">
        <v>117</v>
      </c>
      <c r="BK1152" s="118" t="s">
        <v>1988</v>
      </c>
    </row>
    <row r="1153" spans="1:63" s="2" customFormat="1" ht="19.2" x14ac:dyDescent="0.2">
      <c r="A1153" s="25"/>
      <c r="B1153" s="26"/>
      <c r="C1153" s="25"/>
      <c r="D1153" s="120" t="s">
        <v>119</v>
      </c>
      <c r="E1153" s="25"/>
      <c r="F1153" s="121" t="s">
        <v>1987</v>
      </c>
      <c r="G1153" s="25"/>
      <c r="H1153" s="25"/>
      <c r="I1153" s="25"/>
      <c r="J1153" s="26"/>
      <c r="K1153" s="122"/>
      <c r="L1153" s="123"/>
      <c r="M1153" s="45"/>
      <c r="N1153" s="45"/>
      <c r="O1153" s="45"/>
      <c r="P1153" s="45"/>
      <c r="Q1153" s="45"/>
      <c r="R1153" s="46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R1153" s="14" t="s">
        <v>119</v>
      </c>
      <c r="AS1153" s="14" t="s">
        <v>68</v>
      </c>
    </row>
    <row r="1154" spans="1:63" s="2" customFormat="1" ht="24.15" customHeight="1" x14ac:dyDescent="0.2">
      <c r="A1154" s="25"/>
      <c r="B1154" s="109"/>
      <c r="C1154" s="110" t="s">
        <v>1989</v>
      </c>
      <c r="D1154" s="110" t="s">
        <v>112</v>
      </c>
      <c r="E1154" s="111" t="s">
        <v>1990</v>
      </c>
      <c r="F1154" s="112" t="s">
        <v>1991</v>
      </c>
      <c r="G1154" s="113" t="s">
        <v>122</v>
      </c>
      <c r="H1154" s="153"/>
      <c r="I1154" s="112" t="s">
        <v>116</v>
      </c>
      <c r="J1154" s="26"/>
      <c r="K1154" s="114" t="s">
        <v>3</v>
      </c>
      <c r="L1154" s="115" t="s">
        <v>39</v>
      </c>
      <c r="M1154" s="116">
        <v>0</v>
      </c>
      <c r="N1154" s="116" t="e">
        <f>M1154*#REF!</f>
        <v>#REF!</v>
      </c>
      <c r="O1154" s="116">
        <v>0</v>
      </c>
      <c r="P1154" s="116" t="e">
        <f>O1154*#REF!</f>
        <v>#REF!</v>
      </c>
      <c r="Q1154" s="116">
        <v>0</v>
      </c>
      <c r="R1154" s="117" t="e">
        <f>Q1154*#REF!</f>
        <v>#REF!</v>
      </c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P1154" s="118" t="s">
        <v>117</v>
      </c>
      <c r="AR1154" s="118" t="s">
        <v>112</v>
      </c>
      <c r="AS1154" s="118" t="s">
        <v>68</v>
      </c>
      <c r="AW1154" s="14" t="s">
        <v>118</v>
      </c>
      <c r="BC1154" s="119" t="e">
        <f>IF(L1154="základní",#REF!,0)</f>
        <v>#REF!</v>
      </c>
      <c r="BD1154" s="119">
        <f>IF(L1154="snížená",#REF!,0)</f>
        <v>0</v>
      </c>
      <c r="BE1154" s="119">
        <f>IF(L1154="zákl. přenesená",#REF!,0)</f>
        <v>0</v>
      </c>
      <c r="BF1154" s="119">
        <f>IF(L1154="sníž. přenesená",#REF!,0)</f>
        <v>0</v>
      </c>
      <c r="BG1154" s="119">
        <f>IF(L1154="nulová",#REF!,0)</f>
        <v>0</v>
      </c>
      <c r="BH1154" s="14" t="s">
        <v>75</v>
      </c>
      <c r="BI1154" s="119" t="e">
        <f>ROUND(H1154*#REF!,2)</f>
        <v>#REF!</v>
      </c>
      <c r="BJ1154" s="14" t="s">
        <v>117</v>
      </c>
      <c r="BK1154" s="118" t="s">
        <v>1992</v>
      </c>
    </row>
    <row r="1155" spans="1:63" s="2" customFormat="1" ht="19.2" x14ac:dyDescent="0.2">
      <c r="A1155" s="25"/>
      <c r="B1155" s="26"/>
      <c r="C1155" s="25"/>
      <c r="D1155" s="120" t="s">
        <v>119</v>
      </c>
      <c r="E1155" s="25"/>
      <c r="F1155" s="121" t="s">
        <v>1991</v>
      </c>
      <c r="G1155" s="25"/>
      <c r="H1155" s="25"/>
      <c r="I1155" s="25"/>
      <c r="J1155" s="26"/>
      <c r="K1155" s="122"/>
      <c r="L1155" s="123"/>
      <c r="M1155" s="45"/>
      <c r="N1155" s="45"/>
      <c r="O1155" s="45"/>
      <c r="P1155" s="45"/>
      <c r="Q1155" s="45"/>
      <c r="R1155" s="46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R1155" s="14" t="s">
        <v>119</v>
      </c>
      <c r="AS1155" s="14" t="s">
        <v>68</v>
      </c>
    </row>
    <row r="1156" spans="1:63" s="2" customFormat="1" ht="24.15" customHeight="1" x14ac:dyDescent="0.2">
      <c r="A1156" s="25"/>
      <c r="B1156" s="109"/>
      <c r="C1156" s="110" t="s">
        <v>1060</v>
      </c>
      <c r="D1156" s="110" t="s">
        <v>112</v>
      </c>
      <c r="E1156" s="111" t="s">
        <v>1993</v>
      </c>
      <c r="F1156" s="112" t="s">
        <v>1994</v>
      </c>
      <c r="G1156" s="113" t="s">
        <v>122</v>
      </c>
      <c r="H1156" s="153"/>
      <c r="I1156" s="112" t="s">
        <v>116</v>
      </c>
      <c r="J1156" s="26"/>
      <c r="K1156" s="114" t="s">
        <v>3</v>
      </c>
      <c r="L1156" s="115" t="s">
        <v>39</v>
      </c>
      <c r="M1156" s="116">
        <v>0</v>
      </c>
      <c r="N1156" s="116" t="e">
        <f>M1156*#REF!</f>
        <v>#REF!</v>
      </c>
      <c r="O1156" s="116">
        <v>0</v>
      </c>
      <c r="P1156" s="116" t="e">
        <f>O1156*#REF!</f>
        <v>#REF!</v>
      </c>
      <c r="Q1156" s="116">
        <v>0</v>
      </c>
      <c r="R1156" s="117" t="e">
        <f>Q1156*#REF!</f>
        <v>#REF!</v>
      </c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P1156" s="118" t="s">
        <v>117</v>
      </c>
      <c r="AR1156" s="118" t="s">
        <v>112</v>
      </c>
      <c r="AS1156" s="118" t="s">
        <v>68</v>
      </c>
      <c r="AW1156" s="14" t="s">
        <v>118</v>
      </c>
      <c r="BC1156" s="119" t="e">
        <f>IF(L1156="základní",#REF!,0)</f>
        <v>#REF!</v>
      </c>
      <c r="BD1156" s="119">
        <f>IF(L1156="snížená",#REF!,0)</f>
        <v>0</v>
      </c>
      <c r="BE1156" s="119">
        <f>IF(L1156="zákl. přenesená",#REF!,0)</f>
        <v>0</v>
      </c>
      <c r="BF1156" s="119">
        <f>IF(L1156="sníž. přenesená",#REF!,0)</f>
        <v>0</v>
      </c>
      <c r="BG1156" s="119">
        <f>IF(L1156="nulová",#REF!,0)</f>
        <v>0</v>
      </c>
      <c r="BH1156" s="14" t="s">
        <v>75</v>
      </c>
      <c r="BI1156" s="119" t="e">
        <f>ROUND(H1156*#REF!,2)</f>
        <v>#REF!</v>
      </c>
      <c r="BJ1156" s="14" t="s">
        <v>117</v>
      </c>
      <c r="BK1156" s="118" t="s">
        <v>1995</v>
      </c>
    </row>
    <row r="1157" spans="1:63" s="2" customFormat="1" ht="19.2" x14ac:dyDescent="0.2">
      <c r="A1157" s="25"/>
      <c r="B1157" s="26"/>
      <c r="C1157" s="25"/>
      <c r="D1157" s="120" t="s">
        <v>119</v>
      </c>
      <c r="E1157" s="25"/>
      <c r="F1157" s="121" t="s">
        <v>1994</v>
      </c>
      <c r="G1157" s="25"/>
      <c r="H1157" s="25"/>
      <c r="I1157" s="25"/>
      <c r="J1157" s="26"/>
      <c r="K1157" s="122"/>
      <c r="L1157" s="123"/>
      <c r="M1157" s="45"/>
      <c r="N1157" s="45"/>
      <c r="O1157" s="45"/>
      <c r="P1157" s="45"/>
      <c r="Q1157" s="45"/>
      <c r="R1157" s="46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R1157" s="14" t="s">
        <v>119</v>
      </c>
      <c r="AS1157" s="14" t="s">
        <v>68</v>
      </c>
    </row>
    <row r="1158" spans="1:63" s="2" customFormat="1" ht="33" customHeight="1" x14ac:dyDescent="0.2">
      <c r="A1158" s="25"/>
      <c r="B1158" s="109"/>
      <c r="C1158" s="110" t="s">
        <v>1996</v>
      </c>
      <c r="D1158" s="110" t="s">
        <v>112</v>
      </c>
      <c r="E1158" s="111" t="s">
        <v>1997</v>
      </c>
      <c r="F1158" s="112" t="s">
        <v>1998</v>
      </c>
      <c r="G1158" s="113" t="s">
        <v>122</v>
      </c>
      <c r="H1158" s="153"/>
      <c r="I1158" s="112" t="s">
        <v>116</v>
      </c>
      <c r="J1158" s="26"/>
      <c r="K1158" s="114" t="s">
        <v>3</v>
      </c>
      <c r="L1158" s="115" t="s">
        <v>39</v>
      </c>
      <c r="M1158" s="116">
        <v>0</v>
      </c>
      <c r="N1158" s="116" t="e">
        <f>M1158*#REF!</f>
        <v>#REF!</v>
      </c>
      <c r="O1158" s="116">
        <v>0</v>
      </c>
      <c r="P1158" s="116" t="e">
        <f>O1158*#REF!</f>
        <v>#REF!</v>
      </c>
      <c r="Q1158" s="116">
        <v>0</v>
      </c>
      <c r="R1158" s="117" t="e">
        <f>Q1158*#REF!</f>
        <v>#REF!</v>
      </c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P1158" s="118" t="s">
        <v>117</v>
      </c>
      <c r="AR1158" s="118" t="s">
        <v>112</v>
      </c>
      <c r="AS1158" s="118" t="s">
        <v>68</v>
      </c>
      <c r="AW1158" s="14" t="s">
        <v>118</v>
      </c>
      <c r="BC1158" s="119" t="e">
        <f>IF(L1158="základní",#REF!,0)</f>
        <v>#REF!</v>
      </c>
      <c r="BD1158" s="119">
        <f>IF(L1158="snížená",#REF!,0)</f>
        <v>0</v>
      </c>
      <c r="BE1158" s="119">
        <f>IF(L1158="zákl. přenesená",#REF!,0)</f>
        <v>0</v>
      </c>
      <c r="BF1158" s="119">
        <f>IF(L1158="sníž. přenesená",#REF!,0)</f>
        <v>0</v>
      </c>
      <c r="BG1158" s="119">
        <f>IF(L1158="nulová",#REF!,0)</f>
        <v>0</v>
      </c>
      <c r="BH1158" s="14" t="s">
        <v>75</v>
      </c>
      <c r="BI1158" s="119" t="e">
        <f>ROUND(H1158*#REF!,2)</f>
        <v>#REF!</v>
      </c>
      <c r="BJ1158" s="14" t="s">
        <v>117</v>
      </c>
      <c r="BK1158" s="118" t="s">
        <v>1999</v>
      </c>
    </row>
    <row r="1159" spans="1:63" s="2" customFormat="1" ht="19.2" x14ac:dyDescent="0.2">
      <c r="A1159" s="25"/>
      <c r="B1159" s="26"/>
      <c r="C1159" s="25"/>
      <c r="D1159" s="120" t="s">
        <v>119</v>
      </c>
      <c r="E1159" s="25"/>
      <c r="F1159" s="121" t="s">
        <v>1998</v>
      </c>
      <c r="G1159" s="25"/>
      <c r="H1159" s="25"/>
      <c r="I1159" s="25"/>
      <c r="J1159" s="26"/>
      <c r="K1159" s="122"/>
      <c r="L1159" s="123"/>
      <c r="M1159" s="45"/>
      <c r="N1159" s="45"/>
      <c r="O1159" s="45"/>
      <c r="P1159" s="45"/>
      <c r="Q1159" s="45"/>
      <c r="R1159" s="46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R1159" s="14" t="s">
        <v>119</v>
      </c>
      <c r="AS1159" s="14" t="s">
        <v>68</v>
      </c>
    </row>
    <row r="1160" spans="1:63" s="2" customFormat="1" ht="33" customHeight="1" x14ac:dyDescent="0.2">
      <c r="A1160" s="25"/>
      <c r="B1160" s="109"/>
      <c r="C1160" s="110" t="s">
        <v>1064</v>
      </c>
      <c r="D1160" s="110" t="s">
        <v>112</v>
      </c>
      <c r="E1160" s="111" t="s">
        <v>2000</v>
      </c>
      <c r="F1160" s="112" t="s">
        <v>2001</v>
      </c>
      <c r="G1160" s="113" t="s">
        <v>122</v>
      </c>
      <c r="H1160" s="153"/>
      <c r="I1160" s="112" t="s">
        <v>116</v>
      </c>
      <c r="J1160" s="26"/>
      <c r="K1160" s="114" t="s">
        <v>3</v>
      </c>
      <c r="L1160" s="115" t="s">
        <v>39</v>
      </c>
      <c r="M1160" s="116">
        <v>0</v>
      </c>
      <c r="N1160" s="116" t="e">
        <f>M1160*#REF!</f>
        <v>#REF!</v>
      </c>
      <c r="O1160" s="116">
        <v>0</v>
      </c>
      <c r="P1160" s="116" t="e">
        <f>O1160*#REF!</f>
        <v>#REF!</v>
      </c>
      <c r="Q1160" s="116">
        <v>0</v>
      </c>
      <c r="R1160" s="117" t="e">
        <f>Q1160*#REF!</f>
        <v>#REF!</v>
      </c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P1160" s="118" t="s">
        <v>117</v>
      </c>
      <c r="AR1160" s="118" t="s">
        <v>112</v>
      </c>
      <c r="AS1160" s="118" t="s">
        <v>68</v>
      </c>
      <c r="AW1160" s="14" t="s">
        <v>118</v>
      </c>
      <c r="BC1160" s="119" t="e">
        <f>IF(L1160="základní",#REF!,0)</f>
        <v>#REF!</v>
      </c>
      <c r="BD1160" s="119">
        <f>IF(L1160="snížená",#REF!,0)</f>
        <v>0</v>
      </c>
      <c r="BE1160" s="119">
        <f>IF(L1160="zákl. přenesená",#REF!,0)</f>
        <v>0</v>
      </c>
      <c r="BF1160" s="119">
        <f>IF(L1160="sníž. přenesená",#REF!,0)</f>
        <v>0</v>
      </c>
      <c r="BG1160" s="119">
        <f>IF(L1160="nulová",#REF!,0)</f>
        <v>0</v>
      </c>
      <c r="BH1160" s="14" t="s">
        <v>75</v>
      </c>
      <c r="BI1160" s="119" t="e">
        <f>ROUND(H1160*#REF!,2)</f>
        <v>#REF!</v>
      </c>
      <c r="BJ1160" s="14" t="s">
        <v>117</v>
      </c>
      <c r="BK1160" s="118" t="s">
        <v>2002</v>
      </c>
    </row>
    <row r="1161" spans="1:63" s="2" customFormat="1" ht="19.2" x14ac:dyDescent="0.2">
      <c r="A1161" s="25"/>
      <c r="B1161" s="26"/>
      <c r="C1161" s="25"/>
      <c r="D1161" s="120" t="s">
        <v>119</v>
      </c>
      <c r="E1161" s="25"/>
      <c r="F1161" s="121" t="s">
        <v>2001</v>
      </c>
      <c r="G1161" s="25"/>
      <c r="H1161" s="25"/>
      <c r="I1161" s="25"/>
      <c r="J1161" s="26"/>
      <c r="K1161" s="122"/>
      <c r="L1161" s="123"/>
      <c r="M1161" s="45"/>
      <c r="N1161" s="45"/>
      <c r="O1161" s="45"/>
      <c r="P1161" s="45"/>
      <c r="Q1161" s="45"/>
      <c r="R1161" s="46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R1161" s="14" t="s">
        <v>119</v>
      </c>
      <c r="AS1161" s="14" t="s">
        <v>68</v>
      </c>
    </row>
    <row r="1162" spans="1:63" s="2" customFormat="1" ht="33" customHeight="1" x14ac:dyDescent="0.2">
      <c r="A1162" s="25"/>
      <c r="B1162" s="109"/>
      <c r="C1162" s="110" t="s">
        <v>2003</v>
      </c>
      <c r="D1162" s="110" t="s">
        <v>112</v>
      </c>
      <c r="E1162" s="111" t="s">
        <v>2004</v>
      </c>
      <c r="F1162" s="112" t="s">
        <v>2005</v>
      </c>
      <c r="G1162" s="113" t="s">
        <v>122</v>
      </c>
      <c r="H1162" s="153"/>
      <c r="I1162" s="112" t="s">
        <v>116</v>
      </c>
      <c r="J1162" s="26"/>
      <c r="K1162" s="114" t="s">
        <v>3</v>
      </c>
      <c r="L1162" s="115" t="s">
        <v>39</v>
      </c>
      <c r="M1162" s="116">
        <v>0</v>
      </c>
      <c r="N1162" s="116" t="e">
        <f>M1162*#REF!</f>
        <v>#REF!</v>
      </c>
      <c r="O1162" s="116">
        <v>0</v>
      </c>
      <c r="P1162" s="116" t="e">
        <f>O1162*#REF!</f>
        <v>#REF!</v>
      </c>
      <c r="Q1162" s="116">
        <v>0</v>
      </c>
      <c r="R1162" s="117" t="e">
        <f>Q1162*#REF!</f>
        <v>#REF!</v>
      </c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P1162" s="118" t="s">
        <v>117</v>
      </c>
      <c r="AR1162" s="118" t="s">
        <v>112</v>
      </c>
      <c r="AS1162" s="118" t="s">
        <v>68</v>
      </c>
      <c r="AW1162" s="14" t="s">
        <v>118</v>
      </c>
      <c r="BC1162" s="119" t="e">
        <f>IF(L1162="základní",#REF!,0)</f>
        <v>#REF!</v>
      </c>
      <c r="BD1162" s="119">
        <f>IF(L1162="snížená",#REF!,0)</f>
        <v>0</v>
      </c>
      <c r="BE1162" s="119">
        <f>IF(L1162="zákl. přenesená",#REF!,0)</f>
        <v>0</v>
      </c>
      <c r="BF1162" s="119">
        <f>IF(L1162="sníž. přenesená",#REF!,0)</f>
        <v>0</v>
      </c>
      <c r="BG1162" s="119">
        <f>IF(L1162="nulová",#REF!,0)</f>
        <v>0</v>
      </c>
      <c r="BH1162" s="14" t="s">
        <v>75</v>
      </c>
      <c r="BI1162" s="119" t="e">
        <f>ROUND(H1162*#REF!,2)</f>
        <v>#REF!</v>
      </c>
      <c r="BJ1162" s="14" t="s">
        <v>117</v>
      </c>
      <c r="BK1162" s="118" t="s">
        <v>2006</v>
      </c>
    </row>
    <row r="1163" spans="1:63" s="2" customFormat="1" ht="19.2" x14ac:dyDescent="0.2">
      <c r="A1163" s="25"/>
      <c r="B1163" s="26"/>
      <c r="C1163" s="25"/>
      <c r="D1163" s="120" t="s">
        <v>119</v>
      </c>
      <c r="E1163" s="25"/>
      <c r="F1163" s="121" t="s">
        <v>2005</v>
      </c>
      <c r="G1163" s="25"/>
      <c r="H1163" s="25"/>
      <c r="I1163" s="25"/>
      <c r="J1163" s="26"/>
      <c r="K1163" s="122"/>
      <c r="L1163" s="123"/>
      <c r="M1163" s="45"/>
      <c r="N1163" s="45"/>
      <c r="O1163" s="45"/>
      <c r="P1163" s="45"/>
      <c r="Q1163" s="45"/>
      <c r="R1163" s="46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R1163" s="14" t="s">
        <v>119</v>
      </c>
      <c r="AS1163" s="14" t="s">
        <v>68</v>
      </c>
    </row>
    <row r="1164" spans="1:63" s="2" customFormat="1" ht="24.15" customHeight="1" x14ac:dyDescent="0.2">
      <c r="A1164" s="25"/>
      <c r="B1164" s="109"/>
      <c r="C1164" s="110" t="s">
        <v>1067</v>
      </c>
      <c r="D1164" s="110" t="s">
        <v>112</v>
      </c>
      <c r="E1164" s="111" t="s">
        <v>2007</v>
      </c>
      <c r="F1164" s="112" t="s">
        <v>2008</v>
      </c>
      <c r="G1164" s="113" t="s">
        <v>2009</v>
      </c>
      <c r="H1164" s="153"/>
      <c r="I1164" s="112" t="s">
        <v>116</v>
      </c>
      <c r="J1164" s="26"/>
      <c r="K1164" s="114" t="s">
        <v>3</v>
      </c>
      <c r="L1164" s="115" t="s">
        <v>39</v>
      </c>
      <c r="M1164" s="116">
        <v>0</v>
      </c>
      <c r="N1164" s="116" t="e">
        <f>M1164*#REF!</f>
        <v>#REF!</v>
      </c>
      <c r="O1164" s="116">
        <v>0</v>
      </c>
      <c r="P1164" s="116" t="e">
        <f>O1164*#REF!</f>
        <v>#REF!</v>
      </c>
      <c r="Q1164" s="116">
        <v>0</v>
      </c>
      <c r="R1164" s="117" t="e">
        <f>Q1164*#REF!</f>
        <v>#REF!</v>
      </c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P1164" s="118" t="s">
        <v>117</v>
      </c>
      <c r="AR1164" s="118" t="s">
        <v>112</v>
      </c>
      <c r="AS1164" s="118" t="s">
        <v>68</v>
      </c>
      <c r="AW1164" s="14" t="s">
        <v>118</v>
      </c>
      <c r="BC1164" s="119" t="e">
        <f>IF(L1164="základní",#REF!,0)</f>
        <v>#REF!</v>
      </c>
      <c r="BD1164" s="119">
        <f>IF(L1164="snížená",#REF!,0)</f>
        <v>0</v>
      </c>
      <c r="BE1164" s="119">
        <f>IF(L1164="zákl. přenesená",#REF!,0)</f>
        <v>0</v>
      </c>
      <c r="BF1164" s="119">
        <f>IF(L1164="sníž. přenesená",#REF!,0)</f>
        <v>0</v>
      </c>
      <c r="BG1164" s="119">
        <f>IF(L1164="nulová",#REF!,0)</f>
        <v>0</v>
      </c>
      <c r="BH1164" s="14" t="s">
        <v>75</v>
      </c>
      <c r="BI1164" s="119" t="e">
        <f>ROUND(H1164*#REF!,2)</f>
        <v>#REF!</v>
      </c>
      <c r="BJ1164" s="14" t="s">
        <v>117</v>
      </c>
      <c r="BK1164" s="118" t="s">
        <v>2010</v>
      </c>
    </row>
    <row r="1165" spans="1:63" s="2" customFormat="1" ht="19.2" x14ac:dyDescent="0.2">
      <c r="A1165" s="25"/>
      <c r="B1165" s="26"/>
      <c r="C1165" s="25"/>
      <c r="D1165" s="120" t="s">
        <v>119</v>
      </c>
      <c r="E1165" s="25"/>
      <c r="F1165" s="121" t="s">
        <v>2008</v>
      </c>
      <c r="G1165" s="25"/>
      <c r="H1165" s="25"/>
      <c r="I1165" s="25"/>
      <c r="J1165" s="26"/>
      <c r="K1165" s="122"/>
      <c r="L1165" s="123"/>
      <c r="M1165" s="45"/>
      <c r="N1165" s="45"/>
      <c r="O1165" s="45"/>
      <c r="P1165" s="45"/>
      <c r="Q1165" s="45"/>
      <c r="R1165" s="46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R1165" s="14" t="s">
        <v>119</v>
      </c>
      <c r="AS1165" s="14" t="s">
        <v>68</v>
      </c>
    </row>
    <row r="1166" spans="1:63" s="2" customFormat="1" ht="24.15" customHeight="1" x14ac:dyDescent="0.2">
      <c r="A1166" s="25"/>
      <c r="B1166" s="109"/>
      <c r="C1166" s="110" t="s">
        <v>2011</v>
      </c>
      <c r="D1166" s="110" t="s">
        <v>112</v>
      </c>
      <c r="E1166" s="111" t="s">
        <v>2012</v>
      </c>
      <c r="F1166" s="112" t="s">
        <v>2013</v>
      </c>
      <c r="G1166" s="113" t="s">
        <v>2009</v>
      </c>
      <c r="H1166" s="153"/>
      <c r="I1166" s="112" t="s">
        <v>116</v>
      </c>
      <c r="J1166" s="26"/>
      <c r="K1166" s="114" t="s">
        <v>3</v>
      </c>
      <c r="L1166" s="115" t="s">
        <v>39</v>
      </c>
      <c r="M1166" s="116">
        <v>0</v>
      </c>
      <c r="N1166" s="116" t="e">
        <f>M1166*#REF!</f>
        <v>#REF!</v>
      </c>
      <c r="O1166" s="116">
        <v>0</v>
      </c>
      <c r="P1166" s="116" t="e">
        <f>O1166*#REF!</f>
        <v>#REF!</v>
      </c>
      <c r="Q1166" s="116">
        <v>0</v>
      </c>
      <c r="R1166" s="117" t="e">
        <f>Q1166*#REF!</f>
        <v>#REF!</v>
      </c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P1166" s="118" t="s">
        <v>117</v>
      </c>
      <c r="AR1166" s="118" t="s">
        <v>112</v>
      </c>
      <c r="AS1166" s="118" t="s">
        <v>68</v>
      </c>
      <c r="AW1166" s="14" t="s">
        <v>118</v>
      </c>
      <c r="BC1166" s="119" t="e">
        <f>IF(L1166="základní",#REF!,0)</f>
        <v>#REF!</v>
      </c>
      <c r="BD1166" s="119">
        <f>IF(L1166="snížená",#REF!,0)</f>
        <v>0</v>
      </c>
      <c r="BE1166" s="119">
        <f>IF(L1166="zákl. přenesená",#REF!,0)</f>
        <v>0</v>
      </c>
      <c r="BF1166" s="119">
        <f>IF(L1166="sníž. přenesená",#REF!,0)</f>
        <v>0</v>
      </c>
      <c r="BG1166" s="119">
        <f>IF(L1166="nulová",#REF!,0)</f>
        <v>0</v>
      </c>
      <c r="BH1166" s="14" t="s">
        <v>75</v>
      </c>
      <c r="BI1166" s="119" t="e">
        <f>ROUND(H1166*#REF!,2)</f>
        <v>#REF!</v>
      </c>
      <c r="BJ1166" s="14" t="s">
        <v>117</v>
      </c>
      <c r="BK1166" s="118" t="s">
        <v>2014</v>
      </c>
    </row>
    <row r="1167" spans="1:63" s="2" customFormat="1" ht="19.2" x14ac:dyDescent="0.2">
      <c r="A1167" s="25"/>
      <c r="B1167" s="26"/>
      <c r="C1167" s="25"/>
      <c r="D1167" s="120" t="s">
        <v>119</v>
      </c>
      <c r="E1167" s="25"/>
      <c r="F1167" s="121" t="s">
        <v>2013</v>
      </c>
      <c r="G1167" s="25"/>
      <c r="H1167" s="25"/>
      <c r="I1167" s="25"/>
      <c r="J1167" s="26"/>
      <c r="K1167" s="122"/>
      <c r="L1167" s="123"/>
      <c r="M1167" s="45"/>
      <c r="N1167" s="45"/>
      <c r="O1167" s="45"/>
      <c r="P1167" s="45"/>
      <c r="Q1167" s="45"/>
      <c r="R1167" s="46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R1167" s="14" t="s">
        <v>119</v>
      </c>
      <c r="AS1167" s="14" t="s">
        <v>68</v>
      </c>
    </row>
    <row r="1168" spans="1:63" s="2" customFormat="1" ht="24.15" customHeight="1" x14ac:dyDescent="0.2">
      <c r="A1168" s="25"/>
      <c r="B1168" s="109"/>
      <c r="C1168" s="110" t="s">
        <v>1071</v>
      </c>
      <c r="D1168" s="110" t="s">
        <v>112</v>
      </c>
      <c r="E1168" s="111" t="s">
        <v>2015</v>
      </c>
      <c r="F1168" s="112" t="s">
        <v>2016</v>
      </c>
      <c r="G1168" s="113" t="s">
        <v>2009</v>
      </c>
      <c r="H1168" s="153"/>
      <c r="I1168" s="112" t="s">
        <v>116</v>
      </c>
      <c r="J1168" s="26"/>
      <c r="K1168" s="114" t="s">
        <v>3</v>
      </c>
      <c r="L1168" s="115" t="s">
        <v>39</v>
      </c>
      <c r="M1168" s="116">
        <v>0</v>
      </c>
      <c r="N1168" s="116" t="e">
        <f>M1168*#REF!</f>
        <v>#REF!</v>
      </c>
      <c r="O1168" s="116">
        <v>0</v>
      </c>
      <c r="P1168" s="116" t="e">
        <f>O1168*#REF!</f>
        <v>#REF!</v>
      </c>
      <c r="Q1168" s="116">
        <v>0</v>
      </c>
      <c r="R1168" s="117" t="e">
        <f>Q1168*#REF!</f>
        <v>#REF!</v>
      </c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P1168" s="118" t="s">
        <v>117</v>
      </c>
      <c r="AR1168" s="118" t="s">
        <v>112</v>
      </c>
      <c r="AS1168" s="118" t="s">
        <v>68</v>
      </c>
      <c r="AW1168" s="14" t="s">
        <v>118</v>
      </c>
      <c r="BC1168" s="119" t="e">
        <f>IF(L1168="základní",#REF!,0)</f>
        <v>#REF!</v>
      </c>
      <c r="BD1168" s="119">
        <f>IF(L1168="snížená",#REF!,0)</f>
        <v>0</v>
      </c>
      <c r="BE1168" s="119">
        <f>IF(L1168="zákl. přenesená",#REF!,0)</f>
        <v>0</v>
      </c>
      <c r="BF1168" s="119">
        <f>IF(L1168="sníž. přenesená",#REF!,0)</f>
        <v>0</v>
      </c>
      <c r="BG1168" s="119">
        <f>IF(L1168="nulová",#REF!,0)</f>
        <v>0</v>
      </c>
      <c r="BH1168" s="14" t="s">
        <v>75</v>
      </c>
      <c r="BI1168" s="119" t="e">
        <f>ROUND(H1168*#REF!,2)</f>
        <v>#REF!</v>
      </c>
      <c r="BJ1168" s="14" t="s">
        <v>117</v>
      </c>
      <c r="BK1168" s="118" t="s">
        <v>2017</v>
      </c>
    </row>
    <row r="1169" spans="1:63" s="2" customFormat="1" ht="19.2" x14ac:dyDescent="0.2">
      <c r="A1169" s="25"/>
      <c r="B1169" s="26"/>
      <c r="C1169" s="25"/>
      <c r="D1169" s="120" t="s">
        <v>119</v>
      </c>
      <c r="E1169" s="25"/>
      <c r="F1169" s="121" t="s">
        <v>2016</v>
      </c>
      <c r="G1169" s="25"/>
      <c r="H1169" s="25"/>
      <c r="I1169" s="25"/>
      <c r="J1169" s="26"/>
      <c r="K1169" s="122"/>
      <c r="L1169" s="123"/>
      <c r="M1169" s="45"/>
      <c r="N1169" s="45"/>
      <c r="O1169" s="45"/>
      <c r="P1169" s="45"/>
      <c r="Q1169" s="45"/>
      <c r="R1169" s="46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R1169" s="14" t="s">
        <v>119</v>
      </c>
      <c r="AS1169" s="14" t="s">
        <v>68</v>
      </c>
    </row>
    <row r="1170" spans="1:63" s="2" customFormat="1" ht="24.15" customHeight="1" x14ac:dyDescent="0.2">
      <c r="A1170" s="25"/>
      <c r="B1170" s="109"/>
      <c r="C1170" s="110" t="s">
        <v>2018</v>
      </c>
      <c r="D1170" s="110" t="s">
        <v>112</v>
      </c>
      <c r="E1170" s="111" t="s">
        <v>2019</v>
      </c>
      <c r="F1170" s="112" t="s">
        <v>2020</v>
      </c>
      <c r="G1170" s="113" t="s">
        <v>2009</v>
      </c>
      <c r="H1170" s="153"/>
      <c r="I1170" s="112" t="s">
        <v>116</v>
      </c>
      <c r="J1170" s="26"/>
      <c r="K1170" s="114" t="s">
        <v>3</v>
      </c>
      <c r="L1170" s="115" t="s">
        <v>39</v>
      </c>
      <c r="M1170" s="116">
        <v>0</v>
      </c>
      <c r="N1170" s="116" t="e">
        <f>M1170*#REF!</f>
        <v>#REF!</v>
      </c>
      <c r="O1170" s="116">
        <v>0</v>
      </c>
      <c r="P1170" s="116" t="e">
        <f>O1170*#REF!</f>
        <v>#REF!</v>
      </c>
      <c r="Q1170" s="116">
        <v>0</v>
      </c>
      <c r="R1170" s="117" t="e">
        <f>Q1170*#REF!</f>
        <v>#REF!</v>
      </c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P1170" s="118" t="s">
        <v>117</v>
      </c>
      <c r="AR1170" s="118" t="s">
        <v>112</v>
      </c>
      <c r="AS1170" s="118" t="s">
        <v>68</v>
      </c>
      <c r="AW1170" s="14" t="s">
        <v>118</v>
      </c>
      <c r="BC1170" s="119" t="e">
        <f>IF(L1170="základní",#REF!,0)</f>
        <v>#REF!</v>
      </c>
      <c r="BD1170" s="119">
        <f>IF(L1170="snížená",#REF!,0)</f>
        <v>0</v>
      </c>
      <c r="BE1170" s="119">
        <f>IF(L1170="zákl. přenesená",#REF!,0)</f>
        <v>0</v>
      </c>
      <c r="BF1170" s="119">
        <f>IF(L1170="sníž. přenesená",#REF!,0)</f>
        <v>0</v>
      </c>
      <c r="BG1170" s="119">
        <f>IF(L1170="nulová",#REF!,0)</f>
        <v>0</v>
      </c>
      <c r="BH1170" s="14" t="s">
        <v>75</v>
      </c>
      <c r="BI1170" s="119" t="e">
        <f>ROUND(H1170*#REF!,2)</f>
        <v>#REF!</v>
      </c>
      <c r="BJ1170" s="14" t="s">
        <v>117</v>
      </c>
      <c r="BK1170" s="118" t="s">
        <v>2021</v>
      </c>
    </row>
    <row r="1171" spans="1:63" s="2" customFormat="1" ht="19.2" x14ac:dyDescent="0.2">
      <c r="A1171" s="25"/>
      <c r="B1171" s="26"/>
      <c r="C1171" s="25"/>
      <c r="D1171" s="120" t="s">
        <v>119</v>
      </c>
      <c r="E1171" s="25"/>
      <c r="F1171" s="121" t="s">
        <v>2020</v>
      </c>
      <c r="G1171" s="25"/>
      <c r="H1171" s="25"/>
      <c r="I1171" s="25"/>
      <c r="J1171" s="26"/>
      <c r="K1171" s="122"/>
      <c r="L1171" s="123"/>
      <c r="M1171" s="45"/>
      <c r="N1171" s="45"/>
      <c r="O1171" s="45"/>
      <c r="P1171" s="45"/>
      <c r="Q1171" s="45"/>
      <c r="R1171" s="46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R1171" s="14" t="s">
        <v>119</v>
      </c>
      <c r="AS1171" s="14" t="s">
        <v>68</v>
      </c>
    </row>
    <row r="1172" spans="1:63" s="2" customFormat="1" ht="24.15" customHeight="1" x14ac:dyDescent="0.2">
      <c r="A1172" s="25"/>
      <c r="B1172" s="109"/>
      <c r="C1172" s="110" t="s">
        <v>1074</v>
      </c>
      <c r="D1172" s="110" t="s">
        <v>112</v>
      </c>
      <c r="E1172" s="111" t="s">
        <v>2022</v>
      </c>
      <c r="F1172" s="112" t="s">
        <v>2023</v>
      </c>
      <c r="G1172" s="113" t="s">
        <v>2009</v>
      </c>
      <c r="H1172" s="153"/>
      <c r="I1172" s="112" t="s">
        <v>116</v>
      </c>
      <c r="J1172" s="26"/>
      <c r="K1172" s="114" t="s">
        <v>3</v>
      </c>
      <c r="L1172" s="115" t="s">
        <v>39</v>
      </c>
      <c r="M1172" s="116">
        <v>0</v>
      </c>
      <c r="N1172" s="116" t="e">
        <f>M1172*#REF!</f>
        <v>#REF!</v>
      </c>
      <c r="O1172" s="116">
        <v>0</v>
      </c>
      <c r="P1172" s="116" t="e">
        <f>O1172*#REF!</f>
        <v>#REF!</v>
      </c>
      <c r="Q1172" s="116">
        <v>0</v>
      </c>
      <c r="R1172" s="117" t="e">
        <f>Q1172*#REF!</f>
        <v>#REF!</v>
      </c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P1172" s="118" t="s">
        <v>117</v>
      </c>
      <c r="AR1172" s="118" t="s">
        <v>112</v>
      </c>
      <c r="AS1172" s="118" t="s">
        <v>68</v>
      </c>
      <c r="AW1172" s="14" t="s">
        <v>118</v>
      </c>
      <c r="BC1172" s="119" t="e">
        <f>IF(L1172="základní",#REF!,0)</f>
        <v>#REF!</v>
      </c>
      <c r="BD1172" s="119">
        <f>IF(L1172="snížená",#REF!,0)</f>
        <v>0</v>
      </c>
      <c r="BE1172" s="119">
        <f>IF(L1172="zákl. přenesená",#REF!,0)</f>
        <v>0</v>
      </c>
      <c r="BF1172" s="119">
        <f>IF(L1172="sníž. přenesená",#REF!,0)</f>
        <v>0</v>
      </c>
      <c r="BG1172" s="119">
        <f>IF(L1172="nulová",#REF!,0)</f>
        <v>0</v>
      </c>
      <c r="BH1172" s="14" t="s">
        <v>75</v>
      </c>
      <c r="BI1172" s="119" t="e">
        <f>ROUND(H1172*#REF!,2)</f>
        <v>#REF!</v>
      </c>
      <c r="BJ1172" s="14" t="s">
        <v>117</v>
      </c>
      <c r="BK1172" s="118" t="s">
        <v>2024</v>
      </c>
    </row>
    <row r="1173" spans="1:63" s="2" customFormat="1" ht="19.2" x14ac:dyDescent="0.2">
      <c r="A1173" s="25"/>
      <c r="B1173" s="26"/>
      <c r="C1173" s="25"/>
      <c r="D1173" s="120" t="s">
        <v>119</v>
      </c>
      <c r="E1173" s="25"/>
      <c r="F1173" s="121" t="s">
        <v>2023</v>
      </c>
      <c r="G1173" s="25"/>
      <c r="H1173" s="25"/>
      <c r="I1173" s="25"/>
      <c r="J1173" s="26"/>
      <c r="K1173" s="122"/>
      <c r="L1173" s="123"/>
      <c r="M1173" s="45"/>
      <c r="N1173" s="45"/>
      <c r="O1173" s="45"/>
      <c r="P1173" s="45"/>
      <c r="Q1173" s="45"/>
      <c r="R1173" s="46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R1173" s="14" t="s">
        <v>119</v>
      </c>
      <c r="AS1173" s="14" t="s">
        <v>68</v>
      </c>
    </row>
    <row r="1174" spans="1:63" s="2" customFormat="1" ht="24.15" customHeight="1" x14ac:dyDescent="0.2">
      <c r="A1174" s="25"/>
      <c r="B1174" s="109"/>
      <c r="C1174" s="110" t="s">
        <v>2025</v>
      </c>
      <c r="D1174" s="110" t="s">
        <v>112</v>
      </c>
      <c r="E1174" s="111" t="s">
        <v>2026</v>
      </c>
      <c r="F1174" s="112" t="s">
        <v>2027</v>
      </c>
      <c r="G1174" s="113" t="s">
        <v>2009</v>
      </c>
      <c r="H1174" s="153"/>
      <c r="I1174" s="112" t="s">
        <v>116</v>
      </c>
      <c r="J1174" s="26"/>
      <c r="K1174" s="114" t="s">
        <v>3</v>
      </c>
      <c r="L1174" s="115" t="s">
        <v>39</v>
      </c>
      <c r="M1174" s="116">
        <v>0</v>
      </c>
      <c r="N1174" s="116" t="e">
        <f>M1174*#REF!</f>
        <v>#REF!</v>
      </c>
      <c r="O1174" s="116">
        <v>0</v>
      </c>
      <c r="P1174" s="116" t="e">
        <f>O1174*#REF!</f>
        <v>#REF!</v>
      </c>
      <c r="Q1174" s="116">
        <v>0</v>
      </c>
      <c r="R1174" s="117" t="e">
        <f>Q1174*#REF!</f>
        <v>#REF!</v>
      </c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P1174" s="118" t="s">
        <v>117</v>
      </c>
      <c r="AR1174" s="118" t="s">
        <v>112</v>
      </c>
      <c r="AS1174" s="118" t="s">
        <v>68</v>
      </c>
      <c r="AW1174" s="14" t="s">
        <v>118</v>
      </c>
      <c r="BC1174" s="119" t="e">
        <f>IF(L1174="základní",#REF!,0)</f>
        <v>#REF!</v>
      </c>
      <c r="BD1174" s="119">
        <f>IF(L1174="snížená",#REF!,0)</f>
        <v>0</v>
      </c>
      <c r="BE1174" s="119">
        <f>IF(L1174="zákl. přenesená",#REF!,0)</f>
        <v>0</v>
      </c>
      <c r="BF1174" s="119">
        <f>IF(L1174="sníž. přenesená",#REF!,0)</f>
        <v>0</v>
      </c>
      <c r="BG1174" s="119">
        <f>IF(L1174="nulová",#REF!,0)</f>
        <v>0</v>
      </c>
      <c r="BH1174" s="14" t="s">
        <v>75</v>
      </c>
      <c r="BI1174" s="119" t="e">
        <f>ROUND(H1174*#REF!,2)</f>
        <v>#REF!</v>
      </c>
      <c r="BJ1174" s="14" t="s">
        <v>117</v>
      </c>
      <c r="BK1174" s="118" t="s">
        <v>2028</v>
      </c>
    </row>
    <row r="1175" spans="1:63" s="2" customFormat="1" ht="19.2" x14ac:dyDescent="0.2">
      <c r="A1175" s="25"/>
      <c r="B1175" s="26"/>
      <c r="C1175" s="25"/>
      <c r="D1175" s="120" t="s">
        <v>119</v>
      </c>
      <c r="E1175" s="25"/>
      <c r="F1175" s="121" t="s">
        <v>2027</v>
      </c>
      <c r="G1175" s="25"/>
      <c r="H1175" s="25"/>
      <c r="I1175" s="25"/>
      <c r="J1175" s="26"/>
      <c r="K1175" s="122"/>
      <c r="L1175" s="123"/>
      <c r="M1175" s="45"/>
      <c r="N1175" s="45"/>
      <c r="O1175" s="45"/>
      <c r="P1175" s="45"/>
      <c r="Q1175" s="45"/>
      <c r="R1175" s="46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R1175" s="14" t="s">
        <v>119</v>
      </c>
      <c r="AS1175" s="14" t="s">
        <v>68</v>
      </c>
    </row>
    <row r="1176" spans="1:63" s="2" customFormat="1" ht="24.15" customHeight="1" x14ac:dyDescent="0.2">
      <c r="A1176" s="25"/>
      <c r="B1176" s="109"/>
      <c r="C1176" s="110" t="s">
        <v>1078</v>
      </c>
      <c r="D1176" s="110" t="s">
        <v>112</v>
      </c>
      <c r="E1176" s="111" t="s">
        <v>2029</v>
      </c>
      <c r="F1176" s="112" t="s">
        <v>2030</v>
      </c>
      <c r="G1176" s="113" t="s">
        <v>2009</v>
      </c>
      <c r="H1176" s="153"/>
      <c r="I1176" s="112" t="s">
        <v>116</v>
      </c>
      <c r="J1176" s="26"/>
      <c r="K1176" s="114" t="s">
        <v>3</v>
      </c>
      <c r="L1176" s="115" t="s">
        <v>39</v>
      </c>
      <c r="M1176" s="116">
        <v>0</v>
      </c>
      <c r="N1176" s="116" t="e">
        <f>M1176*#REF!</f>
        <v>#REF!</v>
      </c>
      <c r="O1176" s="116">
        <v>0</v>
      </c>
      <c r="P1176" s="116" t="e">
        <f>O1176*#REF!</f>
        <v>#REF!</v>
      </c>
      <c r="Q1176" s="116">
        <v>0</v>
      </c>
      <c r="R1176" s="117" t="e">
        <f>Q1176*#REF!</f>
        <v>#REF!</v>
      </c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P1176" s="118" t="s">
        <v>117</v>
      </c>
      <c r="AR1176" s="118" t="s">
        <v>112</v>
      </c>
      <c r="AS1176" s="118" t="s">
        <v>68</v>
      </c>
      <c r="AW1176" s="14" t="s">
        <v>118</v>
      </c>
      <c r="BC1176" s="119" t="e">
        <f>IF(L1176="základní",#REF!,0)</f>
        <v>#REF!</v>
      </c>
      <c r="BD1176" s="119">
        <f>IF(L1176="snížená",#REF!,0)</f>
        <v>0</v>
      </c>
      <c r="BE1176" s="119">
        <f>IF(L1176="zákl. přenesená",#REF!,0)</f>
        <v>0</v>
      </c>
      <c r="BF1176" s="119">
        <f>IF(L1176="sníž. přenesená",#REF!,0)</f>
        <v>0</v>
      </c>
      <c r="BG1176" s="119">
        <f>IF(L1176="nulová",#REF!,0)</f>
        <v>0</v>
      </c>
      <c r="BH1176" s="14" t="s">
        <v>75</v>
      </c>
      <c r="BI1176" s="119" t="e">
        <f>ROUND(H1176*#REF!,2)</f>
        <v>#REF!</v>
      </c>
      <c r="BJ1176" s="14" t="s">
        <v>117</v>
      </c>
      <c r="BK1176" s="118" t="s">
        <v>2031</v>
      </c>
    </row>
    <row r="1177" spans="1:63" s="2" customFormat="1" ht="19.2" x14ac:dyDescent="0.2">
      <c r="A1177" s="25"/>
      <c r="B1177" s="26"/>
      <c r="C1177" s="25"/>
      <c r="D1177" s="120" t="s">
        <v>119</v>
      </c>
      <c r="E1177" s="25"/>
      <c r="F1177" s="121" t="s">
        <v>2030</v>
      </c>
      <c r="G1177" s="25"/>
      <c r="H1177" s="25"/>
      <c r="I1177" s="25"/>
      <c r="J1177" s="26"/>
      <c r="K1177" s="122"/>
      <c r="L1177" s="123"/>
      <c r="M1177" s="45"/>
      <c r="N1177" s="45"/>
      <c r="O1177" s="45"/>
      <c r="P1177" s="45"/>
      <c r="Q1177" s="45"/>
      <c r="R1177" s="46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R1177" s="14" t="s">
        <v>119</v>
      </c>
      <c r="AS1177" s="14" t="s">
        <v>68</v>
      </c>
    </row>
    <row r="1178" spans="1:63" s="2" customFormat="1" ht="24.15" customHeight="1" x14ac:dyDescent="0.2">
      <c r="A1178" s="25"/>
      <c r="B1178" s="109"/>
      <c r="C1178" s="110" t="s">
        <v>2032</v>
      </c>
      <c r="D1178" s="110" t="s">
        <v>112</v>
      </c>
      <c r="E1178" s="111" t="s">
        <v>2033</v>
      </c>
      <c r="F1178" s="112" t="s">
        <v>2034</v>
      </c>
      <c r="G1178" s="113" t="s">
        <v>2009</v>
      </c>
      <c r="H1178" s="153"/>
      <c r="I1178" s="112" t="s">
        <v>116</v>
      </c>
      <c r="J1178" s="26"/>
      <c r="K1178" s="114" t="s">
        <v>3</v>
      </c>
      <c r="L1178" s="115" t="s">
        <v>39</v>
      </c>
      <c r="M1178" s="116">
        <v>0</v>
      </c>
      <c r="N1178" s="116" t="e">
        <f>M1178*#REF!</f>
        <v>#REF!</v>
      </c>
      <c r="O1178" s="116">
        <v>0</v>
      </c>
      <c r="P1178" s="116" t="e">
        <f>O1178*#REF!</f>
        <v>#REF!</v>
      </c>
      <c r="Q1178" s="116">
        <v>0</v>
      </c>
      <c r="R1178" s="117" t="e">
        <f>Q1178*#REF!</f>
        <v>#REF!</v>
      </c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P1178" s="118" t="s">
        <v>117</v>
      </c>
      <c r="AR1178" s="118" t="s">
        <v>112</v>
      </c>
      <c r="AS1178" s="118" t="s">
        <v>68</v>
      </c>
      <c r="AW1178" s="14" t="s">
        <v>118</v>
      </c>
      <c r="BC1178" s="119" t="e">
        <f>IF(L1178="základní",#REF!,0)</f>
        <v>#REF!</v>
      </c>
      <c r="BD1178" s="119">
        <f>IF(L1178="snížená",#REF!,0)</f>
        <v>0</v>
      </c>
      <c r="BE1178" s="119">
        <f>IF(L1178="zákl. přenesená",#REF!,0)</f>
        <v>0</v>
      </c>
      <c r="BF1178" s="119">
        <f>IF(L1178="sníž. přenesená",#REF!,0)</f>
        <v>0</v>
      </c>
      <c r="BG1178" s="119">
        <f>IF(L1178="nulová",#REF!,0)</f>
        <v>0</v>
      </c>
      <c r="BH1178" s="14" t="s">
        <v>75</v>
      </c>
      <c r="BI1178" s="119" t="e">
        <f>ROUND(H1178*#REF!,2)</f>
        <v>#REF!</v>
      </c>
      <c r="BJ1178" s="14" t="s">
        <v>117</v>
      </c>
      <c r="BK1178" s="118" t="s">
        <v>2035</v>
      </c>
    </row>
    <row r="1179" spans="1:63" s="2" customFormat="1" ht="19.2" x14ac:dyDescent="0.2">
      <c r="A1179" s="25"/>
      <c r="B1179" s="26"/>
      <c r="C1179" s="25"/>
      <c r="D1179" s="120" t="s">
        <v>119</v>
      </c>
      <c r="E1179" s="25"/>
      <c r="F1179" s="121" t="s">
        <v>2034</v>
      </c>
      <c r="G1179" s="25"/>
      <c r="H1179" s="25"/>
      <c r="I1179" s="25"/>
      <c r="J1179" s="26"/>
      <c r="K1179" s="122"/>
      <c r="L1179" s="123"/>
      <c r="M1179" s="45"/>
      <c r="N1179" s="45"/>
      <c r="O1179" s="45"/>
      <c r="P1179" s="45"/>
      <c r="Q1179" s="45"/>
      <c r="R1179" s="46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R1179" s="14" t="s">
        <v>119</v>
      </c>
      <c r="AS1179" s="14" t="s">
        <v>68</v>
      </c>
    </row>
    <row r="1180" spans="1:63" s="2" customFormat="1" ht="24.15" customHeight="1" x14ac:dyDescent="0.2">
      <c r="A1180" s="25"/>
      <c r="B1180" s="109"/>
      <c r="C1180" s="110" t="s">
        <v>1081</v>
      </c>
      <c r="D1180" s="110" t="s">
        <v>112</v>
      </c>
      <c r="E1180" s="111" t="s">
        <v>2036</v>
      </c>
      <c r="F1180" s="112" t="s">
        <v>2037</v>
      </c>
      <c r="G1180" s="113" t="s">
        <v>2009</v>
      </c>
      <c r="H1180" s="153"/>
      <c r="I1180" s="112" t="s">
        <v>116</v>
      </c>
      <c r="J1180" s="26"/>
      <c r="K1180" s="114" t="s">
        <v>3</v>
      </c>
      <c r="L1180" s="115" t="s">
        <v>39</v>
      </c>
      <c r="M1180" s="116">
        <v>0</v>
      </c>
      <c r="N1180" s="116" t="e">
        <f>M1180*#REF!</f>
        <v>#REF!</v>
      </c>
      <c r="O1180" s="116">
        <v>0</v>
      </c>
      <c r="P1180" s="116" t="e">
        <f>O1180*#REF!</f>
        <v>#REF!</v>
      </c>
      <c r="Q1180" s="116">
        <v>0</v>
      </c>
      <c r="R1180" s="117" t="e">
        <f>Q1180*#REF!</f>
        <v>#REF!</v>
      </c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P1180" s="118" t="s">
        <v>117</v>
      </c>
      <c r="AR1180" s="118" t="s">
        <v>112</v>
      </c>
      <c r="AS1180" s="118" t="s">
        <v>68</v>
      </c>
      <c r="AW1180" s="14" t="s">
        <v>118</v>
      </c>
      <c r="BC1180" s="119" t="e">
        <f>IF(L1180="základní",#REF!,0)</f>
        <v>#REF!</v>
      </c>
      <c r="BD1180" s="119">
        <f>IF(L1180="snížená",#REF!,0)</f>
        <v>0</v>
      </c>
      <c r="BE1180" s="119">
        <f>IF(L1180="zákl. přenesená",#REF!,0)</f>
        <v>0</v>
      </c>
      <c r="BF1180" s="119">
        <f>IF(L1180="sníž. přenesená",#REF!,0)</f>
        <v>0</v>
      </c>
      <c r="BG1180" s="119">
        <f>IF(L1180="nulová",#REF!,0)</f>
        <v>0</v>
      </c>
      <c r="BH1180" s="14" t="s">
        <v>75</v>
      </c>
      <c r="BI1180" s="119" t="e">
        <f>ROUND(H1180*#REF!,2)</f>
        <v>#REF!</v>
      </c>
      <c r="BJ1180" s="14" t="s">
        <v>117</v>
      </c>
      <c r="BK1180" s="118" t="s">
        <v>2038</v>
      </c>
    </row>
    <row r="1181" spans="1:63" s="2" customFormat="1" ht="19.2" x14ac:dyDescent="0.2">
      <c r="A1181" s="25"/>
      <c r="B1181" s="26"/>
      <c r="C1181" s="25"/>
      <c r="D1181" s="120" t="s">
        <v>119</v>
      </c>
      <c r="E1181" s="25"/>
      <c r="F1181" s="121" t="s">
        <v>2037</v>
      </c>
      <c r="G1181" s="25"/>
      <c r="H1181" s="25"/>
      <c r="I1181" s="25"/>
      <c r="J1181" s="26"/>
      <c r="K1181" s="122"/>
      <c r="L1181" s="123"/>
      <c r="M1181" s="45"/>
      <c r="N1181" s="45"/>
      <c r="O1181" s="45"/>
      <c r="P1181" s="45"/>
      <c r="Q1181" s="45"/>
      <c r="R1181" s="46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R1181" s="14" t="s">
        <v>119</v>
      </c>
      <c r="AS1181" s="14" t="s">
        <v>68</v>
      </c>
    </row>
    <row r="1182" spans="1:63" s="2" customFormat="1" ht="24.15" customHeight="1" x14ac:dyDescent="0.2">
      <c r="A1182" s="25"/>
      <c r="B1182" s="109"/>
      <c r="C1182" s="110" t="s">
        <v>2039</v>
      </c>
      <c r="D1182" s="110" t="s">
        <v>112</v>
      </c>
      <c r="E1182" s="111" t="s">
        <v>2040</v>
      </c>
      <c r="F1182" s="112" t="s">
        <v>2041</v>
      </c>
      <c r="G1182" s="113" t="s">
        <v>2009</v>
      </c>
      <c r="H1182" s="153"/>
      <c r="I1182" s="112" t="s">
        <v>116</v>
      </c>
      <c r="J1182" s="26"/>
      <c r="K1182" s="114" t="s">
        <v>3</v>
      </c>
      <c r="L1182" s="115" t="s">
        <v>39</v>
      </c>
      <c r="M1182" s="116">
        <v>0</v>
      </c>
      <c r="N1182" s="116" t="e">
        <f>M1182*#REF!</f>
        <v>#REF!</v>
      </c>
      <c r="O1182" s="116">
        <v>0</v>
      </c>
      <c r="P1182" s="116" t="e">
        <f>O1182*#REF!</f>
        <v>#REF!</v>
      </c>
      <c r="Q1182" s="116">
        <v>0</v>
      </c>
      <c r="R1182" s="117" t="e">
        <f>Q1182*#REF!</f>
        <v>#REF!</v>
      </c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P1182" s="118" t="s">
        <v>117</v>
      </c>
      <c r="AR1182" s="118" t="s">
        <v>112</v>
      </c>
      <c r="AS1182" s="118" t="s">
        <v>68</v>
      </c>
      <c r="AW1182" s="14" t="s">
        <v>118</v>
      </c>
      <c r="BC1182" s="119" t="e">
        <f>IF(L1182="základní",#REF!,0)</f>
        <v>#REF!</v>
      </c>
      <c r="BD1182" s="119">
        <f>IF(L1182="snížená",#REF!,0)</f>
        <v>0</v>
      </c>
      <c r="BE1182" s="119">
        <f>IF(L1182="zákl. přenesená",#REF!,0)</f>
        <v>0</v>
      </c>
      <c r="BF1182" s="119">
        <f>IF(L1182="sníž. přenesená",#REF!,0)</f>
        <v>0</v>
      </c>
      <c r="BG1182" s="119">
        <f>IF(L1182="nulová",#REF!,0)</f>
        <v>0</v>
      </c>
      <c r="BH1182" s="14" t="s">
        <v>75</v>
      </c>
      <c r="BI1182" s="119" t="e">
        <f>ROUND(H1182*#REF!,2)</f>
        <v>#REF!</v>
      </c>
      <c r="BJ1182" s="14" t="s">
        <v>117</v>
      </c>
      <c r="BK1182" s="118" t="s">
        <v>2042</v>
      </c>
    </row>
    <row r="1183" spans="1:63" s="2" customFormat="1" ht="19.2" x14ac:dyDescent="0.2">
      <c r="A1183" s="25"/>
      <c r="B1183" s="26"/>
      <c r="C1183" s="25"/>
      <c r="D1183" s="120" t="s">
        <v>119</v>
      </c>
      <c r="E1183" s="25"/>
      <c r="F1183" s="121" t="s">
        <v>2041</v>
      </c>
      <c r="G1183" s="25"/>
      <c r="H1183" s="25"/>
      <c r="I1183" s="25"/>
      <c r="J1183" s="26"/>
      <c r="K1183" s="122"/>
      <c r="L1183" s="123"/>
      <c r="M1183" s="45"/>
      <c r="N1183" s="45"/>
      <c r="O1183" s="45"/>
      <c r="P1183" s="45"/>
      <c r="Q1183" s="45"/>
      <c r="R1183" s="46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R1183" s="14" t="s">
        <v>119</v>
      </c>
      <c r="AS1183" s="14" t="s">
        <v>68</v>
      </c>
    </row>
    <row r="1184" spans="1:63" s="2" customFormat="1" ht="24.15" customHeight="1" x14ac:dyDescent="0.2">
      <c r="A1184" s="25"/>
      <c r="B1184" s="109"/>
      <c r="C1184" s="110" t="s">
        <v>1085</v>
      </c>
      <c r="D1184" s="110" t="s">
        <v>112</v>
      </c>
      <c r="E1184" s="111" t="s">
        <v>2043</v>
      </c>
      <c r="F1184" s="112" t="s">
        <v>2044</v>
      </c>
      <c r="G1184" s="113" t="s">
        <v>2009</v>
      </c>
      <c r="H1184" s="153"/>
      <c r="I1184" s="112" t="s">
        <v>116</v>
      </c>
      <c r="J1184" s="26"/>
      <c r="K1184" s="114" t="s">
        <v>3</v>
      </c>
      <c r="L1184" s="115" t="s">
        <v>39</v>
      </c>
      <c r="M1184" s="116">
        <v>0</v>
      </c>
      <c r="N1184" s="116" t="e">
        <f>M1184*#REF!</f>
        <v>#REF!</v>
      </c>
      <c r="O1184" s="116">
        <v>0</v>
      </c>
      <c r="P1184" s="116" t="e">
        <f>O1184*#REF!</f>
        <v>#REF!</v>
      </c>
      <c r="Q1184" s="116">
        <v>0</v>
      </c>
      <c r="R1184" s="117" t="e">
        <f>Q1184*#REF!</f>
        <v>#REF!</v>
      </c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P1184" s="118" t="s">
        <v>117</v>
      </c>
      <c r="AR1184" s="118" t="s">
        <v>112</v>
      </c>
      <c r="AS1184" s="118" t="s">
        <v>68</v>
      </c>
      <c r="AW1184" s="14" t="s">
        <v>118</v>
      </c>
      <c r="BC1184" s="119" t="e">
        <f>IF(L1184="základní",#REF!,0)</f>
        <v>#REF!</v>
      </c>
      <c r="BD1184" s="119">
        <f>IF(L1184="snížená",#REF!,0)</f>
        <v>0</v>
      </c>
      <c r="BE1184" s="119">
        <f>IF(L1184="zákl. přenesená",#REF!,0)</f>
        <v>0</v>
      </c>
      <c r="BF1184" s="119">
        <f>IF(L1184="sníž. přenesená",#REF!,0)</f>
        <v>0</v>
      </c>
      <c r="BG1184" s="119">
        <f>IF(L1184="nulová",#REF!,0)</f>
        <v>0</v>
      </c>
      <c r="BH1184" s="14" t="s">
        <v>75</v>
      </c>
      <c r="BI1184" s="119" t="e">
        <f>ROUND(H1184*#REF!,2)</f>
        <v>#REF!</v>
      </c>
      <c r="BJ1184" s="14" t="s">
        <v>117</v>
      </c>
      <c r="BK1184" s="118" t="s">
        <v>2045</v>
      </c>
    </row>
    <row r="1185" spans="1:63" s="2" customFormat="1" ht="19.2" x14ac:dyDescent="0.2">
      <c r="A1185" s="25"/>
      <c r="B1185" s="26"/>
      <c r="C1185" s="25"/>
      <c r="D1185" s="120" t="s">
        <v>119</v>
      </c>
      <c r="E1185" s="25"/>
      <c r="F1185" s="121" t="s">
        <v>2044</v>
      </c>
      <c r="G1185" s="25"/>
      <c r="H1185" s="25"/>
      <c r="I1185" s="25"/>
      <c r="J1185" s="26"/>
      <c r="K1185" s="122"/>
      <c r="L1185" s="123"/>
      <c r="M1185" s="45"/>
      <c r="N1185" s="45"/>
      <c r="O1185" s="45"/>
      <c r="P1185" s="45"/>
      <c r="Q1185" s="45"/>
      <c r="R1185" s="46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R1185" s="14" t="s">
        <v>119</v>
      </c>
      <c r="AS1185" s="14" t="s">
        <v>68</v>
      </c>
    </row>
    <row r="1186" spans="1:63" s="2" customFormat="1" ht="24.15" customHeight="1" x14ac:dyDescent="0.2">
      <c r="A1186" s="25"/>
      <c r="B1186" s="109"/>
      <c r="C1186" s="110" t="s">
        <v>2046</v>
      </c>
      <c r="D1186" s="110" t="s">
        <v>112</v>
      </c>
      <c r="E1186" s="111" t="s">
        <v>2047</v>
      </c>
      <c r="F1186" s="112" t="s">
        <v>2048</v>
      </c>
      <c r="G1186" s="113" t="s">
        <v>2009</v>
      </c>
      <c r="H1186" s="153"/>
      <c r="I1186" s="112" t="s">
        <v>116</v>
      </c>
      <c r="J1186" s="26"/>
      <c r="K1186" s="114" t="s">
        <v>3</v>
      </c>
      <c r="L1186" s="115" t="s">
        <v>39</v>
      </c>
      <c r="M1186" s="116">
        <v>0</v>
      </c>
      <c r="N1186" s="116" t="e">
        <f>M1186*#REF!</f>
        <v>#REF!</v>
      </c>
      <c r="O1186" s="116">
        <v>0</v>
      </c>
      <c r="P1186" s="116" t="e">
        <f>O1186*#REF!</f>
        <v>#REF!</v>
      </c>
      <c r="Q1186" s="116">
        <v>0</v>
      </c>
      <c r="R1186" s="117" t="e">
        <f>Q1186*#REF!</f>
        <v>#REF!</v>
      </c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P1186" s="118" t="s">
        <v>117</v>
      </c>
      <c r="AR1186" s="118" t="s">
        <v>112</v>
      </c>
      <c r="AS1186" s="118" t="s">
        <v>68</v>
      </c>
      <c r="AW1186" s="14" t="s">
        <v>118</v>
      </c>
      <c r="BC1186" s="119" t="e">
        <f>IF(L1186="základní",#REF!,0)</f>
        <v>#REF!</v>
      </c>
      <c r="BD1186" s="119">
        <f>IF(L1186="snížená",#REF!,0)</f>
        <v>0</v>
      </c>
      <c r="BE1186" s="119">
        <f>IF(L1186="zákl. přenesená",#REF!,0)</f>
        <v>0</v>
      </c>
      <c r="BF1186" s="119">
        <f>IF(L1186="sníž. přenesená",#REF!,0)</f>
        <v>0</v>
      </c>
      <c r="BG1186" s="119">
        <f>IF(L1186="nulová",#REF!,0)</f>
        <v>0</v>
      </c>
      <c r="BH1186" s="14" t="s">
        <v>75</v>
      </c>
      <c r="BI1186" s="119" t="e">
        <f>ROUND(H1186*#REF!,2)</f>
        <v>#REF!</v>
      </c>
      <c r="BJ1186" s="14" t="s">
        <v>117</v>
      </c>
      <c r="BK1186" s="118" t="s">
        <v>2049</v>
      </c>
    </row>
    <row r="1187" spans="1:63" s="2" customFormat="1" ht="19.2" x14ac:dyDescent="0.2">
      <c r="A1187" s="25"/>
      <c r="B1187" s="26"/>
      <c r="C1187" s="25"/>
      <c r="D1187" s="120" t="s">
        <v>119</v>
      </c>
      <c r="E1187" s="25"/>
      <c r="F1187" s="121" t="s">
        <v>2048</v>
      </c>
      <c r="G1187" s="25"/>
      <c r="H1187" s="25"/>
      <c r="I1187" s="25"/>
      <c r="J1187" s="26"/>
      <c r="K1187" s="122"/>
      <c r="L1187" s="123"/>
      <c r="M1187" s="45"/>
      <c r="N1187" s="45"/>
      <c r="O1187" s="45"/>
      <c r="P1187" s="45"/>
      <c r="Q1187" s="45"/>
      <c r="R1187" s="46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R1187" s="14" t="s">
        <v>119</v>
      </c>
      <c r="AS1187" s="14" t="s">
        <v>68</v>
      </c>
    </row>
    <row r="1188" spans="1:63" s="2" customFormat="1" ht="24.15" customHeight="1" x14ac:dyDescent="0.2">
      <c r="A1188" s="25"/>
      <c r="B1188" s="109"/>
      <c r="C1188" s="110" t="s">
        <v>1088</v>
      </c>
      <c r="D1188" s="110" t="s">
        <v>112</v>
      </c>
      <c r="E1188" s="111" t="s">
        <v>2050</v>
      </c>
      <c r="F1188" s="112" t="s">
        <v>2051</v>
      </c>
      <c r="G1188" s="113" t="s">
        <v>2009</v>
      </c>
      <c r="H1188" s="153"/>
      <c r="I1188" s="112" t="s">
        <v>116</v>
      </c>
      <c r="J1188" s="26"/>
      <c r="K1188" s="114" t="s">
        <v>3</v>
      </c>
      <c r="L1188" s="115" t="s">
        <v>39</v>
      </c>
      <c r="M1188" s="116">
        <v>0</v>
      </c>
      <c r="N1188" s="116" t="e">
        <f>M1188*#REF!</f>
        <v>#REF!</v>
      </c>
      <c r="O1188" s="116">
        <v>0</v>
      </c>
      <c r="P1188" s="116" t="e">
        <f>O1188*#REF!</f>
        <v>#REF!</v>
      </c>
      <c r="Q1188" s="116">
        <v>0</v>
      </c>
      <c r="R1188" s="117" t="e">
        <f>Q1188*#REF!</f>
        <v>#REF!</v>
      </c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P1188" s="118" t="s">
        <v>117</v>
      </c>
      <c r="AR1188" s="118" t="s">
        <v>112</v>
      </c>
      <c r="AS1188" s="118" t="s">
        <v>68</v>
      </c>
      <c r="AW1188" s="14" t="s">
        <v>118</v>
      </c>
      <c r="BC1188" s="119" t="e">
        <f>IF(L1188="základní",#REF!,0)</f>
        <v>#REF!</v>
      </c>
      <c r="BD1188" s="119">
        <f>IF(L1188="snížená",#REF!,0)</f>
        <v>0</v>
      </c>
      <c r="BE1188" s="119">
        <f>IF(L1188="zákl. přenesená",#REF!,0)</f>
        <v>0</v>
      </c>
      <c r="BF1188" s="119">
        <f>IF(L1188="sníž. přenesená",#REF!,0)</f>
        <v>0</v>
      </c>
      <c r="BG1188" s="119">
        <f>IF(L1188="nulová",#REF!,0)</f>
        <v>0</v>
      </c>
      <c r="BH1188" s="14" t="s">
        <v>75</v>
      </c>
      <c r="BI1188" s="119" t="e">
        <f>ROUND(H1188*#REF!,2)</f>
        <v>#REF!</v>
      </c>
      <c r="BJ1188" s="14" t="s">
        <v>117</v>
      </c>
      <c r="BK1188" s="118" t="s">
        <v>2052</v>
      </c>
    </row>
    <row r="1189" spans="1:63" s="2" customFormat="1" ht="19.2" x14ac:dyDescent="0.2">
      <c r="A1189" s="25"/>
      <c r="B1189" s="26"/>
      <c r="C1189" s="25"/>
      <c r="D1189" s="120" t="s">
        <v>119</v>
      </c>
      <c r="E1189" s="25"/>
      <c r="F1189" s="121" t="s">
        <v>2051</v>
      </c>
      <c r="G1189" s="25"/>
      <c r="H1189" s="25"/>
      <c r="I1189" s="25"/>
      <c r="J1189" s="26"/>
      <c r="K1189" s="122"/>
      <c r="L1189" s="123"/>
      <c r="M1189" s="45"/>
      <c r="N1189" s="45"/>
      <c r="O1189" s="45"/>
      <c r="P1189" s="45"/>
      <c r="Q1189" s="45"/>
      <c r="R1189" s="46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R1189" s="14" t="s">
        <v>119</v>
      </c>
      <c r="AS1189" s="14" t="s">
        <v>68</v>
      </c>
    </row>
    <row r="1190" spans="1:63" s="2" customFormat="1" ht="24.15" customHeight="1" x14ac:dyDescent="0.2">
      <c r="A1190" s="25"/>
      <c r="B1190" s="109"/>
      <c r="C1190" s="110" t="s">
        <v>2053</v>
      </c>
      <c r="D1190" s="110" t="s">
        <v>112</v>
      </c>
      <c r="E1190" s="111" t="s">
        <v>2054</v>
      </c>
      <c r="F1190" s="112" t="s">
        <v>2055</v>
      </c>
      <c r="G1190" s="113" t="s">
        <v>2009</v>
      </c>
      <c r="H1190" s="153"/>
      <c r="I1190" s="112" t="s">
        <v>116</v>
      </c>
      <c r="J1190" s="26"/>
      <c r="K1190" s="114" t="s">
        <v>3</v>
      </c>
      <c r="L1190" s="115" t="s">
        <v>39</v>
      </c>
      <c r="M1190" s="116">
        <v>0</v>
      </c>
      <c r="N1190" s="116" t="e">
        <f>M1190*#REF!</f>
        <v>#REF!</v>
      </c>
      <c r="O1190" s="116">
        <v>0</v>
      </c>
      <c r="P1190" s="116" t="e">
        <f>O1190*#REF!</f>
        <v>#REF!</v>
      </c>
      <c r="Q1190" s="116">
        <v>0</v>
      </c>
      <c r="R1190" s="117" t="e">
        <f>Q1190*#REF!</f>
        <v>#REF!</v>
      </c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P1190" s="118" t="s">
        <v>117</v>
      </c>
      <c r="AR1190" s="118" t="s">
        <v>112</v>
      </c>
      <c r="AS1190" s="118" t="s">
        <v>68</v>
      </c>
      <c r="AW1190" s="14" t="s">
        <v>118</v>
      </c>
      <c r="BC1190" s="119" t="e">
        <f>IF(L1190="základní",#REF!,0)</f>
        <v>#REF!</v>
      </c>
      <c r="BD1190" s="119">
        <f>IF(L1190="snížená",#REF!,0)</f>
        <v>0</v>
      </c>
      <c r="BE1190" s="119">
        <f>IF(L1190="zákl. přenesená",#REF!,0)</f>
        <v>0</v>
      </c>
      <c r="BF1190" s="119">
        <f>IF(L1190="sníž. přenesená",#REF!,0)</f>
        <v>0</v>
      </c>
      <c r="BG1190" s="119">
        <f>IF(L1190="nulová",#REF!,0)</f>
        <v>0</v>
      </c>
      <c r="BH1190" s="14" t="s">
        <v>75</v>
      </c>
      <c r="BI1190" s="119" t="e">
        <f>ROUND(H1190*#REF!,2)</f>
        <v>#REF!</v>
      </c>
      <c r="BJ1190" s="14" t="s">
        <v>117</v>
      </c>
      <c r="BK1190" s="118" t="s">
        <v>2056</v>
      </c>
    </row>
    <row r="1191" spans="1:63" s="2" customFormat="1" ht="19.2" x14ac:dyDescent="0.2">
      <c r="A1191" s="25"/>
      <c r="B1191" s="26"/>
      <c r="C1191" s="25"/>
      <c r="D1191" s="120" t="s">
        <v>119</v>
      </c>
      <c r="E1191" s="25"/>
      <c r="F1191" s="121" t="s">
        <v>2055</v>
      </c>
      <c r="G1191" s="25"/>
      <c r="H1191" s="25"/>
      <c r="I1191" s="25"/>
      <c r="J1191" s="26"/>
      <c r="K1191" s="122"/>
      <c r="L1191" s="123"/>
      <c r="M1191" s="45"/>
      <c r="N1191" s="45"/>
      <c r="O1191" s="45"/>
      <c r="P1191" s="45"/>
      <c r="Q1191" s="45"/>
      <c r="R1191" s="46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R1191" s="14" t="s">
        <v>119</v>
      </c>
      <c r="AS1191" s="14" t="s">
        <v>68</v>
      </c>
    </row>
    <row r="1192" spans="1:63" s="2" customFormat="1" ht="24.15" customHeight="1" x14ac:dyDescent="0.2">
      <c r="A1192" s="25"/>
      <c r="B1192" s="109"/>
      <c r="C1192" s="110" t="s">
        <v>1092</v>
      </c>
      <c r="D1192" s="110" t="s">
        <v>112</v>
      </c>
      <c r="E1192" s="111" t="s">
        <v>2057</v>
      </c>
      <c r="F1192" s="112" t="s">
        <v>2058</v>
      </c>
      <c r="G1192" s="113" t="s">
        <v>2009</v>
      </c>
      <c r="H1192" s="153"/>
      <c r="I1192" s="112" t="s">
        <v>116</v>
      </c>
      <c r="J1192" s="26"/>
      <c r="K1192" s="114" t="s">
        <v>3</v>
      </c>
      <c r="L1192" s="115" t="s">
        <v>39</v>
      </c>
      <c r="M1192" s="116">
        <v>0</v>
      </c>
      <c r="N1192" s="116" t="e">
        <f>M1192*#REF!</f>
        <v>#REF!</v>
      </c>
      <c r="O1192" s="116">
        <v>0</v>
      </c>
      <c r="P1192" s="116" t="e">
        <f>O1192*#REF!</f>
        <v>#REF!</v>
      </c>
      <c r="Q1192" s="116">
        <v>0</v>
      </c>
      <c r="R1192" s="117" t="e">
        <f>Q1192*#REF!</f>
        <v>#REF!</v>
      </c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P1192" s="118" t="s">
        <v>117</v>
      </c>
      <c r="AR1192" s="118" t="s">
        <v>112</v>
      </c>
      <c r="AS1192" s="118" t="s">
        <v>68</v>
      </c>
      <c r="AW1192" s="14" t="s">
        <v>118</v>
      </c>
      <c r="BC1192" s="119" t="e">
        <f>IF(L1192="základní",#REF!,0)</f>
        <v>#REF!</v>
      </c>
      <c r="BD1192" s="119">
        <f>IF(L1192="snížená",#REF!,0)</f>
        <v>0</v>
      </c>
      <c r="BE1192" s="119">
        <f>IF(L1192="zákl. přenesená",#REF!,0)</f>
        <v>0</v>
      </c>
      <c r="BF1192" s="119">
        <f>IF(L1192="sníž. přenesená",#REF!,0)</f>
        <v>0</v>
      </c>
      <c r="BG1192" s="119">
        <f>IF(L1192="nulová",#REF!,0)</f>
        <v>0</v>
      </c>
      <c r="BH1192" s="14" t="s">
        <v>75</v>
      </c>
      <c r="BI1192" s="119" t="e">
        <f>ROUND(H1192*#REF!,2)</f>
        <v>#REF!</v>
      </c>
      <c r="BJ1192" s="14" t="s">
        <v>117</v>
      </c>
      <c r="BK1192" s="118" t="s">
        <v>2059</v>
      </c>
    </row>
    <row r="1193" spans="1:63" s="2" customFormat="1" ht="19.2" x14ac:dyDescent="0.2">
      <c r="A1193" s="25"/>
      <c r="B1193" s="26"/>
      <c r="C1193" s="25"/>
      <c r="D1193" s="120" t="s">
        <v>119</v>
      </c>
      <c r="E1193" s="25"/>
      <c r="F1193" s="121" t="s">
        <v>2058</v>
      </c>
      <c r="G1193" s="25"/>
      <c r="H1193" s="25"/>
      <c r="I1193" s="25"/>
      <c r="J1193" s="26"/>
      <c r="K1193" s="122"/>
      <c r="L1193" s="123"/>
      <c r="M1193" s="45"/>
      <c r="N1193" s="45"/>
      <c r="O1193" s="45"/>
      <c r="P1193" s="45"/>
      <c r="Q1193" s="45"/>
      <c r="R1193" s="46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R1193" s="14" t="s">
        <v>119</v>
      </c>
      <c r="AS1193" s="14" t="s">
        <v>68</v>
      </c>
    </row>
    <row r="1194" spans="1:63" s="2" customFormat="1" ht="24.15" customHeight="1" x14ac:dyDescent="0.2">
      <c r="A1194" s="25"/>
      <c r="B1194" s="109"/>
      <c r="C1194" s="110" t="s">
        <v>2060</v>
      </c>
      <c r="D1194" s="110" t="s">
        <v>112</v>
      </c>
      <c r="E1194" s="111" t="s">
        <v>2061</v>
      </c>
      <c r="F1194" s="112" t="s">
        <v>2062</v>
      </c>
      <c r="G1194" s="113" t="s">
        <v>2009</v>
      </c>
      <c r="H1194" s="153"/>
      <c r="I1194" s="112" t="s">
        <v>116</v>
      </c>
      <c r="J1194" s="26"/>
      <c r="K1194" s="114" t="s">
        <v>3</v>
      </c>
      <c r="L1194" s="115" t="s">
        <v>39</v>
      </c>
      <c r="M1194" s="116">
        <v>0</v>
      </c>
      <c r="N1194" s="116" t="e">
        <f>M1194*#REF!</f>
        <v>#REF!</v>
      </c>
      <c r="O1194" s="116">
        <v>0</v>
      </c>
      <c r="P1194" s="116" t="e">
        <f>O1194*#REF!</f>
        <v>#REF!</v>
      </c>
      <c r="Q1194" s="116">
        <v>0</v>
      </c>
      <c r="R1194" s="117" t="e">
        <f>Q1194*#REF!</f>
        <v>#REF!</v>
      </c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P1194" s="118" t="s">
        <v>117</v>
      </c>
      <c r="AR1194" s="118" t="s">
        <v>112</v>
      </c>
      <c r="AS1194" s="118" t="s">
        <v>68</v>
      </c>
      <c r="AW1194" s="14" t="s">
        <v>118</v>
      </c>
      <c r="BC1194" s="119" t="e">
        <f>IF(L1194="základní",#REF!,0)</f>
        <v>#REF!</v>
      </c>
      <c r="BD1194" s="119">
        <f>IF(L1194="snížená",#REF!,0)</f>
        <v>0</v>
      </c>
      <c r="BE1194" s="119">
        <f>IF(L1194="zákl. přenesená",#REF!,0)</f>
        <v>0</v>
      </c>
      <c r="BF1194" s="119">
        <f>IF(L1194="sníž. přenesená",#REF!,0)</f>
        <v>0</v>
      </c>
      <c r="BG1194" s="119">
        <f>IF(L1194="nulová",#REF!,0)</f>
        <v>0</v>
      </c>
      <c r="BH1194" s="14" t="s">
        <v>75</v>
      </c>
      <c r="BI1194" s="119" t="e">
        <f>ROUND(H1194*#REF!,2)</f>
        <v>#REF!</v>
      </c>
      <c r="BJ1194" s="14" t="s">
        <v>117</v>
      </c>
      <c r="BK1194" s="118" t="s">
        <v>2063</v>
      </c>
    </row>
    <row r="1195" spans="1:63" s="2" customFormat="1" ht="19.2" x14ac:dyDescent="0.2">
      <c r="A1195" s="25"/>
      <c r="B1195" s="26"/>
      <c r="C1195" s="25"/>
      <c r="D1195" s="120" t="s">
        <v>119</v>
      </c>
      <c r="E1195" s="25"/>
      <c r="F1195" s="121" t="s">
        <v>2062</v>
      </c>
      <c r="G1195" s="25"/>
      <c r="H1195" s="25"/>
      <c r="I1195" s="25"/>
      <c r="J1195" s="26"/>
      <c r="K1195" s="122"/>
      <c r="L1195" s="123"/>
      <c r="M1195" s="45"/>
      <c r="N1195" s="45"/>
      <c r="O1195" s="45"/>
      <c r="P1195" s="45"/>
      <c r="Q1195" s="45"/>
      <c r="R1195" s="46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R1195" s="14" t="s">
        <v>119</v>
      </c>
      <c r="AS1195" s="14" t="s">
        <v>68</v>
      </c>
    </row>
    <row r="1196" spans="1:63" s="2" customFormat="1" ht="24.15" customHeight="1" x14ac:dyDescent="0.2">
      <c r="A1196" s="25"/>
      <c r="B1196" s="109"/>
      <c r="C1196" s="110" t="s">
        <v>1095</v>
      </c>
      <c r="D1196" s="110" t="s">
        <v>112</v>
      </c>
      <c r="E1196" s="111" t="s">
        <v>2064</v>
      </c>
      <c r="F1196" s="112" t="s">
        <v>2065</v>
      </c>
      <c r="G1196" s="113" t="s">
        <v>2009</v>
      </c>
      <c r="H1196" s="153"/>
      <c r="I1196" s="112" t="s">
        <v>116</v>
      </c>
      <c r="J1196" s="26"/>
      <c r="K1196" s="114" t="s">
        <v>3</v>
      </c>
      <c r="L1196" s="115" t="s">
        <v>39</v>
      </c>
      <c r="M1196" s="116">
        <v>0</v>
      </c>
      <c r="N1196" s="116" t="e">
        <f>M1196*#REF!</f>
        <v>#REF!</v>
      </c>
      <c r="O1196" s="116">
        <v>0</v>
      </c>
      <c r="P1196" s="116" t="e">
        <f>O1196*#REF!</f>
        <v>#REF!</v>
      </c>
      <c r="Q1196" s="116">
        <v>0</v>
      </c>
      <c r="R1196" s="117" t="e">
        <f>Q1196*#REF!</f>
        <v>#REF!</v>
      </c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P1196" s="118" t="s">
        <v>117</v>
      </c>
      <c r="AR1196" s="118" t="s">
        <v>112</v>
      </c>
      <c r="AS1196" s="118" t="s">
        <v>68</v>
      </c>
      <c r="AW1196" s="14" t="s">
        <v>118</v>
      </c>
      <c r="BC1196" s="119" t="e">
        <f>IF(L1196="základní",#REF!,0)</f>
        <v>#REF!</v>
      </c>
      <c r="BD1196" s="119">
        <f>IF(L1196="snížená",#REF!,0)</f>
        <v>0</v>
      </c>
      <c r="BE1196" s="119">
        <f>IF(L1196="zákl. přenesená",#REF!,0)</f>
        <v>0</v>
      </c>
      <c r="BF1196" s="119">
        <f>IF(L1196="sníž. přenesená",#REF!,0)</f>
        <v>0</v>
      </c>
      <c r="BG1196" s="119">
        <f>IF(L1196="nulová",#REF!,0)</f>
        <v>0</v>
      </c>
      <c r="BH1196" s="14" t="s">
        <v>75</v>
      </c>
      <c r="BI1196" s="119" t="e">
        <f>ROUND(H1196*#REF!,2)</f>
        <v>#REF!</v>
      </c>
      <c r="BJ1196" s="14" t="s">
        <v>117</v>
      </c>
      <c r="BK1196" s="118" t="s">
        <v>2066</v>
      </c>
    </row>
    <row r="1197" spans="1:63" s="2" customFormat="1" ht="19.2" x14ac:dyDescent="0.2">
      <c r="A1197" s="25"/>
      <c r="B1197" s="26"/>
      <c r="C1197" s="25"/>
      <c r="D1197" s="120" t="s">
        <v>119</v>
      </c>
      <c r="E1197" s="25"/>
      <c r="F1197" s="121" t="s">
        <v>2065</v>
      </c>
      <c r="G1197" s="25"/>
      <c r="H1197" s="25"/>
      <c r="I1197" s="25"/>
      <c r="J1197" s="26"/>
      <c r="K1197" s="122"/>
      <c r="L1197" s="123"/>
      <c r="M1197" s="45"/>
      <c r="N1197" s="45"/>
      <c r="O1197" s="45"/>
      <c r="P1197" s="45"/>
      <c r="Q1197" s="45"/>
      <c r="R1197" s="46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R1197" s="14" t="s">
        <v>119</v>
      </c>
      <c r="AS1197" s="14" t="s">
        <v>68</v>
      </c>
    </row>
    <row r="1198" spans="1:63" s="2" customFormat="1" ht="24.15" customHeight="1" x14ac:dyDescent="0.2">
      <c r="A1198" s="25"/>
      <c r="B1198" s="109"/>
      <c r="C1198" s="110" t="s">
        <v>2067</v>
      </c>
      <c r="D1198" s="110" t="s">
        <v>112</v>
      </c>
      <c r="E1198" s="111" t="s">
        <v>2068</v>
      </c>
      <c r="F1198" s="112" t="s">
        <v>2069</v>
      </c>
      <c r="G1198" s="113" t="s">
        <v>2009</v>
      </c>
      <c r="H1198" s="153"/>
      <c r="I1198" s="112" t="s">
        <v>116</v>
      </c>
      <c r="J1198" s="26"/>
      <c r="K1198" s="114" t="s">
        <v>3</v>
      </c>
      <c r="L1198" s="115" t="s">
        <v>39</v>
      </c>
      <c r="M1198" s="116">
        <v>0</v>
      </c>
      <c r="N1198" s="116" t="e">
        <f>M1198*#REF!</f>
        <v>#REF!</v>
      </c>
      <c r="O1198" s="116">
        <v>0</v>
      </c>
      <c r="P1198" s="116" t="e">
        <f>O1198*#REF!</f>
        <v>#REF!</v>
      </c>
      <c r="Q1198" s="116">
        <v>0</v>
      </c>
      <c r="R1198" s="117" t="e">
        <f>Q1198*#REF!</f>
        <v>#REF!</v>
      </c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P1198" s="118" t="s">
        <v>117</v>
      </c>
      <c r="AR1198" s="118" t="s">
        <v>112</v>
      </c>
      <c r="AS1198" s="118" t="s">
        <v>68</v>
      </c>
      <c r="AW1198" s="14" t="s">
        <v>118</v>
      </c>
      <c r="BC1198" s="119" t="e">
        <f>IF(L1198="základní",#REF!,0)</f>
        <v>#REF!</v>
      </c>
      <c r="BD1198" s="119">
        <f>IF(L1198="snížená",#REF!,0)</f>
        <v>0</v>
      </c>
      <c r="BE1198" s="119">
        <f>IF(L1198="zákl. přenesená",#REF!,0)</f>
        <v>0</v>
      </c>
      <c r="BF1198" s="119">
        <f>IF(L1198="sníž. přenesená",#REF!,0)</f>
        <v>0</v>
      </c>
      <c r="BG1198" s="119">
        <f>IF(L1198="nulová",#REF!,0)</f>
        <v>0</v>
      </c>
      <c r="BH1198" s="14" t="s">
        <v>75</v>
      </c>
      <c r="BI1198" s="119" t="e">
        <f>ROUND(H1198*#REF!,2)</f>
        <v>#REF!</v>
      </c>
      <c r="BJ1198" s="14" t="s">
        <v>117</v>
      </c>
      <c r="BK1198" s="118" t="s">
        <v>2070</v>
      </c>
    </row>
    <row r="1199" spans="1:63" s="2" customFormat="1" ht="19.2" x14ac:dyDescent="0.2">
      <c r="A1199" s="25"/>
      <c r="B1199" s="26"/>
      <c r="C1199" s="25"/>
      <c r="D1199" s="120" t="s">
        <v>119</v>
      </c>
      <c r="E1199" s="25"/>
      <c r="F1199" s="121" t="s">
        <v>2069</v>
      </c>
      <c r="G1199" s="25"/>
      <c r="H1199" s="25"/>
      <c r="I1199" s="25"/>
      <c r="J1199" s="26"/>
      <c r="K1199" s="122"/>
      <c r="L1199" s="123"/>
      <c r="M1199" s="45"/>
      <c r="N1199" s="45"/>
      <c r="O1199" s="45"/>
      <c r="P1199" s="45"/>
      <c r="Q1199" s="45"/>
      <c r="R1199" s="46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R1199" s="14" t="s">
        <v>119</v>
      </c>
      <c r="AS1199" s="14" t="s">
        <v>68</v>
      </c>
    </row>
    <row r="1200" spans="1:63" s="2" customFormat="1" ht="24.15" customHeight="1" x14ac:dyDescent="0.2">
      <c r="A1200" s="25"/>
      <c r="B1200" s="109"/>
      <c r="C1200" s="110" t="s">
        <v>1099</v>
      </c>
      <c r="D1200" s="110" t="s">
        <v>112</v>
      </c>
      <c r="E1200" s="111" t="s">
        <v>2071</v>
      </c>
      <c r="F1200" s="112" t="s">
        <v>2072</v>
      </c>
      <c r="G1200" s="113" t="s">
        <v>2009</v>
      </c>
      <c r="H1200" s="153"/>
      <c r="I1200" s="112" t="s">
        <v>116</v>
      </c>
      <c r="J1200" s="26"/>
      <c r="K1200" s="114" t="s">
        <v>3</v>
      </c>
      <c r="L1200" s="115" t="s">
        <v>39</v>
      </c>
      <c r="M1200" s="116">
        <v>0</v>
      </c>
      <c r="N1200" s="116" t="e">
        <f>M1200*#REF!</f>
        <v>#REF!</v>
      </c>
      <c r="O1200" s="116">
        <v>0</v>
      </c>
      <c r="P1200" s="116" t="e">
        <f>O1200*#REF!</f>
        <v>#REF!</v>
      </c>
      <c r="Q1200" s="116">
        <v>0</v>
      </c>
      <c r="R1200" s="117" t="e">
        <f>Q1200*#REF!</f>
        <v>#REF!</v>
      </c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P1200" s="118" t="s">
        <v>117</v>
      </c>
      <c r="AR1200" s="118" t="s">
        <v>112</v>
      </c>
      <c r="AS1200" s="118" t="s">
        <v>68</v>
      </c>
      <c r="AW1200" s="14" t="s">
        <v>118</v>
      </c>
      <c r="BC1200" s="119" t="e">
        <f>IF(L1200="základní",#REF!,0)</f>
        <v>#REF!</v>
      </c>
      <c r="BD1200" s="119">
        <f>IF(L1200="snížená",#REF!,0)</f>
        <v>0</v>
      </c>
      <c r="BE1200" s="119">
        <f>IF(L1200="zákl. přenesená",#REF!,0)</f>
        <v>0</v>
      </c>
      <c r="BF1200" s="119">
        <f>IF(L1200="sníž. přenesená",#REF!,0)</f>
        <v>0</v>
      </c>
      <c r="BG1200" s="119">
        <f>IF(L1200="nulová",#REF!,0)</f>
        <v>0</v>
      </c>
      <c r="BH1200" s="14" t="s">
        <v>75</v>
      </c>
      <c r="BI1200" s="119" t="e">
        <f>ROUND(H1200*#REF!,2)</f>
        <v>#REF!</v>
      </c>
      <c r="BJ1200" s="14" t="s">
        <v>117</v>
      </c>
      <c r="BK1200" s="118" t="s">
        <v>2073</v>
      </c>
    </row>
    <row r="1201" spans="1:63" s="2" customFormat="1" ht="19.2" x14ac:dyDescent="0.2">
      <c r="A1201" s="25"/>
      <c r="B1201" s="26"/>
      <c r="C1201" s="25"/>
      <c r="D1201" s="120" t="s">
        <v>119</v>
      </c>
      <c r="E1201" s="25"/>
      <c r="F1201" s="121" t="s">
        <v>2072</v>
      </c>
      <c r="G1201" s="25"/>
      <c r="H1201" s="25"/>
      <c r="I1201" s="25"/>
      <c r="J1201" s="26"/>
      <c r="K1201" s="122"/>
      <c r="L1201" s="123"/>
      <c r="M1201" s="45"/>
      <c r="N1201" s="45"/>
      <c r="O1201" s="45"/>
      <c r="P1201" s="45"/>
      <c r="Q1201" s="45"/>
      <c r="R1201" s="46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R1201" s="14" t="s">
        <v>119</v>
      </c>
      <c r="AS1201" s="14" t="s">
        <v>68</v>
      </c>
    </row>
    <row r="1202" spans="1:63" s="2" customFormat="1" ht="24.15" customHeight="1" x14ac:dyDescent="0.2">
      <c r="A1202" s="25"/>
      <c r="B1202" s="109"/>
      <c r="C1202" s="110" t="s">
        <v>2074</v>
      </c>
      <c r="D1202" s="110" t="s">
        <v>112</v>
      </c>
      <c r="E1202" s="111" t="s">
        <v>2075</v>
      </c>
      <c r="F1202" s="112" t="s">
        <v>2076</v>
      </c>
      <c r="G1202" s="113" t="s">
        <v>2009</v>
      </c>
      <c r="H1202" s="153"/>
      <c r="I1202" s="112" t="s">
        <v>116</v>
      </c>
      <c r="J1202" s="26"/>
      <c r="K1202" s="114" t="s">
        <v>3</v>
      </c>
      <c r="L1202" s="115" t="s">
        <v>39</v>
      </c>
      <c r="M1202" s="116">
        <v>0</v>
      </c>
      <c r="N1202" s="116" t="e">
        <f>M1202*#REF!</f>
        <v>#REF!</v>
      </c>
      <c r="O1202" s="116">
        <v>0</v>
      </c>
      <c r="P1202" s="116" t="e">
        <f>O1202*#REF!</f>
        <v>#REF!</v>
      </c>
      <c r="Q1202" s="116">
        <v>0</v>
      </c>
      <c r="R1202" s="117" t="e">
        <f>Q1202*#REF!</f>
        <v>#REF!</v>
      </c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P1202" s="118" t="s">
        <v>117</v>
      </c>
      <c r="AR1202" s="118" t="s">
        <v>112</v>
      </c>
      <c r="AS1202" s="118" t="s">
        <v>68</v>
      </c>
      <c r="AW1202" s="14" t="s">
        <v>118</v>
      </c>
      <c r="BC1202" s="119" t="e">
        <f>IF(L1202="základní",#REF!,0)</f>
        <v>#REF!</v>
      </c>
      <c r="BD1202" s="119">
        <f>IF(L1202="snížená",#REF!,0)</f>
        <v>0</v>
      </c>
      <c r="BE1202" s="119">
        <f>IF(L1202="zákl. přenesená",#REF!,0)</f>
        <v>0</v>
      </c>
      <c r="BF1202" s="119">
        <f>IF(L1202="sníž. přenesená",#REF!,0)</f>
        <v>0</v>
      </c>
      <c r="BG1202" s="119">
        <f>IF(L1202="nulová",#REF!,0)</f>
        <v>0</v>
      </c>
      <c r="BH1202" s="14" t="s">
        <v>75</v>
      </c>
      <c r="BI1202" s="119" t="e">
        <f>ROUND(H1202*#REF!,2)</f>
        <v>#REF!</v>
      </c>
      <c r="BJ1202" s="14" t="s">
        <v>117</v>
      </c>
      <c r="BK1202" s="118" t="s">
        <v>2077</v>
      </c>
    </row>
    <row r="1203" spans="1:63" s="2" customFormat="1" ht="19.2" x14ac:dyDescent="0.2">
      <c r="A1203" s="25"/>
      <c r="B1203" s="26"/>
      <c r="C1203" s="25"/>
      <c r="D1203" s="120" t="s">
        <v>119</v>
      </c>
      <c r="E1203" s="25"/>
      <c r="F1203" s="121" t="s">
        <v>2076</v>
      </c>
      <c r="G1203" s="25"/>
      <c r="H1203" s="25"/>
      <c r="I1203" s="25"/>
      <c r="J1203" s="26"/>
      <c r="K1203" s="122"/>
      <c r="L1203" s="123"/>
      <c r="M1203" s="45"/>
      <c r="N1203" s="45"/>
      <c r="O1203" s="45"/>
      <c r="P1203" s="45"/>
      <c r="Q1203" s="45"/>
      <c r="R1203" s="46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R1203" s="14" t="s">
        <v>119</v>
      </c>
      <c r="AS1203" s="14" t="s">
        <v>68</v>
      </c>
    </row>
    <row r="1204" spans="1:63" s="2" customFormat="1" ht="24.15" customHeight="1" x14ac:dyDescent="0.2">
      <c r="A1204" s="25"/>
      <c r="B1204" s="109"/>
      <c r="C1204" s="110" t="s">
        <v>1102</v>
      </c>
      <c r="D1204" s="110" t="s">
        <v>112</v>
      </c>
      <c r="E1204" s="111" t="s">
        <v>2078</v>
      </c>
      <c r="F1204" s="112" t="s">
        <v>2079</v>
      </c>
      <c r="G1204" s="113" t="s">
        <v>2009</v>
      </c>
      <c r="H1204" s="153"/>
      <c r="I1204" s="112" t="s">
        <v>116</v>
      </c>
      <c r="J1204" s="26"/>
      <c r="K1204" s="114" t="s">
        <v>3</v>
      </c>
      <c r="L1204" s="115" t="s">
        <v>39</v>
      </c>
      <c r="M1204" s="116">
        <v>0</v>
      </c>
      <c r="N1204" s="116" t="e">
        <f>M1204*#REF!</f>
        <v>#REF!</v>
      </c>
      <c r="O1204" s="116">
        <v>0</v>
      </c>
      <c r="P1204" s="116" t="e">
        <f>O1204*#REF!</f>
        <v>#REF!</v>
      </c>
      <c r="Q1204" s="116">
        <v>0</v>
      </c>
      <c r="R1204" s="117" t="e">
        <f>Q1204*#REF!</f>
        <v>#REF!</v>
      </c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P1204" s="118" t="s">
        <v>117</v>
      </c>
      <c r="AR1204" s="118" t="s">
        <v>112</v>
      </c>
      <c r="AS1204" s="118" t="s">
        <v>68</v>
      </c>
      <c r="AW1204" s="14" t="s">
        <v>118</v>
      </c>
      <c r="BC1204" s="119" t="e">
        <f>IF(L1204="základní",#REF!,0)</f>
        <v>#REF!</v>
      </c>
      <c r="BD1204" s="119">
        <f>IF(L1204="snížená",#REF!,0)</f>
        <v>0</v>
      </c>
      <c r="BE1204" s="119">
        <f>IF(L1204="zákl. přenesená",#REF!,0)</f>
        <v>0</v>
      </c>
      <c r="BF1204" s="119">
        <f>IF(L1204="sníž. přenesená",#REF!,0)</f>
        <v>0</v>
      </c>
      <c r="BG1204" s="119">
        <f>IF(L1204="nulová",#REF!,0)</f>
        <v>0</v>
      </c>
      <c r="BH1204" s="14" t="s">
        <v>75</v>
      </c>
      <c r="BI1204" s="119" t="e">
        <f>ROUND(H1204*#REF!,2)</f>
        <v>#REF!</v>
      </c>
      <c r="BJ1204" s="14" t="s">
        <v>117</v>
      </c>
      <c r="BK1204" s="118" t="s">
        <v>2080</v>
      </c>
    </row>
    <row r="1205" spans="1:63" s="2" customFormat="1" ht="19.2" x14ac:dyDescent="0.2">
      <c r="A1205" s="25"/>
      <c r="B1205" s="26"/>
      <c r="C1205" s="25"/>
      <c r="D1205" s="120" t="s">
        <v>119</v>
      </c>
      <c r="E1205" s="25"/>
      <c r="F1205" s="121" t="s">
        <v>2079</v>
      </c>
      <c r="G1205" s="25"/>
      <c r="H1205" s="25"/>
      <c r="I1205" s="25"/>
      <c r="J1205" s="26"/>
      <c r="K1205" s="122"/>
      <c r="L1205" s="123"/>
      <c r="M1205" s="45"/>
      <c r="N1205" s="45"/>
      <c r="O1205" s="45"/>
      <c r="P1205" s="45"/>
      <c r="Q1205" s="45"/>
      <c r="R1205" s="46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R1205" s="14" t="s">
        <v>119</v>
      </c>
      <c r="AS1205" s="14" t="s">
        <v>68</v>
      </c>
    </row>
    <row r="1206" spans="1:63" s="2" customFormat="1" ht="24.15" customHeight="1" x14ac:dyDescent="0.2">
      <c r="A1206" s="25"/>
      <c r="B1206" s="109"/>
      <c r="C1206" s="110" t="s">
        <v>2081</v>
      </c>
      <c r="D1206" s="110" t="s">
        <v>112</v>
      </c>
      <c r="E1206" s="111" t="s">
        <v>2082</v>
      </c>
      <c r="F1206" s="112" t="s">
        <v>2083</v>
      </c>
      <c r="G1206" s="113" t="s">
        <v>2009</v>
      </c>
      <c r="H1206" s="153"/>
      <c r="I1206" s="112" t="s">
        <v>116</v>
      </c>
      <c r="J1206" s="26"/>
      <c r="K1206" s="114" t="s">
        <v>3</v>
      </c>
      <c r="L1206" s="115" t="s">
        <v>39</v>
      </c>
      <c r="M1206" s="116">
        <v>0</v>
      </c>
      <c r="N1206" s="116" t="e">
        <f>M1206*#REF!</f>
        <v>#REF!</v>
      </c>
      <c r="O1206" s="116">
        <v>0</v>
      </c>
      <c r="P1206" s="116" t="e">
        <f>O1206*#REF!</f>
        <v>#REF!</v>
      </c>
      <c r="Q1206" s="116">
        <v>0</v>
      </c>
      <c r="R1206" s="117" t="e">
        <f>Q1206*#REF!</f>
        <v>#REF!</v>
      </c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P1206" s="118" t="s">
        <v>117</v>
      </c>
      <c r="AR1206" s="118" t="s">
        <v>112</v>
      </c>
      <c r="AS1206" s="118" t="s">
        <v>68</v>
      </c>
      <c r="AW1206" s="14" t="s">
        <v>118</v>
      </c>
      <c r="BC1206" s="119" t="e">
        <f>IF(L1206="základní",#REF!,0)</f>
        <v>#REF!</v>
      </c>
      <c r="BD1206" s="119">
        <f>IF(L1206="snížená",#REF!,0)</f>
        <v>0</v>
      </c>
      <c r="BE1206" s="119">
        <f>IF(L1206="zákl. přenesená",#REF!,0)</f>
        <v>0</v>
      </c>
      <c r="BF1206" s="119">
        <f>IF(L1206="sníž. přenesená",#REF!,0)</f>
        <v>0</v>
      </c>
      <c r="BG1206" s="119">
        <f>IF(L1206="nulová",#REF!,0)</f>
        <v>0</v>
      </c>
      <c r="BH1206" s="14" t="s">
        <v>75</v>
      </c>
      <c r="BI1206" s="119" t="e">
        <f>ROUND(H1206*#REF!,2)</f>
        <v>#REF!</v>
      </c>
      <c r="BJ1206" s="14" t="s">
        <v>117</v>
      </c>
      <c r="BK1206" s="118" t="s">
        <v>2084</v>
      </c>
    </row>
    <row r="1207" spans="1:63" s="2" customFormat="1" ht="76.8" x14ac:dyDescent="0.2">
      <c r="A1207" s="25"/>
      <c r="B1207" s="26"/>
      <c r="C1207" s="25"/>
      <c r="D1207" s="120" t="s">
        <v>119</v>
      </c>
      <c r="E1207" s="25"/>
      <c r="F1207" s="121" t="s">
        <v>2085</v>
      </c>
      <c r="G1207" s="25"/>
      <c r="H1207" s="25"/>
      <c r="I1207" s="25"/>
      <c r="J1207" s="26"/>
      <c r="K1207" s="122"/>
      <c r="L1207" s="123"/>
      <c r="M1207" s="45"/>
      <c r="N1207" s="45"/>
      <c r="O1207" s="45"/>
      <c r="P1207" s="45"/>
      <c r="Q1207" s="45"/>
      <c r="R1207" s="46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R1207" s="14" t="s">
        <v>119</v>
      </c>
      <c r="AS1207" s="14" t="s">
        <v>68</v>
      </c>
    </row>
    <row r="1208" spans="1:63" s="2" customFormat="1" ht="24.15" customHeight="1" x14ac:dyDescent="0.2">
      <c r="A1208" s="25"/>
      <c r="B1208" s="109"/>
      <c r="C1208" s="110" t="s">
        <v>1106</v>
      </c>
      <c r="D1208" s="110" t="s">
        <v>112</v>
      </c>
      <c r="E1208" s="111" t="s">
        <v>2086</v>
      </c>
      <c r="F1208" s="112" t="s">
        <v>2087</v>
      </c>
      <c r="G1208" s="113" t="s">
        <v>2009</v>
      </c>
      <c r="H1208" s="153"/>
      <c r="I1208" s="112" t="s">
        <v>116</v>
      </c>
      <c r="J1208" s="26"/>
      <c r="K1208" s="114" t="s">
        <v>3</v>
      </c>
      <c r="L1208" s="115" t="s">
        <v>39</v>
      </c>
      <c r="M1208" s="116">
        <v>0</v>
      </c>
      <c r="N1208" s="116" t="e">
        <f>M1208*#REF!</f>
        <v>#REF!</v>
      </c>
      <c r="O1208" s="116">
        <v>0</v>
      </c>
      <c r="P1208" s="116" t="e">
        <f>O1208*#REF!</f>
        <v>#REF!</v>
      </c>
      <c r="Q1208" s="116">
        <v>0</v>
      </c>
      <c r="R1208" s="117" t="e">
        <f>Q1208*#REF!</f>
        <v>#REF!</v>
      </c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P1208" s="118" t="s">
        <v>117</v>
      </c>
      <c r="AR1208" s="118" t="s">
        <v>112</v>
      </c>
      <c r="AS1208" s="118" t="s">
        <v>68</v>
      </c>
      <c r="AW1208" s="14" t="s">
        <v>118</v>
      </c>
      <c r="BC1208" s="119" t="e">
        <f>IF(L1208="základní",#REF!,0)</f>
        <v>#REF!</v>
      </c>
      <c r="BD1208" s="119">
        <f>IF(L1208="snížená",#REF!,0)</f>
        <v>0</v>
      </c>
      <c r="BE1208" s="119">
        <f>IF(L1208="zákl. přenesená",#REF!,0)</f>
        <v>0</v>
      </c>
      <c r="BF1208" s="119">
        <f>IF(L1208="sníž. přenesená",#REF!,0)</f>
        <v>0</v>
      </c>
      <c r="BG1208" s="119">
        <f>IF(L1208="nulová",#REF!,0)</f>
        <v>0</v>
      </c>
      <c r="BH1208" s="14" t="s">
        <v>75</v>
      </c>
      <c r="BI1208" s="119" t="e">
        <f>ROUND(H1208*#REF!,2)</f>
        <v>#REF!</v>
      </c>
      <c r="BJ1208" s="14" t="s">
        <v>117</v>
      </c>
      <c r="BK1208" s="118" t="s">
        <v>2088</v>
      </c>
    </row>
    <row r="1209" spans="1:63" s="2" customFormat="1" ht="76.8" x14ac:dyDescent="0.2">
      <c r="A1209" s="25"/>
      <c r="B1209" s="26"/>
      <c r="C1209" s="25"/>
      <c r="D1209" s="120" t="s">
        <v>119</v>
      </c>
      <c r="E1209" s="25"/>
      <c r="F1209" s="121" t="s">
        <v>2089</v>
      </c>
      <c r="G1209" s="25"/>
      <c r="H1209" s="25"/>
      <c r="I1209" s="25"/>
      <c r="J1209" s="26"/>
      <c r="K1209" s="122"/>
      <c r="L1209" s="123"/>
      <c r="M1209" s="45"/>
      <c r="N1209" s="45"/>
      <c r="O1209" s="45"/>
      <c r="P1209" s="45"/>
      <c r="Q1209" s="45"/>
      <c r="R1209" s="46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R1209" s="14" t="s">
        <v>119</v>
      </c>
      <c r="AS1209" s="14" t="s">
        <v>68</v>
      </c>
    </row>
    <row r="1210" spans="1:63" s="2" customFormat="1" ht="24.15" customHeight="1" x14ac:dyDescent="0.2">
      <c r="A1210" s="25"/>
      <c r="B1210" s="109"/>
      <c r="C1210" s="110" t="s">
        <v>2090</v>
      </c>
      <c r="D1210" s="110" t="s">
        <v>112</v>
      </c>
      <c r="E1210" s="111" t="s">
        <v>2091</v>
      </c>
      <c r="F1210" s="112" t="s">
        <v>2092</v>
      </c>
      <c r="G1210" s="113" t="s">
        <v>2009</v>
      </c>
      <c r="H1210" s="153"/>
      <c r="I1210" s="112" t="s">
        <v>116</v>
      </c>
      <c r="J1210" s="26"/>
      <c r="K1210" s="114" t="s">
        <v>3</v>
      </c>
      <c r="L1210" s="115" t="s">
        <v>39</v>
      </c>
      <c r="M1210" s="116">
        <v>0</v>
      </c>
      <c r="N1210" s="116" t="e">
        <f>M1210*#REF!</f>
        <v>#REF!</v>
      </c>
      <c r="O1210" s="116">
        <v>0</v>
      </c>
      <c r="P1210" s="116" t="e">
        <f>O1210*#REF!</f>
        <v>#REF!</v>
      </c>
      <c r="Q1210" s="116">
        <v>0</v>
      </c>
      <c r="R1210" s="117" t="e">
        <f>Q1210*#REF!</f>
        <v>#REF!</v>
      </c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P1210" s="118" t="s">
        <v>117</v>
      </c>
      <c r="AR1210" s="118" t="s">
        <v>112</v>
      </c>
      <c r="AS1210" s="118" t="s">
        <v>68</v>
      </c>
      <c r="AW1210" s="14" t="s">
        <v>118</v>
      </c>
      <c r="BC1210" s="119" t="e">
        <f>IF(L1210="základní",#REF!,0)</f>
        <v>#REF!</v>
      </c>
      <c r="BD1210" s="119">
        <f>IF(L1210="snížená",#REF!,0)</f>
        <v>0</v>
      </c>
      <c r="BE1210" s="119">
        <f>IF(L1210="zákl. přenesená",#REF!,0)</f>
        <v>0</v>
      </c>
      <c r="BF1210" s="119">
        <f>IF(L1210="sníž. přenesená",#REF!,0)</f>
        <v>0</v>
      </c>
      <c r="BG1210" s="119">
        <f>IF(L1210="nulová",#REF!,0)</f>
        <v>0</v>
      </c>
      <c r="BH1210" s="14" t="s">
        <v>75</v>
      </c>
      <c r="BI1210" s="119" t="e">
        <f>ROUND(H1210*#REF!,2)</f>
        <v>#REF!</v>
      </c>
      <c r="BJ1210" s="14" t="s">
        <v>117</v>
      </c>
      <c r="BK1210" s="118" t="s">
        <v>2093</v>
      </c>
    </row>
    <row r="1211" spans="1:63" s="2" customFormat="1" ht="76.8" x14ac:dyDescent="0.2">
      <c r="A1211" s="25"/>
      <c r="B1211" s="26"/>
      <c r="C1211" s="25"/>
      <c r="D1211" s="120" t="s">
        <v>119</v>
      </c>
      <c r="E1211" s="25"/>
      <c r="F1211" s="121" t="s">
        <v>2094</v>
      </c>
      <c r="G1211" s="25"/>
      <c r="H1211" s="25"/>
      <c r="I1211" s="25"/>
      <c r="J1211" s="26"/>
      <c r="K1211" s="122"/>
      <c r="L1211" s="123"/>
      <c r="M1211" s="45"/>
      <c r="N1211" s="45"/>
      <c r="O1211" s="45"/>
      <c r="P1211" s="45"/>
      <c r="Q1211" s="45"/>
      <c r="R1211" s="46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  <c r="AC1211" s="25"/>
      <c r="AR1211" s="14" t="s">
        <v>119</v>
      </c>
      <c r="AS1211" s="14" t="s">
        <v>68</v>
      </c>
    </row>
    <row r="1212" spans="1:63" s="2" customFormat="1" ht="24.15" customHeight="1" x14ac:dyDescent="0.2">
      <c r="A1212" s="25"/>
      <c r="B1212" s="109"/>
      <c r="C1212" s="110" t="s">
        <v>1109</v>
      </c>
      <c r="D1212" s="110" t="s">
        <v>112</v>
      </c>
      <c r="E1212" s="111" t="s">
        <v>2095</v>
      </c>
      <c r="F1212" s="112" t="s">
        <v>2096</v>
      </c>
      <c r="G1212" s="113" t="s">
        <v>2009</v>
      </c>
      <c r="H1212" s="153"/>
      <c r="I1212" s="112" t="s">
        <v>116</v>
      </c>
      <c r="J1212" s="26"/>
      <c r="K1212" s="114" t="s">
        <v>3</v>
      </c>
      <c r="L1212" s="115" t="s">
        <v>39</v>
      </c>
      <c r="M1212" s="116">
        <v>0</v>
      </c>
      <c r="N1212" s="116" t="e">
        <f>M1212*#REF!</f>
        <v>#REF!</v>
      </c>
      <c r="O1212" s="116">
        <v>0</v>
      </c>
      <c r="P1212" s="116" t="e">
        <f>O1212*#REF!</f>
        <v>#REF!</v>
      </c>
      <c r="Q1212" s="116">
        <v>0</v>
      </c>
      <c r="R1212" s="117" t="e">
        <f>Q1212*#REF!</f>
        <v>#REF!</v>
      </c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P1212" s="118" t="s">
        <v>117</v>
      </c>
      <c r="AR1212" s="118" t="s">
        <v>112</v>
      </c>
      <c r="AS1212" s="118" t="s">
        <v>68</v>
      </c>
      <c r="AW1212" s="14" t="s">
        <v>118</v>
      </c>
      <c r="BC1212" s="119" t="e">
        <f>IF(L1212="základní",#REF!,0)</f>
        <v>#REF!</v>
      </c>
      <c r="BD1212" s="119">
        <f>IF(L1212="snížená",#REF!,0)</f>
        <v>0</v>
      </c>
      <c r="BE1212" s="119">
        <f>IF(L1212="zákl. přenesená",#REF!,0)</f>
        <v>0</v>
      </c>
      <c r="BF1212" s="119">
        <f>IF(L1212="sníž. přenesená",#REF!,0)</f>
        <v>0</v>
      </c>
      <c r="BG1212" s="119">
        <f>IF(L1212="nulová",#REF!,0)</f>
        <v>0</v>
      </c>
      <c r="BH1212" s="14" t="s">
        <v>75</v>
      </c>
      <c r="BI1212" s="119" t="e">
        <f>ROUND(H1212*#REF!,2)</f>
        <v>#REF!</v>
      </c>
      <c r="BJ1212" s="14" t="s">
        <v>117</v>
      </c>
      <c r="BK1212" s="118" t="s">
        <v>2097</v>
      </c>
    </row>
    <row r="1213" spans="1:63" s="2" customFormat="1" ht="76.8" x14ac:dyDescent="0.2">
      <c r="A1213" s="25"/>
      <c r="B1213" s="26"/>
      <c r="C1213" s="25"/>
      <c r="D1213" s="120" t="s">
        <v>119</v>
      </c>
      <c r="E1213" s="25"/>
      <c r="F1213" s="121" t="s">
        <v>2098</v>
      </c>
      <c r="G1213" s="25"/>
      <c r="H1213" s="25"/>
      <c r="I1213" s="25"/>
      <c r="J1213" s="26"/>
      <c r="K1213" s="122"/>
      <c r="L1213" s="123"/>
      <c r="M1213" s="45"/>
      <c r="N1213" s="45"/>
      <c r="O1213" s="45"/>
      <c r="P1213" s="45"/>
      <c r="Q1213" s="45"/>
      <c r="R1213" s="46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/>
      <c r="AR1213" s="14" t="s">
        <v>119</v>
      </c>
      <c r="AS1213" s="14" t="s">
        <v>68</v>
      </c>
    </row>
    <row r="1214" spans="1:63" s="2" customFormat="1" ht="33" customHeight="1" x14ac:dyDescent="0.2">
      <c r="A1214" s="25"/>
      <c r="B1214" s="109"/>
      <c r="C1214" s="110" t="s">
        <v>2099</v>
      </c>
      <c r="D1214" s="110" t="s">
        <v>112</v>
      </c>
      <c r="E1214" s="111" t="s">
        <v>2100</v>
      </c>
      <c r="F1214" s="112" t="s">
        <v>2101</v>
      </c>
      <c r="G1214" s="113" t="s">
        <v>2009</v>
      </c>
      <c r="H1214" s="153"/>
      <c r="I1214" s="112" t="s">
        <v>116</v>
      </c>
      <c r="J1214" s="26"/>
      <c r="K1214" s="114" t="s">
        <v>3</v>
      </c>
      <c r="L1214" s="115" t="s">
        <v>39</v>
      </c>
      <c r="M1214" s="116">
        <v>0</v>
      </c>
      <c r="N1214" s="116" t="e">
        <f>M1214*#REF!</f>
        <v>#REF!</v>
      </c>
      <c r="O1214" s="116">
        <v>0</v>
      </c>
      <c r="P1214" s="116" t="e">
        <f>O1214*#REF!</f>
        <v>#REF!</v>
      </c>
      <c r="Q1214" s="116">
        <v>0</v>
      </c>
      <c r="R1214" s="117" t="e">
        <f>Q1214*#REF!</f>
        <v>#REF!</v>
      </c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P1214" s="118" t="s">
        <v>117</v>
      </c>
      <c r="AR1214" s="118" t="s">
        <v>112</v>
      </c>
      <c r="AS1214" s="118" t="s">
        <v>68</v>
      </c>
      <c r="AW1214" s="14" t="s">
        <v>118</v>
      </c>
      <c r="BC1214" s="119" t="e">
        <f>IF(L1214="základní",#REF!,0)</f>
        <v>#REF!</v>
      </c>
      <c r="BD1214" s="119">
        <f>IF(L1214="snížená",#REF!,0)</f>
        <v>0</v>
      </c>
      <c r="BE1214" s="119">
        <f>IF(L1214="zákl. přenesená",#REF!,0)</f>
        <v>0</v>
      </c>
      <c r="BF1214" s="119">
        <f>IF(L1214="sníž. přenesená",#REF!,0)</f>
        <v>0</v>
      </c>
      <c r="BG1214" s="119">
        <f>IF(L1214="nulová",#REF!,0)</f>
        <v>0</v>
      </c>
      <c r="BH1214" s="14" t="s">
        <v>75</v>
      </c>
      <c r="BI1214" s="119" t="e">
        <f>ROUND(H1214*#REF!,2)</f>
        <v>#REF!</v>
      </c>
      <c r="BJ1214" s="14" t="s">
        <v>117</v>
      </c>
      <c r="BK1214" s="118" t="s">
        <v>2102</v>
      </c>
    </row>
    <row r="1215" spans="1:63" s="2" customFormat="1" ht="76.8" x14ac:dyDescent="0.2">
      <c r="A1215" s="25"/>
      <c r="B1215" s="26"/>
      <c r="C1215" s="25"/>
      <c r="D1215" s="120" t="s">
        <v>119</v>
      </c>
      <c r="E1215" s="25"/>
      <c r="F1215" s="121" t="s">
        <v>2103</v>
      </c>
      <c r="G1215" s="25"/>
      <c r="H1215" s="25"/>
      <c r="I1215" s="25"/>
      <c r="J1215" s="26"/>
      <c r="K1215" s="122"/>
      <c r="L1215" s="123"/>
      <c r="M1215" s="45"/>
      <c r="N1215" s="45"/>
      <c r="O1215" s="45"/>
      <c r="P1215" s="45"/>
      <c r="Q1215" s="45"/>
      <c r="R1215" s="46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R1215" s="14" t="s">
        <v>119</v>
      </c>
      <c r="AS1215" s="14" t="s">
        <v>68</v>
      </c>
    </row>
    <row r="1216" spans="1:63" s="2" customFormat="1" ht="33" customHeight="1" x14ac:dyDescent="0.2">
      <c r="A1216" s="25"/>
      <c r="B1216" s="109"/>
      <c r="C1216" s="110" t="s">
        <v>1113</v>
      </c>
      <c r="D1216" s="110" t="s">
        <v>112</v>
      </c>
      <c r="E1216" s="111" t="s">
        <v>2104</v>
      </c>
      <c r="F1216" s="112" t="s">
        <v>2105</v>
      </c>
      <c r="G1216" s="113" t="s">
        <v>2009</v>
      </c>
      <c r="H1216" s="153"/>
      <c r="I1216" s="112" t="s">
        <v>116</v>
      </c>
      <c r="J1216" s="26"/>
      <c r="K1216" s="114" t="s">
        <v>3</v>
      </c>
      <c r="L1216" s="115" t="s">
        <v>39</v>
      </c>
      <c r="M1216" s="116">
        <v>0</v>
      </c>
      <c r="N1216" s="116" t="e">
        <f>M1216*#REF!</f>
        <v>#REF!</v>
      </c>
      <c r="O1216" s="116">
        <v>0</v>
      </c>
      <c r="P1216" s="116" t="e">
        <f>O1216*#REF!</f>
        <v>#REF!</v>
      </c>
      <c r="Q1216" s="116">
        <v>0</v>
      </c>
      <c r="R1216" s="117" t="e">
        <f>Q1216*#REF!</f>
        <v>#REF!</v>
      </c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P1216" s="118" t="s">
        <v>117</v>
      </c>
      <c r="AR1216" s="118" t="s">
        <v>112</v>
      </c>
      <c r="AS1216" s="118" t="s">
        <v>68</v>
      </c>
      <c r="AW1216" s="14" t="s">
        <v>118</v>
      </c>
      <c r="BC1216" s="119" t="e">
        <f>IF(L1216="základní",#REF!,0)</f>
        <v>#REF!</v>
      </c>
      <c r="BD1216" s="119">
        <f>IF(L1216="snížená",#REF!,0)</f>
        <v>0</v>
      </c>
      <c r="BE1216" s="119">
        <f>IF(L1216="zákl. přenesená",#REF!,0)</f>
        <v>0</v>
      </c>
      <c r="BF1216" s="119">
        <f>IF(L1216="sníž. přenesená",#REF!,0)</f>
        <v>0</v>
      </c>
      <c r="BG1216" s="119">
        <f>IF(L1216="nulová",#REF!,0)</f>
        <v>0</v>
      </c>
      <c r="BH1216" s="14" t="s">
        <v>75</v>
      </c>
      <c r="BI1216" s="119" t="e">
        <f>ROUND(H1216*#REF!,2)</f>
        <v>#REF!</v>
      </c>
      <c r="BJ1216" s="14" t="s">
        <v>117</v>
      </c>
      <c r="BK1216" s="118" t="s">
        <v>2106</v>
      </c>
    </row>
    <row r="1217" spans="1:63" s="2" customFormat="1" ht="76.8" x14ac:dyDescent="0.2">
      <c r="A1217" s="25"/>
      <c r="B1217" s="26"/>
      <c r="C1217" s="25"/>
      <c r="D1217" s="120" t="s">
        <v>119</v>
      </c>
      <c r="E1217" s="25"/>
      <c r="F1217" s="121" t="s">
        <v>2107</v>
      </c>
      <c r="G1217" s="25"/>
      <c r="H1217" s="25"/>
      <c r="I1217" s="25"/>
      <c r="J1217" s="26"/>
      <c r="K1217" s="122"/>
      <c r="L1217" s="123"/>
      <c r="M1217" s="45"/>
      <c r="N1217" s="45"/>
      <c r="O1217" s="45"/>
      <c r="P1217" s="45"/>
      <c r="Q1217" s="45"/>
      <c r="R1217" s="46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  <c r="AC1217" s="25"/>
      <c r="AR1217" s="14" t="s">
        <v>119</v>
      </c>
      <c r="AS1217" s="14" t="s">
        <v>68</v>
      </c>
    </row>
    <row r="1218" spans="1:63" s="2" customFormat="1" ht="33" customHeight="1" x14ac:dyDescent="0.2">
      <c r="A1218" s="25"/>
      <c r="B1218" s="109"/>
      <c r="C1218" s="110" t="s">
        <v>2108</v>
      </c>
      <c r="D1218" s="110" t="s">
        <v>112</v>
      </c>
      <c r="E1218" s="111" t="s">
        <v>2109</v>
      </c>
      <c r="F1218" s="112" t="s">
        <v>2110</v>
      </c>
      <c r="G1218" s="113" t="s">
        <v>2009</v>
      </c>
      <c r="H1218" s="153"/>
      <c r="I1218" s="112" t="s">
        <v>116</v>
      </c>
      <c r="J1218" s="26"/>
      <c r="K1218" s="114" t="s">
        <v>3</v>
      </c>
      <c r="L1218" s="115" t="s">
        <v>39</v>
      </c>
      <c r="M1218" s="116">
        <v>0</v>
      </c>
      <c r="N1218" s="116" t="e">
        <f>M1218*#REF!</f>
        <v>#REF!</v>
      </c>
      <c r="O1218" s="116">
        <v>0</v>
      </c>
      <c r="P1218" s="116" t="e">
        <f>O1218*#REF!</f>
        <v>#REF!</v>
      </c>
      <c r="Q1218" s="116">
        <v>0</v>
      </c>
      <c r="R1218" s="117" t="e">
        <f>Q1218*#REF!</f>
        <v>#REF!</v>
      </c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P1218" s="118" t="s">
        <v>117</v>
      </c>
      <c r="AR1218" s="118" t="s">
        <v>112</v>
      </c>
      <c r="AS1218" s="118" t="s">
        <v>68</v>
      </c>
      <c r="AW1218" s="14" t="s">
        <v>118</v>
      </c>
      <c r="BC1218" s="119" t="e">
        <f>IF(L1218="základní",#REF!,0)</f>
        <v>#REF!</v>
      </c>
      <c r="BD1218" s="119">
        <f>IF(L1218="snížená",#REF!,0)</f>
        <v>0</v>
      </c>
      <c r="BE1218" s="119">
        <f>IF(L1218="zákl. přenesená",#REF!,0)</f>
        <v>0</v>
      </c>
      <c r="BF1218" s="119">
        <f>IF(L1218="sníž. přenesená",#REF!,0)</f>
        <v>0</v>
      </c>
      <c r="BG1218" s="119">
        <f>IF(L1218="nulová",#REF!,0)</f>
        <v>0</v>
      </c>
      <c r="BH1218" s="14" t="s">
        <v>75</v>
      </c>
      <c r="BI1218" s="119" t="e">
        <f>ROUND(H1218*#REF!,2)</f>
        <v>#REF!</v>
      </c>
      <c r="BJ1218" s="14" t="s">
        <v>117</v>
      </c>
      <c r="BK1218" s="118" t="s">
        <v>2111</v>
      </c>
    </row>
    <row r="1219" spans="1:63" s="2" customFormat="1" ht="76.8" x14ac:dyDescent="0.2">
      <c r="A1219" s="25"/>
      <c r="B1219" s="26"/>
      <c r="C1219" s="25"/>
      <c r="D1219" s="120" t="s">
        <v>119</v>
      </c>
      <c r="E1219" s="25"/>
      <c r="F1219" s="121" t="s">
        <v>2112</v>
      </c>
      <c r="G1219" s="25"/>
      <c r="H1219" s="25"/>
      <c r="I1219" s="25"/>
      <c r="J1219" s="26"/>
      <c r="K1219" s="122"/>
      <c r="L1219" s="123"/>
      <c r="M1219" s="45"/>
      <c r="N1219" s="45"/>
      <c r="O1219" s="45"/>
      <c r="P1219" s="45"/>
      <c r="Q1219" s="45"/>
      <c r="R1219" s="46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R1219" s="14" t="s">
        <v>119</v>
      </c>
      <c r="AS1219" s="14" t="s">
        <v>68</v>
      </c>
    </row>
    <row r="1220" spans="1:63" s="2" customFormat="1" ht="24.15" customHeight="1" x14ac:dyDescent="0.2">
      <c r="A1220" s="25"/>
      <c r="B1220" s="109"/>
      <c r="C1220" s="110" t="s">
        <v>2113</v>
      </c>
      <c r="D1220" s="110" t="s">
        <v>112</v>
      </c>
      <c r="E1220" s="111" t="s">
        <v>2114</v>
      </c>
      <c r="F1220" s="112" t="s">
        <v>2115</v>
      </c>
      <c r="G1220" s="113" t="s">
        <v>2009</v>
      </c>
      <c r="H1220" s="153"/>
      <c r="I1220" s="112" t="s">
        <v>116</v>
      </c>
      <c r="J1220" s="26"/>
      <c r="K1220" s="114" t="s">
        <v>3</v>
      </c>
      <c r="L1220" s="115" t="s">
        <v>39</v>
      </c>
      <c r="M1220" s="116">
        <v>0</v>
      </c>
      <c r="N1220" s="116" t="e">
        <f>M1220*#REF!</f>
        <v>#REF!</v>
      </c>
      <c r="O1220" s="116">
        <v>0</v>
      </c>
      <c r="P1220" s="116" t="e">
        <f>O1220*#REF!</f>
        <v>#REF!</v>
      </c>
      <c r="Q1220" s="116">
        <v>0</v>
      </c>
      <c r="R1220" s="117" t="e">
        <f>Q1220*#REF!</f>
        <v>#REF!</v>
      </c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P1220" s="118" t="s">
        <v>117</v>
      </c>
      <c r="AR1220" s="118" t="s">
        <v>112</v>
      </c>
      <c r="AS1220" s="118" t="s">
        <v>68</v>
      </c>
      <c r="AW1220" s="14" t="s">
        <v>118</v>
      </c>
      <c r="BC1220" s="119" t="e">
        <f>IF(L1220="základní",#REF!,0)</f>
        <v>#REF!</v>
      </c>
      <c r="BD1220" s="119">
        <f>IF(L1220="snížená",#REF!,0)</f>
        <v>0</v>
      </c>
      <c r="BE1220" s="119">
        <f>IF(L1220="zákl. přenesená",#REF!,0)</f>
        <v>0</v>
      </c>
      <c r="BF1220" s="119">
        <f>IF(L1220="sníž. přenesená",#REF!,0)</f>
        <v>0</v>
      </c>
      <c r="BG1220" s="119">
        <f>IF(L1220="nulová",#REF!,0)</f>
        <v>0</v>
      </c>
      <c r="BH1220" s="14" t="s">
        <v>75</v>
      </c>
      <c r="BI1220" s="119" t="e">
        <f>ROUND(H1220*#REF!,2)</f>
        <v>#REF!</v>
      </c>
      <c r="BJ1220" s="14" t="s">
        <v>117</v>
      </c>
      <c r="BK1220" s="118" t="s">
        <v>2116</v>
      </c>
    </row>
    <row r="1221" spans="1:63" s="2" customFormat="1" ht="76.8" x14ac:dyDescent="0.2">
      <c r="A1221" s="25"/>
      <c r="B1221" s="26"/>
      <c r="C1221" s="25"/>
      <c r="D1221" s="120" t="s">
        <v>119</v>
      </c>
      <c r="E1221" s="25"/>
      <c r="F1221" s="121" t="s">
        <v>2117</v>
      </c>
      <c r="G1221" s="25"/>
      <c r="H1221" s="25"/>
      <c r="I1221" s="25"/>
      <c r="J1221" s="26"/>
      <c r="K1221" s="122"/>
      <c r="L1221" s="123"/>
      <c r="M1221" s="45"/>
      <c r="N1221" s="45"/>
      <c r="O1221" s="45"/>
      <c r="P1221" s="45"/>
      <c r="Q1221" s="45"/>
      <c r="R1221" s="46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R1221" s="14" t="s">
        <v>119</v>
      </c>
      <c r="AS1221" s="14" t="s">
        <v>68</v>
      </c>
    </row>
    <row r="1222" spans="1:63" s="2" customFormat="1" ht="24.15" customHeight="1" x14ac:dyDescent="0.2">
      <c r="A1222" s="25"/>
      <c r="B1222" s="109"/>
      <c r="C1222" s="110" t="s">
        <v>1116</v>
      </c>
      <c r="D1222" s="110" t="s">
        <v>112</v>
      </c>
      <c r="E1222" s="111" t="s">
        <v>2118</v>
      </c>
      <c r="F1222" s="112" t="s">
        <v>2119</v>
      </c>
      <c r="G1222" s="113" t="s">
        <v>2009</v>
      </c>
      <c r="H1222" s="153"/>
      <c r="I1222" s="112" t="s">
        <v>116</v>
      </c>
      <c r="J1222" s="26"/>
      <c r="K1222" s="114" t="s">
        <v>3</v>
      </c>
      <c r="L1222" s="115" t="s">
        <v>39</v>
      </c>
      <c r="M1222" s="116">
        <v>0</v>
      </c>
      <c r="N1222" s="116" t="e">
        <f>M1222*#REF!</f>
        <v>#REF!</v>
      </c>
      <c r="O1222" s="116">
        <v>0</v>
      </c>
      <c r="P1222" s="116" t="e">
        <f>O1222*#REF!</f>
        <v>#REF!</v>
      </c>
      <c r="Q1222" s="116">
        <v>0</v>
      </c>
      <c r="R1222" s="117" t="e">
        <f>Q1222*#REF!</f>
        <v>#REF!</v>
      </c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P1222" s="118" t="s">
        <v>117</v>
      </c>
      <c r="AR1222" s="118" t="s">
        <v>112</v>
      </c>
      <c r="AS1222" s="118" t="s">
        <v>68</v>
      </c>
      <c r="AW1222" s="14" t="s">
        <v>118</v>
      </c>
      <c r="BC1222" s="119" t="e">
        <f>IF(L1222="základní",#REF!,0)</f>
        <v>#REF!</v>
      </c>
      <c r="BD1222" s="119">
        <f>IF(L1222="snížená",#REF!,0)</f>
        <v>0</v>
      </c>
      <c r="BE1222" s="119">
        <f>IF(L1222="zákl. přenesená",#REF!,0)</f>
        <v>0</v>
      </c>
      <c r="BF1222" s="119">
        <f>IF(L1222="sníž. přenesená",#REF!,0)</f>
        <v>0</v>
      </c>
      <c r="BG1222" s="119">
        <f>IF(L1222="nulová",#REF!,0)</f>
        <v>0</v>
      </c>
      <c r="BH1222" s="14" t="s">
        <v>75</v>
      </c>
      <c r="BI1222" s="119" t="e">
        <f>ROUND(H1222*#REF!,2)</f>
        <v>#REF!</v>
      </c>
      <c r="BJ1222" s="14" t="s">
        <v>117</v>
      </c>
      <c r="BK1222" s="118" t="s">
        <v>2120</v>
      </c>
    </row>
    <row r="1223" spans="1:63" s="2" customFormat="1" x14ac:dyDescent="0.2">
      <c r="A1223" s="25"/>
      <c r="B1223" s="26"/>
      <c r="C1223" s="25"/>
      <c r="D1223" s="120" t="s">
        <v>119</v>
      </c>
      <c r="E1223" s="25"/>
      <c r="F1223" s="121" t="s">
        <v>2119</v>
      </c>
      <c r="G1223" s="25"/>
      <c r="H1223" s="25"/>
      <c r="I1223" s="25"/>
      <c r="J1223" s="26"/>
      <c r="K1223" s="122"/>
      <c r="L1223" s="123"/>
      <c r="M1223" s="45"/>
      <c r="N1223" s="45"/>
      <c r="O1223" s="45"/>
      <c r="P1223" s="45"/>
      <c r="Q1223" s="45"/>
      <c r="R1223" s="46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R1223" s="14" t="s">
        <v>119</v>
      </c>
      <c r="AS1223" s="14" t="s">
        <v>68</v>
      </c>
    </row>
    <row r="1224" spans="1:63" s="2" customFormat="1" ht="24.15" customHeight="1" x14ac:dyDescent="0.2">
      <c r="A1224" s="25"/>
      <c r="B1224" s="109"/>
      <c r="C1224" s="110" t="s">
        <v>2121</v>
      </c>
      <c r="D1224" s="110" t="s">
        <v>112</v>
      </c>
      <c r="E1224" s="111" t="s">
        <v>2122</v>
      </c>
      <c r="F1224" s="112" t="s">
        <v>2123</v>
      </c>
      <c r="G1224" s="113" t="s">
        <v>2009</v>
      </c>
      <c r="H1224" s="153"/>
      <c r="I1224" s="112" t="s">
        <v>116</v>
      </c>
      <c r="J1224" s="26"/>
      <c r="K1224" s="114" t="s">
        <v>3</v>
      </c>
      <c r="L1224" s="115" t="s">
        <v>39</v>
      </c>
      <c r="M1224" s="116">
        <v>0</v>
      </c>
      <c r="N1224" s="116" t="e">
        <f>M1224*#REF!</f>
        <v>#REF!</v>
      </c>
      <c r="O1224" s="116">
        <v>0</v>
      </c>
      <c r="P1224" s="116" t="e">
        <f>O1224*#REF!</f>
        <v>#REF!</v>
      </c>
      <c r="Q1224" s="116">
        <v>0</v>
      </c>
      <c r="R1224" s="117" t="e">
        <f>Q1224*#REF!</f>
        <v>#REF!</v>
      </c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P1224" s="118" t="s">
        <v>117</v>
      </c>
      <c r="AR1224" s="118" t="s">
        <v>112</v>
      </c>
      <c r="AS1224" s="118" t="s">
        <v>68</v>
      </c>
      <c r="AW1224" s="14" t="s">
        <v>118</v>
      </c>
      <c r="BC1224" s="119" t="e">
        <f>IF(L1224="základní",#REF!,0)</f>
        <v>#REF!</v>
      </c>
      <c r="BD1224" s="119">
        <f>IF(L1224="snížená",#REF!,0)</f>
        <v>0</v>
      </c>
      <c r="BE1224" s="119">
        <f>IF(L1224="zákl. přenesená",#REF!,0)</f>
        <v>0</v>
      </c>
      <c r="BF1224" s="119">
        <f>IF(L1224="sníž. přenesená",#REF!,0)</f>
        <v>0</v>
      </c>
      <c r="BG1224" s="119">
        <f>IF(L1224="nulová",#REF!,0)</f>
        <v>0</v>
      </c>
      <c r="BH1224" s="14" t="s">
        <v>75</v>
      </c>
      <c r="BI1224" s="119" t="e">
        <f>ROUND(H1224*#REF!,2)</f>
        <v>#REF!</v>
      </c>
      <c r="BJ1224" s="14" t="s">
        <v>117</v>
      </c>
      <c r="BK1224" s="118" t="s">
        <v>2124</v>
      </c>
    </row>
    <row r="1225" spans="1:63" s="2" customFormat="1" x14ac:dyDescent="0.2">
      <c r="A1225" s="25"/>
      <c r="B1225" s="26"/>
      <c r="C1225" s="25"/>
      <c r="D1225" s="120" t="s">
        <v>119</v>
      </c>
      <c r="E1225" s="25"/>
      <c r="F1225" s="121" t="s">
        <v>2123</v>
      </c>
      <c r="G1225" s="25"/>
      <c r="H1225" s="25"/>
      <c r="I1225" s="25"/>
      <c r="J1225" s="26"/>
      <c r="K1225" s="122"/>
      <c r="L1225" s="123"/>
      <c r="M1225" s="45"/>
      <c r="N1225" s="45"/>
      <c r="O1225" s="45"/>
      <c r="P1225" s="45"/>
      <c r="Q1225" s="45"/>
      <c r="R1225" s="46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R1225" s="14" t="s">
        <v>119</v>
      </c>
      <c r="AS1225" s="14" t="s">
        <v>68</v>
      </c>
    </row>
    <row r="1226" spans="1:63" s="2" customFormat="1" ht="24.15" customHeight="1" x14ac:dyDescent="0.2">
      <c r="A1226" s="25"/>
      <c r="B1226" s="109"/>
      <c r="C1226" s="110" t="s">
        <v>1120</v>
      </c>
      <c r="D1226" s="110" t="s">
        <v>112</v>
      </c>
      <c r="E1226" s="111" t="s">
        <v>2125</v>
      </c>
      <c r="F1226" s="112" t="s">
        <v>2126</v>
      </c>
      <c r="G1226" s="113" t="s">
        <v>2009</v>
      </c>
      <c r="H1226" s="153"/>
      <c r="I1226" s="112" t="s">
        <v>116</v>
      </c>
      <c r="J1226" s="26"/>
      <c r="K1226" s="114" t="s">
        <v>3</v>
      </c>
      <c r="L1226" s="115" t="s">
        <v>39</v>
      </c>
      <c r="M1226" s="116">
        <v>0</v>
      </c>
      <c r="N1226" s="116" t="e">
        <f>M1226*#REF!</f>
        <v>#REF!</v>
      </c>
      <c r="O1226" s="116">
        <v>0</v>
      </c>
      <c r="P1226" s="116" t="e">
        <f>O1226*#REF!</f>
        <v>#REF!</v>
      </c>
      <c r="Q1226" s="116">
        <v>0</v>
      </c>
      <c r="R1226" s="117" t="e">
        <f>Q1226*#REF!</f>
        <v>#REF!</v>
      </c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P1226" s="118" t="s">
        <v>117</v>
      </c>
      <c r="AR1226" s="118" t="s">
        <v>112</v>
      </c>
      <c r="AS1226" s="118" t="s">
        <v>68</v>
      </c>
      <c r="AW1226" s="14" t="s">
        <v>118</v>
      </c>
      <c r="BC1226" s="119" t="e">
        <f>IF(L1226="základní",#REF!,0)</f>
        <v>#REF!</v>
      </c>
      <c r="BD1226" s="119">
        <f>IF(L1226="snížená",#REF!,0)</f>
        <v>0</v>
      </c>
      <c r="BE1226" s="119">
        <f>IF(L1226="zákl. přenesená",#REF!,0)</f>
        <v>0</v>
      </c>
      <c r="BF1226" s="119">
        <f>IF(L1226="sníž. přenesená",#REF!,0)</f>
        <v>0</v>
      </c>
      <c r="BG1226" s="119">
        <f>IF(L1226="nulová",#REF!,0)</f>
        <v>0</v>
      </c>
      <c r="BH1226" s="14" t="s">
        <v>75</v>
      </c>
      <c r="BI1226" s="119" t="e">
        <f>ROUND(H1226*#REF!,2)</f>
        <v>#REF!</v>
      </c>
      <c r="BJ1226" s="14" t="s">
        <v>117</v>
      </c>
      <c r="BK1226" s="118" t="s">
        <v>2127</v>
      </c>
    </row>
    <row r="1227" spans="1:63" s="2" customFormat="1" x14ac:dyDescent="0.2">
      <c r="A1227" s="25"/>
      <c r="B1227" s="26"/>
      <c r="C1227" s="25"/>
      <c r="D1227" s="120" t="s">
        <v>119</v>
      </c>
      <c r="E1227" s="25"/>
      <c r="F1227" s="121" t="s">
        <v>2126</v>
      </c>
      <c r="G1227" s="25"/>
      <c r="H1227" s="25"/>
      <c r="I1227" s="25"/>
      <c r="J1227" s="26"/>
      <c r="K1227" s="122"/>
      <c r="L1227" s="123"/>
      <c r="M1227" s="45"/>
      <c r="N1227" s="45"/>
      <c r="O1227" s="45"/>
      <c r="P1227" s="45"/>
      <c r="Q1227" s="45"/>
      <c r="R1227" s="46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25"/>
      <c r="AR1227" s="14" t="s">
        <v>119</v>
      </c>
      <c r="AS1227" s="14" t="s">
        <v>68</v>
      </c>
    </row>
    <row r="1228" spans="1:63" s="2" customFormat="1" ht="24.15" customHeight="1" x14ac:dyDescent="0.2">
      <c r="A1228" s="25"/>
      <c r="B1228" s="109"/>
      <c r="C1228" s="110" t="s">
        <v>2128</v>
      </c>
      <c r="D1228" s="110" t="s">
        <v>112</v>
      </c>
      <c r="E1228" s="111" t="s">
        <v>2129</v>
      </c>
      <c r="F1228" s="112" t="s">
        <v>2130</v>
      </c>
      <c r="G1228" s="113" t="s">
        <v>2009</v>
      </c>
      <c r="H1228" s="153"/>
      <c r="I1228" s="112" t="s">
        <v>116</v>
      </c>
      <c r="J1228" s="26"/>
      <c r="K1228" s="114" t="s">
        <v>3</v>
      </c>
      <c r="L1228" s="115" t="s">
        <v>39</v>
      </c>
      <c r="M1228" s="116">
        <v>0</v>
      </c>
      <c r="N1228" s="116" t="e">
        <f>M1228*#REF!</f>
        <v>#REF!</v>
      </c>
      <c r="O1228" s="116">
        <v>0</v>
      </c>
      <c r="P1228" s="116" t="e">
        <f>O1228*#REF!</f>
        <v>#REF!</v>
      </c>
      <c r="Q1228" s="116">
        <v>0</v>
      </c>
      <c r="R1228" s="117" t="e">
        <f>Q1228*#REF!</f>
        <v>#REF!</v>
      </c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P1228" s="118" t="s">
        <v>117</v>
      </c>
      <c r="AR1228" s="118" t="s">
        <v>112</v>
      </c>
      <c r="AS1228" s="118" t="s">
        <v>68</v>
      </c>
      <c r="AW1228" s="14" t="s">
        <v>118</v>
      </c>
      <c r="BC1228" s="119" t="e">
        <f>IF(L1228="základní",#REF!,0)</f>
        <v>#REF!</v>
      </c>
      <c r="BD1228" s="119">
        <f>IF(L1228="snížená",#REF!,0)</f>
        <v>0</v>
      </c>
      <c r="BE1228" s="119">
        <f>IF(L1228="zákl. přenesená",#REF!,0)</f>
        <v>0</v>
      </c>
      <c r="BF1228" s="119">
        <f>IF(L1228="sníž. přenesená",#REF!,0)</f>
        <v>0</v>
      </c>
      <c r="BG1228" s="119">
        <f>IF(L1228="nulová",#REF!,0)</f>
        <v>0</v>
      </c>
      <c r="BH1228" s="14" t="s">
        <v>75</v>
      </c>
      <c r="BI1228" s="119" t="e">
        <f>ROUND(H1228*#REF!,2)</f>
        <v>#REF!</v>
      </c>
      <c r="BJ1228" s="14" t="s">
        <v>117</v>
      </c>
      <c r="BK1228" s="118" t="s">
        <v>2131</v>
      </c>
    </row>
    <row r="1229" spans="1:63" s="2" customFormat="1" x14ac:dyDescent="0.2">
      <c r="A1229" s="25"/>
      <c r="B1229" s="26"/>
      <c r="C1229" s="25"/>
      <c r="D1229" s="120" t="s">
        <v>119</v>
      </c>
      <c r="E1229" s="25"/>
      <c r="F1229" s="121" t="s">
        <v>2130</v>
      </c>
      <c r="G1229" s="25"/>
      <c r="H1229" s="25"/>
      <c r="I1229" s="25"/>
      <c r="J1229" s="26"/>
      <c r="K1229" s="122"/>
      <c r="L1229" s="123"/>
      <c r="M1229" s="45"/>
      <c r="N1229" s="45"/>
      <c r="O1229" s="45"/>
      <c r="P1229" s="45"/>
      <c r="Q1229" s="45"/>
      <c r="R1229" s="46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R1229" s="14" t="s">
        <v>119</v>
      </c>
      <c r="AS1229" s="14" t="s">
        <v>68</v>
      </c>
    </row>
    <row r="1230" spans="1:63" s="2" customFormat="1" ht="24.15" customHeight="1" x14ac:dyDescent="0.2">
      <c r="A1230" s="25"/>
      <c r="B1230" s="109"/>
      <c r="C1230" s="110" t="s">
        <v>1123</v>
      </c>
      <c r="D1230" s="110" t="s">
        <v>112</v>
      </c>
      <c r="E1230" s="111" t="s">
        <v>2132</v>
      </c>
      <c r="F1230" s="112" t="s">
        <v>2133</v>
      </c>
      <c r="G1230" s="113" t="s">
        <v>2009</v>
      </c>
      <c r="H1230" s="153"/>
      <c r="I1230" s="112" t="s">
        <v>116</v>
      </c>
      <c r="J1230" s="26"/>
      <c r="K1230" s="114" t="s">
        <v>3</v>
      </c>
      <c r="L1230" s="115" t="s">
        <v>39</v>
      </c>
      <c r="M1230" s="116">
        <v>0</v>
      </c>
      <c r="N1230" s="116" t="e">
        <f>M1230*#REF!</f>
        <v>#REF!</v>
      </c>
      <c r="O1230" s="116">
        <v>0</v>
      </c>
      <c r="P1230" s="116" t="e">
        <f>O1230*#REF!</f>
        <v>#REF!</v>
      </c>
      <c r="Q1230" s="116">
        <v>0</v>
      </c>
      <c r="R1230" s="117" t="e">
        <f>Q1230*#REF!</f>
        <v>#REF!</v>
      </c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P1230" s="118" t="s">
        <v>117</v>
      </c>
      <c r="AR1230" s="118" t="s">
        <v>112</v>
      </c>
      <c r="AS1230" s="118" t="s">
        <v>68</v>
      </c>
      <c r="AW1230" s="14" t="s">
        <v>118</v>
      </c>
      <c r="BC1230" s="119" t="e">
        <f>IF(L1230="základní",#REF!,0)</f>
        <v>#REF!</v>
      </c>
      <c r="BD1230" s="119">
        <f>IF(L1230="snížená",#REF!,0)</f>
        <v>0</v>
      </c>
      <c r="BE1230" s="119">
        <f>IF(L1230="zákl. přenesená",#REF!,0)</f>
        <v>0</v>
      </c>
      <c r="BF1230" s="119">
        <f>IF(L1230="sníž. přenesená",#REF!,0)</f>
        <v>0</v>
      </c>
      <c r="BG1230" s="119">
        <f>IF(L1230="nulová",#REF!,0)</f>
        <v>0</v>
      </c>
      <c r="BH1230" s="14" t="s">
        <v>75</v>
      </c>
      <c r="BI1230" s="119" t="e">
        <f>ROUND(H1230*#REF!,2)</f>
        <v>#REF!</v>
      </c>
      <c r="BJ1230" s="14" t="s">
        <v>117</v>
      </c>
      <c r="BK1230" s="118" t="s">
        <v>2134</v>
      </c>
    </row>
    <row r="1231" spans="1:63" s="2" customFormat="1" ht="19.2" x14ac:dyDescent="0.2">
      <c r="A1231" s="25"/>
      <c r="B1231" s="26"/>
      <c r="C1231" s="25"/>
      <c r="D1231" s="120" t="s">
        <v>119</v>
      </c>
      <c r="E1231" s="25"/>
      <c r="F1231" s="121" t="s">
        <v>2133</v>
      </c>
      <c r="G1231" s="25"/>
      <c r="H1231" s="25"/>
      <c r="I1231" s="25"/>
      <c r="J1231" s="26"/>
      <c r="K1231" s="122"/>
      <c r="L1231" s="123"/>
      <c r="M1231" s="45"/>
      <c r="N1231" s="45"/>
      <c r="O1231" s="45"/>
      <c r="P1231" s="45"/>
      <c r="Q1231" s="45"/>
      <c r="R1231" s="46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R1231" s="14" t="s">
        <v>119</v>
      </c>
      <c r="AS1231" s="14" t="s">
        <v>68</v>
      </c>
    </row>
    <row r="1232" spans="1:63" s="2" customFormat="1" ht="24.15" customHeight="1" x14ac:dyDescent="0.2">
      <c r="A1232" s="25"/>
      <c r="B1232" s="109"/>
      <c r="C1232" s="110" t="s">
        <v>2135</v>
      </c>
      <c r="D1232" s="110" t="s">
        <v>112</v>
      </c>
      <c r="E1232" s="111" t="s">
        <v>2136</v>
      </c>
      <c r="F1232" s="112" t="s">
        <v>2137</v>
      </c>
      <c r="G1232" s="113" t="s">
        <v>2009</v>
      </c>
      <c r="H1232" s="153"/>
      <c r="I1232" s="112" t="s">
        <v>116</v>
      </c>
      <c r="J1232" s="26"/>
      <c r="K1232" s="114" t="s">
        <v>3</v>
      </c>
      <c r="L1232" s="115" t="s">
        <v>39</v>
      </c>
      <c r="M1232" s="116">
        <v>0</v>
      </c>
      <c r="N1232" s="116" t="e">
        <f>M1232*#REF!</f>
        <v>#REF!</v>
      </c>
      <c r="O1232" s="116">
        <v>0</v>
      </c>
      <c r="P1232" s="116" t="e">
        <f>O1232*#REF!</f>
        <v>#REF!</v>
      </c>
      <c r="Q1232" s="116">
        <v>0</v>
      </c>
      <c r="R1232" s="117" t="e">
        <f>Q1232*#REF!</f>
        <v>#REF!</v>
      </c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P1232" s="118" t="s">
        <v>117</v>
      </c>
      <c r="AR1232" s="118" t="s">
        <v>112</v>
      </c>
      <c r="AS1232" s="118" t="s">
        <v>68</v>
      </c>
      <c r="AW1232" s="14" t="s">
        <v>118</v>
      </c>
      <c r="BC1232" s="119" t="e">
        <f>IF(L1232="základní",#REF!,0)</f>
        <v>#REF!</v>
      </c>
      <c r="BD1232" s="119">
        <f>IF(L1232="snížená",#REF!,0)</f>
        <v>0</v>
      </c>
      <c r="BE1232" s="119">
        <f>IF(L1232="zákl. přenesená",#REF!,0)</f>
        <v>0</v>
      </c>
      <c r="BF1232" s="119">
        <f>IF(L1232="sníž. přenesená",#REF!,0)</f>
        <v>0</v>
      </c>
      <c r="BG1232" s="119">
        <f>IF(L1232="nulová",#REF!,0)</f>
        <v>0</v>
      </c>
      <c r="BH1232" s="14" t="s">
        <v>75</v>
      </c>
      <c r="BI1232" s="119" t="e">
        <f>ROUND(H1232*#REF!,2)</f>
        <v>#REF!</v>
      </c>
      <c r="BJ1232" s="14" t="s">
        <v>117</v>
      </c>
      <c r="BK1232" s="118" t="s">
        <v>2138</v>
      </c>
    </row>
    <row r="1233" spans="1:63" s="2" customFormat="1" x14ac:dyDescent="0.2">
      <c r="A1233" s="25"/>
      <c r="B1233" s="26"/>
      <c r="C1233" s="25"/>
      <c r="D1233" s="120" t="s">
        <v>119</v>
      </c>
      <c r="E1233" s="25"/>
      <c r="F1233" s="121" t="s">
        <v>2137</v>
      </c>
      <c r="G1233" s="25"/>
      <c r="H1233" s="25"/>
      <c r="I1233" s="25"/>
      <c r="J1233" s="26"/>
      <c r="K1233" s="122"/>
      <c r="L1233" s="123"/>
      <c r="M1233" s="45"/>
      <c r="N1233" s="45"/>
      <c r="O1233" s="45"/>
      <c r="P1233" s="45"/>
      <c r="Q1233" s="45"/>
      <c r="R1233" s="46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R1233" s="14" t="s">
        <v>119</v>
      </c>
      <c r="AS1233" s="14" t="s">
        <v>68</v>
      </c>
    </row>
    <row r="1234" spans="1:63" s="2" customFormat="1" ht="24.15" customHeight="1" x14ac:dyDescent="0.2">
      <c r="A1234" s="25"/>
      <c r="B1234" s="109"/>
      <c r="C1234" s="110" t="s">
        <v>1127</v>
      </c>
      <c r="D1234" s="110" t="s">
        <v>112</v>
      </c>
      <c r="E1234" s="111" t="s">
        <v>2139</v>
      </c>
      <c r="F1234" s="112" t="s">
        <v>2140</v>
      </c>
      <c r="G1234" s="113" t="s">
        <v>2009</v>
      </c>
      <c r="H1234" s="153"/>
      <c r="I1234" s="112" t="s">
        <v>116</v>
      </c>
      <c r="J1234" s="26"/>
      <c r="K1234" s="114" t="s">
        <v>3</v>
      </c>
      <c r="L1234" s="115" t="s">
        <v>39</v>
      </c>
      <c r="M1234" s="116">
        <v>0</v>
      </c>
      <c r="N1234" s="116" t="e">
        <f>M1234*#REF!</f>
        <v>#REF!</v>
      </c>
      <c r="O1234" s="116">
        <v>0</v>
      </c>
      <c r="P1234" s="116" t="e">
        <f>O1234*#REF!</f>
        <v>#REF!</v>
      </c>
      <c r="Q1234" s="116">
        <v>0</v>
      </c>
      <c r="R1234" s="117" t="e">
        <f>Q1234*#REF!</f>
        <v>#REF!</v>
      </c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P1234" s="118" t="s">
        <v>117</v>
      </c>
      <c r="AR1234" s="118" t="s">
        <v>112</v>
      </c>
      <c r="AS1234" s="118" t="s">
        <v>68</v>
      </c>
      <c r="AW1234" s="14" t="s">
        <v>118</v>
      </c>
      <c r="BC1234" s="119" t="e">
        <f>IF(L1234="základní",#REF!,0)</f>
        <v>#REF!</v>
      </c>
      <c r="BD1234" s="119">
        <f>IF(L1234="snížená",#REF!,0)</f>
        <v>0</v>
      </c>
      <c r="BE1234" s="119">
        <f>IF(L1234="zákl. přenesená",#REF!,0)</f>
        <v>0</v>
      </c>
      <c r="BF1234" s="119">
        <f>IF(L1234="sníž. přenesená",#REF!,0)</f>
        <v>0</v>
      </c>
      <c r="BG1234" s="119">
        <f>IF(L1234="nulová",#REF!,0)</f>
        <v>0</v>
      </c>
      <c r="BH1234" s="14" t="s">
        <v>75</v>
      </c>
      <c r="BI1234" s="119" t="e">
        <f>ROUND(H1234*#REF!,2)</f>
        <v>#REF!</v>
      </c>
      <c r="BJ1234" s="14" t="s">
        <v>117</v>
      </c>
      <c r="BK1234" s="118" t="s">
        <v>2141</v>
      </c>
    </row>
    <row r="1235" spans="1:63" s="2" customFormat="1" x14ac:dyDescent="0.2">
      <c r="A1235" s="25"/>
      <c r="B1235" s="26"/>
      <c r="C1235" s="25"/>
      <c r="D1235" s="120" t="s">
        <v>119</v>
      </c>
      <c r="E1235" s="25"/>
      <c r="F1235" s="121" t="s">
        <v>2140</v>
      </c>
      <c r="G1235" s="25"/>
      <c r="H1235" s="25"/>
      <c r="I1235" s="25"/>
      <c r="J1235" s="26"/>
      <c r="K1235" s="122"/>
      <c r="L1235" s="123"/>
      <c r="M1235" s="45"/>
      <c r="N1235" s="45"/>
      <c r="O1235" s="45"/>
      <c r="P1235" s="45"/>
      <c r="Q1235" s="45"/>
      <c r="R1235" s="46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R1235" s="14" t="s">
        <v>119</v>
      </c>
      <c r="AS1235" s="14" t="s">
        <v>68</v>
      </c>
    </row>
    <row r="1236" spans="1:63" s="2" customFormat="1" ht="24.15" customHeight="1" x14ac:dyDescent="0.2">
      <c r="A1236" s="25"/>
      <c r="B1236" s="109"/>
      <c r="C1236" s="110" t="s">
        <v>2142</v>
      </c>
      <c r="D1236" s="110" t="s">
        <v>112</v>
      </c>
      <c r="E1236" s="111" t="s">
        <v>2143</v>
      </c>
      <c r="F1236" s="112" t="s">
        <v>2144</v>
      </c>
      <c r="G1236" s="113" t="s">
        <v>2009</v>
      </c>
      <c r="H1236" s="153"/>
      <c r="I1236" s="112" t="s">
        <v>116</v>
      </c>
      <c r="J1236" s="26"/>
      <c r="K1236" s="114" t="s">
        <v>3</v>
      </c>
      <c r="L1236" s="115" t="s">
        <v>39</v>
      </c>
      <c r="M1236" s="116">
        <v>0</v>
      </c>
      <c r="N1236" s="116" t="e">
        <f>M1236*#REF!</f>
        <v>#REF!</v>
      </c>
      <c r="O1236" s="116">
        <v>0</v>
      </c>
      <c r="P1236" s="116" t="e">
        <f>O1236*#REF!</f>
        <v>#REF!</v>
      </c>
      <c r="Q1236" s="116">
        <v>0</v>
      </c>
      <c r="R1236" s="117" t="e">
        <f>Q1236*#REF!</f>
        <v>#REF!</v>
      </c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P1236" s="118" t="s">
        <v>117</v>
      </c>
      <c r="AR1236" s="118" t="s">
        <v>112</v>
      </c>
      <c r="AS1236" s="118" t="s">
        <v>68</v>
      </c>
      <c r="AW1236" s="14" t="s">
        <v>118</v>
      </c>
      <c r="BC1236" s="119" t="e">
        <f>IF(L1236="základní",#REF!,0)</f>
        <v>#REF!</v>
      </c>
      <c r="BD1236" s="119">
        <f>IF(L1236="snížená",#REF!,0)</f>
        <v>0</v>
      </c>
      <c r="BE1236" s="119">
        <f>IF(L1236="zákl. přenesená",#REF!,0)</f>
        <v>0</v>
      </c>
      <c r="BF1236" s="119">
        <f>IF(L1236="sníž. přenesená",#REF!,0)</f>
        <v>0</v>
      </c>
      <c r="BG1236" s="119">
        <f>IF(L1236="nulová",#REF!,0)</f>
        <v>0</v>
      </c>
      <c r="BH1236" s="14" t="s">
        <v>75</v>
      </c>
      <c r="BI1236" s="119" t="e">
        <f>ROUND(H1236*#REF!,2)</f>
        <v>#REF!</v>
      </c>
      <c r="BJ1236" s="14" t="s">
        <v>117</v>
      </c>
      <c r="BK1236" s="118" t="s">
        <v>2145</v>
      </c>
    </row>
    <row r="1237" spans="1:63" s="2" customFormat="1" x14ac:dyDescent="0.2">
      <c r="A1237" s="25"/>
      <c r="B1237" s="26"/>
      <c r="C1237" s="25"/>
      <c r="D1237" s="120" t="s">
        <v>119</v>
      </c>
      <c r="E1237" s="25"/>
      <c r="F1237" s="121" t="s">
        <v>2144</v>
      </c>
      <c r="G1237" s="25"/>
      <c r="H1237" s="25"/>
      <c r="I1237" s="25"/>
      <c r="J1237" s="26"/>
      <c r="K1237" s="122"/>
      <c r="L1237" s="123"/>
      <c r="M1237" s="45"/>
      <c r="N1237" s="45"/>
      <c r="O1237" s="45"/>
      <c r="P1237" s="45"/>
      <c r="Q1237" s="45"/>
      <c r="R1237" s="46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R1237" s="14" t="s">
        <v>119</v>
      </c>
      <c r="AS1237" s="14" t="s">
        <v>68</v>
      </c>
    </row>
    <row r="1238" spans="1:63" s="2" customFormat="1" ht="24.15" customHeight="1" x14ac:dyDescent="0.2">
      <c r="A1238" s="25"/>
      <c r="B1238" s="109"/>
      <c r="C1238" s="110" t="s">
        <v>1130</v>
      </c>
      <c r="D1238" s="110" t="s">
        <v>112</v>
      </c>
      <c r="E1238" s="111" t="s">
        <v>2146</v>
      </c>
      <c r="F1238" s="112" t="s">
        <v>2147</v>
      </c>
      <c r="G1238" s="113" t="s">
        <v>2009</v>
      </c>
      <c r="H1238" s="153"/>
      <c r="I1238" s="112" t="s">
        <v>116</v>
      </c>
      <c r="J1238" s="26"/>
      <c r="K1238" s="114" t="s">
        <v>3</v>
      </c>
      <c r="L1238" s="115" t="s">
        <v>39</v>
      </c>
      <c r="M1238" s="116">
        <v>0</v>
      </c>
      <c r="N1238" s="116" t="e">
        <f>M1238*#REF!</f>
        <v>#REF!</v>
      </c>
      <c r="O1238" s="116">
        <v>0</v>
      </c>
      <c r="P1238" s="116" t="e">
        <f>O1238*#REF!</f>
        <v>#REF!</v>
      </c>
      <c r="Q1238" s="116">
        <v>0</v>
      </c>
      <c r="R1238" s="117" t="e">
        <f>Q1238*#REF!</f>
        <v>#REF!</v>
      </c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P1238" s="118" t="s">
        <v>117</v>
      </c>
      <c r="AR1238" s="118" t="s">
        <v>112</v>
      </c>
      <c r="AS1238" s="118" t="s">
        <v>68</v>
      </c>
      <c r="AW1238" s="14" t="s">
        <v>118</v>
      </c>
      <c r="BC1238" s="119" t="e">
        <f>IF(L1238="základní",#REF!,0)</f>
        <v>#REF!</v>
      </c>
      <c r="BD1238" s="119">
        <f>IF(L1238="snížená",#REF!,0)</f>
        <v>0</v>
      </c>
      <c r="BE1238" s="119">
        <f>IF(L1238="zákl. přenesená",#REF!,0)</f>
        <v>0</v>
      </c>
      <c r="BF1238" s="119">
        <f>IF(L1238="sníž. přenesená",#REF!,0)</f>
        <v>0</v>
      </c>
      <c r="BG1238" s="119">
        <f>IF(L1238="nulová",#REF!,0)</f>
        <v>0</v>
      </c>
      <c r="BH1238" s="14" t="s">
        <v>75</v>
      </c>
      <c r="BI1238" s="119" t="e">
        <f>ROUND(H1238*#REF!,2)</f>
        <v>#REF!</v>
      </c>
      <c r="BJ1238" s="14" t="s">
        <v>117</v>
      </c>
      <c r="BK1238" s="118" t="s">
        <v>2148</v>
      </c>
    </row>
    <row r="1239" spans="1:63" s="2" customFormat="1" ht="19.2" x14ac:dyDescent="0.2">
      <c r="A1239" s="25"/>
      <c r="B1239" s="26"/>
      <c r="C1239" s="25"/>
      <c r="D1239" s="120" t="s">
        <v>119</v>
      </c>
      <c r="E1239" s="25"/>
      <c r="F1239" s="121" t="s">
        <v>2147</v>
      </c>
      <c r="G1239" s="25"/>
      <c r="H1239" s="25"/>
      <c r="I1239" s="25"/>
      <c r="J1239" s="26"/>
      <c r="K1239" s="122"/>
      <c r="L1239" s="123"/>
      <c r="M1239" s="45"/>
      <c r="N1239" s="45"/>
      <c r="O1239" s="45"/>
      <c r="P1239" s="45"/>
      <c r="Q1239" s="45"/>
      <c r="R1239" s="46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R1239" s="14" t="s">
        <v>119</v>
      </c>
      <c r="AS1239" s="14" t="s">
        <v>68</v>
      </c>
    </row>
    <row r="1240" spans="1:63" s="2" customFormat="1" ht="33" customHeight="1" x14ac:dyDescent="0.2">
      <c r="A1240" s="25"/>
      <c r="B1240" s="109"/>
      <c r="C1240" s="110" t="s">
        <v>2149</v>
      </c>
      <c r="D1240" s="110" t="s">
        <v>112</v>
      </c>
      <c r="E1240" s="111" t="s">
        <v>2150</v>
      </c>
      <c r="F1240" s="112" t="s">
        <v>2151</v>
      </c>
      <c r="G1240" s="113" t="s">
        <v>2009</v>
      </c>
      <c r="H1240" s="153"/>
      <c r="I1240" s="112" t="s">
        <v>116</v>
      </c>
      <c r="J1240" s="26"/>
      <c r="K1240" s="114" t="s">
        <v>3</v>
      </c>
      <c r="L1240" s="115" t="s">
        <v>39</v>
      </c>
      <c r="M1240" s="116">
        <v>0</v>
      </c>
      <c r="N1240" s="116" t="e">
        <f>M1240*#REF!</f>
        <v>#REF!</v>
      </c>
      <c r="O1240" s="116">
        <v>0</v>
      </c>
      <c r="P1240" s="116" t="e">
        <f>O1240*#REF!</f>
        <v>#REF!</v>
      </c>
      <c r="Q1240" s="116">
        <v>0</v>
      </c>
      <c r="R1240" s="117" t="e">
        <f>Q1240*#REF!</f>
        <v>#REF!</v>
      </c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P1240" s="118" t="s">
        <v>117</v>
      </c>
      <c r="AR1240" s="118" t="s">
        <v>112</v>
      </c>
      <c r="AS1240" s="118" t="s">
        <v>68</v>
      </c>
      <c r="AW1240" s="14" t="s">
        <v>118</v>
      </c>
      <c r="BC1240" s="119" t="e">
        <f>IF(L1240="základní",#REF!,0)</f>
        <v>#REF!</v>
      </c>
      <c r="BD1240" s="119">
        <f>IF(L1240="snížená",#REF!,0)</f>
        <v>0</v>
      </c>
      <c r="BE1240" s="119">
        <f>IF(L1240="zákl. přenesená",#REF!,0)</f>
        <v>0</v>
      </c>
      <c r="BF1240" s="119">
        <f>IF(L1240="sníž. přenesená",#REF!,0)</f>
        <v>0</v>
      </c>
      <c r="BG1240" s="119">
        <f>IF(L1240="nulová",#REF!,0)</f>
        <v>0</v>
      </c>
      <c r="BH1240" s="14" t="s">
        <v>75</v>
      </c>
      <c r="BI1240" s="119" t="e">
        <f>ROUND(H1240*#REF!,2)</f>
        <v>#REF!</v>
      </c>
      <c r="BJ1240" s="14" t="s">
        <v>117</v>
      </c>
      <c r="BK1240" s="118" t="s">
        <v>2152</v>
      </c>
    </row>
    <row r="1241" spans="1:63" s="2" customFormat="1" ht="19.2" x14ac:dyDescent="0.2">
      <c r="A1241" s="25"/>
      <c r="B1241" s="26"/>
      <c r="C1241" s="25"/>
      <c r="D1241" s="120" t="s">
        <v>119</v>
      </c>
      <c r="E1241" s="25"/>
      <c r="F1241" s="121" t="s">
        <v>2151</v>
      </c>
      <c r="G1241" s="25"/>
      <c r="H1241" s="25"/>
      <c r="I1241" s="25"/>
      <c r="J1241" s="26"/>
      <c r="K1241" s="122"/>
      <c r="L1241" s="123"/>
      <c r="M1241" s="45"/>
      <c r="N1241" s="45"/>
      <c r="O1241" s="45"/>
      <c r="P1241" s="45"/>
      <c r="Q1241" s="45"/>
      <c r="R1241" s="46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R1241" s="14" t="s">
        <v>119</v>
      </c>
      <c r="AS1241" s="14" t="s">
        <v>68</v>
      </c>
    </row>
    <row r="1242" spans="1:63" s="2" customFormat="1" ht="24.15" customHeight="1" x14ac:dyDescent="0.2">
      <c r="A1242" s="25"/>
      <c r="B1242" s="109"/>
      <c r="C1242" s="110" t="s">
        <v>1134</v>
      </c>
      <c r="D1242" s="110" t="s">
        <v>112</v>
      </c>
      <c r="E1242" s="111" t="s">
        <v>2153</v>
      </c>
      <c r="F1242" s="112" t="s">
        <v>2154</v>
      </c>
      <c r="G1242" s="113" t="s">
        <v>2009</v>
      </c>
      <c r="H1242" s="153"/>
      <c r="I1242" s="112" t="s">
        <v>116</v>
      </c>
      <c r="J1242" s="26"/>
      <c r="K1242" s="114" t="s">
        <v>3</v>
      </c>
      <c r="L1242" s="115" t="s">
        <v>39</v>
      </c>
      <c r="M1242" s="116">
        <v>0</v>
      </c>
      <c r="N1242" s="116" t="e">
        <f>M1242*#REF!</f>
        <v>#REF!</v>
      </c>
      <c r="O1242" s="116">
        <v>0</v>
      </c>
      <c r="P1242" s="116" t="e">
        <f>O1242*#REF!</f>
        <v>#REF!</v>
      </c>
      <c r="Q1242" s="116">
        <v>0</v>
      </c>
      <c r="R1242" s="117" t="e">
        <f>Q1242*#REF!</f>
        <v>#REF!</v>
      </c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P1242" s="118" t="s">
        <v>117</v>
      </c>
      <c r="AR1242" s="118" t="s">
        <v>112</v>
      </c>
      <c r="AS1242" s="118" t="s">
        <v>68</v>
      </c>
      <c r="AW1242" s="14" t="s">
        <v>118</v>
      </c>
      <c r="BC1242" s="119" t="e">
        <f>IF(L1242="základní",#REF!,0)</f>
        <v>#REF!</v>
      </c>
      <c r="BD1242" s="119">
        <f>IF(L1242="snížená",#REF!,0)</f>
        <v>0</v>
      </c>
      <c r="BE1242" s="119">
        <f>IF(L1242="zákl. přenesená",#REF!,0)</f>
        <v>0</v>
      </c>
      <c r="BF1242" s="119">
        <f>IF(L1242="sníž. přenesená",#REF!,0)</f>
        <v>0</v>
      </c>
      <c r="BG1242" s="119">
        <f>IF(L1242="nulová",#REF!,0)</f>
        <v>0</v>
      </c>
      <c r="BH1242" s="14" t="s">
        <v>75</v>
      </c>
      <c r="BI1242" s="119" t="e">
        <f>ROUND(H1242*#REF!,2)</f>
        <v>#REF!</v>
      </c>
      <c r="BJ1242" s="14" t="s">
        <v>117</v>
      </c>
      <c r="BK1242" s="118" t="s">
        <v>2155</v>
      </c>
    </row>
    <row r="1243" spans="1:63" s="2" customFormat="1" ht="19.2" x14ac:dyDescent="0.2">
      <c r="A1243" s="25"/>
      <c r="B1243" s="26"/>
      <c r="C1243" s="25"/>
      <c r="D1243" s="120" t="s">
        <v>119</v>
      </c>
      <c r="E1243" s="25"/>
      <c r="F1243" s="121" t="s">
        <v>2154</v>
      </c>
      <c r="G1243" s="25"/>
      <c r="H1243" s="25"/>
      <c r="I1243" s="25"/>
      <c r="J1243" s="26"/>
      <c r="K1243" s="122"/>
      <c r="L1243" s="123"/>
      <c r="M1243" s="45"/>
      <c r="N1243" s="45"/>
      <c r="O1243" s="45"/>
      <c r="P1243" s="45"/>
      <c r="Q1243" s="45"/>
      <c r="R1243" s="46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R1243" s="14" t="s">
        <v>119</v>
      </c>
      <c r="AS1243" s="14" t="s">
        <v>68</v>
      </c>
    </row>
    <row r="1244" spans="1:63" s="2" customFormat="1" ht="24.15" customHeight="1" x14ac:dyDescent="0.2">
      <c r="A1244" s="25"/>
      <c r="B1244" s="109"/>
      <c r="C1244" s="110" t="s">
        <v>2156</v>
      </c>
      <c r="D1244" s="110" t="s">
        <v>112</v>
      </c>
      <c r="E1244" s="111" t="s">
        <v>2157</v>
      </c>
      <c r="F1244" s="112" t="s">
        <v>2158</v>
      </c>
      <c r="G1244" s="113" t="s">
        <v>2009</v>
      </c>
      <c r="H1244" s="153"/>
      <c r="I1244" s="112" t="s">
        <v>116</v>
      </c>
      <c r="J1244" s="26"/>
      <c r="K1244" s="114" t="s">
        <v>3</v>
      </c>
      <c r="L1244" s="115" t="s">
        <v>39</v>
      </c>
      <c r="M1244" s="116">
        <v>0</v>
      </c>
      <c r="N1244" s="116" t="e">
        <f>M1244*#REF!</f>
        <v>#REF!</v>
      </c>
      <c r="O1244" s="116">
        <v>0</v>
      </c>
      <c r="P1244" s="116" t="e">
        <f>O1244*#REF!</f>
        <v>#REF!</v>
      </c>
      <c r="Q1244" s="116">
        <v>0</v>
      </c>
      <c r="R1244" s="117" t="e">
        <f>Q1244*#REF!</f>
        <v>#REF!</v>
      </c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  <c r="AC1244" s="25"/>
      <c r="AP1244" s="118" t="s">
        <v>117</v>
      </c>
      <c r="AR1244" s="118" t="s">
        <v>112</v>
      </c>
      <c r="AS1244" s="118" t="s">
        <v>68</v>
      </c>
      <c r="AW1244" s="14" t="s">
        <v>118</v>
      </c>
      <c r="BC1244" s="119" t="e">
        <f>IF(L1244="základní",#REF!,0)</f>
        <v>#REF!</v>
      </c>
      <c r="BD1244" s="119">
        <f>IF(L1244="snížená",#REF!,0)</f>
        <v>0</v>
      </c>
      <c r="BE1244" s="119">
        <f>IF(L1244="zákl. přenesená",#REF!,0)</f>
        <v>0</v>
      </c>
      <c r="BF1244" s="119">
        <f>IF(L1244="sníž. přenesená",#REF!,0)</f>
        <v>0</v>
      </c>
      <c r="BG1244" s="119">
        <f>IF(L1244="nulová",#REF!,0)</f>
        <v>0</v>
      </c>
      <c r="BH1244" s="14" t="s">
        <v>75</v>
      </c>
      <c r="BI1244" s="119" t="e">
        <f>ROUND(H1244*#REF!,2)</f>
        <v>#REF!</v>
      </c>
      <c r="BJ1244" s="14" t="s">
        <v>117</v>
      </c>
      <c r="BK1244" s="118" t="s">
        <v>2159</v>
      </c>
    </row>
    <row r="1245" spans="1:63" s="2" customFormat="1" ht="19.2" x14ac:dyDescent="0.2">
      <c r="A1245" s="25"/>
      <c r="B1245" s="26"/>
      <c r="C1245" s="25"/>
      <c r="D1245" s="120" t="s">
        <v>119</v>
      </c>
      <c r="E1245" s="25"/>
      <c r="F1245" s="121" t="s">
        <v>2158</v>
      </c>
      <c r="G1245" s="25"/>
      <c r="H1245" s="25"/>
      <c r="I1245" s="25"/>
      <c r="J1245" s="26"/>
      <c r="K1245" s="122"/>
      <c r="L1245" s="123"/>
      <c r="M1245" s="45"/>
      <c r="N1245" s="45"/>
      <c r="O1245" s="45"/>
      <c r="P1245" s="45"/>
      <c r="Q1245" s="45"/>
      <c r="R1245" s="46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R1245" s="14" t="s">
        <v>119</v>
      </c>
      <c r="AS1245" s="14" t="s">
        <v>68</v>
      </c>
    </row>
    <row r="1246" spans="1:63" s="2" customFormat="1" ht="33" customHeight="1" x14ac:dyDescent="0.2">
      <c r="A1246" s="25"/>
      <c r="B1246" s="109"/>
      <c r="C1246" s="110" t="s">
        <v>1137</v>
      </c>
      <c r="D1246" s="110" t="s">
        <v>112</v>
      </c>
      <c r="E1246" s="111" t="s">
        <v>2160</v>
      </c>
      <c r="F1246" s="112" t="s">
        <v>2161</v>
      </c>
      <c r="G1246" s="113" t="s">
        <v>2009</v>
      </c>
      <c r="H1246" s="153"/>
      <c r="I1246" s="112" t="s">
        <v>116</v>
      </c>
      <c r="J1246" s="26"/>
      <c r="K1246" s="114" t="s">
        <v>3</v>
      </c>
      <c r="L1246" s="115" t="s">
        <v>39</v>
      </c>
      <c r="M1246" s="116">
        <v>0</v>
      </c>
      <c r="N1246" s="116" t="e">
        <f>M1246*#REF!</f>
        <v>#REF!</v>
      </c>
      <c r="O1246" s="116">
        <v>0</v>
      </c>
      <c r="P1246" s="116" t="e">
        <f>O1246*#REF!</f>
        <v>#REF!</v>
      </c>
      <c r="Q1246" s="116">
        <v>0</v>
      </c>
      <c r="R1246" s="117" t="e">
        <f>Q1246*#REF!</f>
        <v>#REF!</v>
      </c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P1246" s="118" t="s">
        <v>117</v>
      </c>
      <c r="AR1246" s="118" t="s">
        <v>112</v>
      </c>
      <c r="AS1246" s="118" t="s">
        <v>68</v>
      </c>
      <c r="AW1246" s="14" t="s">
        <v>118</v>
      </c>
      <c r="BC1246" s="119" t="e">
        <f>IF(L1246="základní",#REF!,0)</f>
        <v>#REF!</v>
      </c>
      <c r="BD1246" s="119">
        <f>IF(L1246="snížená",#REF!,0)</f>
        <v>0</v>
      </c>
      <c r="BE1246" s="119">
        <f>IF(L1246="zákl. přenesená",#REF!,0)</f>
        <v>0</v>
      </c>
      <c r="BF1246" s="119">
        <f>IF(L1246="sníž. přenesená",#REF!,0)</f>
        <v>0</v>
      </c>
      <c r="BG1246" s="119">
        <f>IF(L1246="nulová",#REF!,0)</f>
        <v>0</v>
      </c>
      <c r="BH1246" s="14" t="s">
        <v>75</v>
      </c>
      <c r="BI1246" s="119" t="e">
        <f>ROUND(H1246*#REF!,2)</f>
        <v>#REF!</v>
      </c>
      <c r="BJ1246" s="14" t="s">
        <v>117</v>
      </c>
      <c r="BK1246" s="118" t="s">
        <v>2162</v>
      </c>
    </row>
    <row r="1247" spans="1:63" s="2" customFormat="1" ht="19.2" x14ac:dyDescent="0.2">
      <c r="A1247" s="25"/>
      <c r="B1247" s="26"/>
      <c r="C1247" s="25"/>
      <c r="D1247" s="120" t="s">
        <v>119</v>
      </c>
      <c r="E1247" s="25"/>
      <c r="F1247" s="121" t="s">
        <v>2161</v>
      </c>
      <c r="G1247" s="25"/>
      <c r="H1247" s="25"/>
      <c r="I1247" s="25"/>
      <c r="J1247" s="26"/>
      <c r="K1247" s="122"/>
      <c r="L1247" s="123"/>
      <c r="M1247" s="45"/>
      <c r="N1247" s="45"/>
      <c r="O1247" s="45"/>
      <c r="P1247" s="45"/>
      <c r="Q1247" s="45"/>
      <c r="R1247" s="46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R1247" s="14" t="s">
        <v>119</v>
      </c>
      <c r="AS1247" s="14" t="s">
        <v>68</v>
      </c>
    </row>
    <row r="1248" spans="1:63" s="2" customFormat="1" ht="33" customHeight="1" x14ac:dyDescent="0.2">
      <c r="A1248" s="25"/>
      <c r="B1248" s="109"/>
      <c r="C1248" s="110" t="s">
        <v>2163</v>
      </c>
      <c r="D1248" s="110" t="s">
        <v>112</v>
      </c>
      <c r="E1248" s="111" t="s">
        <v>2164</v>
      </c>
      <c r="F1248" s="112" t="s">
        <v>2165</v>
      </c>
      <c r="G1248" s="113" t="s">
        <v>2009</v>
      </c>
      <c r="H1248" s="153"/>
      <c r="I1248" s="112" t="s">
        <v>116</v>
      </c>
      <c r="J1248" s="26"/>
      <c r="K1248" s="114" t="s">
        <v>3</v>
      </c>
      <c r="L1248" s="115" t="s">
        <v>39</v>
      </c>
      <c r="M1248" s="116">
        <v>0</v>
      </c>
      <c r="N1248" s="116" t="e">
        <f>M1248*#REF!</f>
        <v>#REF!</v>
      </c>
      <c r="O1248" s="116">
        <v>0</v>
      </c>
      <c r="P1248" s="116" t="e">
        <f>O1248*#REF!</f>
        <v>#REF!</v>
      </c>
      <c r="Q1248" s="116">
        <v>0</v>
      </c>
      <c r="R1248" s="117" t="e">
        <f>Q1248*#REF!</f>
        <v>#REF!</v>
      </c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  <c r="AC1248" s="25"/>
      <c r="AP1248" s="118" t="s">
        <v>117</v>
      </c>
      <c r="AR1248" s="118" t="s">
        <v>112</v>
      </c>
      <c r="AS1248" s="118" t="s">
        <v>68</v>
      </c>
      <c r="AW1248" s="14" t="s">
        <v>118</v>
      </c>
      <c r="BC1248" s="119" t="e">
        <f>IF(L1248="základní",#REF!,0)</f>
        <v>#REF!</v>
      </c>
      <c r="BD1248" s="119">
        <f>IF(L1248="snížená",#REF!,0)</f>
        <v>0</v>
      </c>
      <c r="BE1248" s="119">
        <f>IF(L1248="zákl. přenesená",#REF!,0)</f>
        <v>0</v>
      </c>
      <c r="BF1248" s="119">
        <f>IF(L1248="sníž. přenesená",#REF!,0)</f>
        <v>0</v>
      </c>
      <c r="BG1248" s="119">
        <f>IF(L1248="nulová",#REF!,0)</f>
        <v>0</v>
      </c>
      <c r="BH1248" s="14" t="s">
        <v>75</v>
      </c>
      <c r="BI1248" s="119" t="e">
        <f>ROUND(H1248*#REF!,2)</f>
        <v>#REF!</v>
      </c>
      <c r="BJ1248" s="14" t="s">
        <v>117</v>
      </c>
      <c r="BK1248" s="118" t="s">
        <v>2166</v>
      </c>
    </row>
    <row r="1249" spans="1:63" s="2" customFormat="1" ht="19.2" x14ac:dyDescent="0.2">
      <c r="A1249" s="25"/>
      <c r="B1249" s="26"/>
      <c r="C1249" s="25"/>
      <c r="D1249" s="120" t="s">
        <v>119</v>
      </c>
      <c r="E1249" s="25"/>
      <c r="F1249" s="121" t="s">
        <v>2165</v>
      </c>
      <c r="G1249" s="25"/>
      <c r="H1249" s="25"/>
      <c r="I1249" s="25"/>
      <c r="J1249" s="26"/>
      <c r="K1249" s="122"/>
      <c r="L1249" s="123"/>
      <c r="M1249" s="45"/>
      <c r="N1249" s="45"/>
      <c r="O1249" s="45"/>
      <c r="P1249" s="45"/>
      <c r="Q1249" s="45"/>
      <c r="R1249" s="46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R1249" s="14" t="s">
        <v>119</v>
      </c>
      <c r="AS1249" s="14" t="s">
        <v>68</v>
      </c>
    </row>
    <row r="1250" spans="1:63" s="2" customFormat="1" ht="33" customHeight="1" x14ac:dyDescent="0.2">
      <c r="A1250" s="25"/>
      <c r="B1250" s="109"/>
      <c r="C1250" s="110" t="s">
        <v>1141</v>
      </c>
      <c r="D1250" s="110" t="s">
        <v>112</v>
      </c>
      <c r="E1250" s="111" t="s">
        <v>2167</v>
      </c>
      <c r="F1250" s="112" t="s">
        <v>2168</v>
      </c>
      <c r="G1250" s="113" t="s">
        <v>2009</v>
      </c>
      <c r="H1250" s="153"/>
      <c r="I1250" s="112" t="s">
        <v>116</v>
      </c>
      <c r="J1250" s="26"/>
      <c r="K1250" s="114" t="s">
        <v>3</v>
      </c>
      <c r="L1250" s="115" t="s">
        <v>39</v>
      </c>
      <c r="M1250" s="116">
        <v>0</v>
      </c>
      <c r="N1250" s="116" t="e">
        <f>M1250*#REF!</f>
        <v>#REF!</v>
      </c>
      <c r="O1250" s="116">
        <v>0</v>
      </c>
      <c r="P1250" s="116" t="e">
        <f>O1250*#REF!</f>
        <v>#REF!</v>
      </c>
      <c r="Q1250" s="116">
        <v>0</v>
      </c>
      <c r="R1250" s="117" t="e">
        <f>Q1250*#REF!</f>
        <v>#REF!</v>
      </c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P1250" s="118" t="s">
        <v>117</v>
      </c>
      <c r="AR1250" s="118" t="s">
        <v>112</v>
      </c>
      <c r="AS1250" s="118" t="s">
        <v>68</v>
      </c>
      <c r="AW1250" s="14" t="s">
        <v>118</v>
      </c>
      <c r="BC1250" s="119" t="e">
        <f>IF(L1250="základní",#REF!,0)</f>
        <v>#REF!</v>
      </c>
      <c r="BD1250" s="119">
        <f>IF(L1250="snížená",#REF!,0)</f>
        <v>0</v>
      </c>
      <c r="BE1250" s="119">
        <f>IF(L1250="zákl. přenesená",#REF!,0)</f>
        <v>0</v>
      </c>
      <c r="BF1250" s="119">
        <f>IF(L1250="sníž. přenesená",#REF!,0)</f>
        <v>0</v>
      </c>
      <c r="BG1250" s="119">
        <f>IF(L1250="nulová",#REF!,0)</f>
        <v>0</v>
      </c>
      <c r="BH1250" s="14" t="s">
        <v>75</v>
      </c>
      <c r="BI1250" s="119" t="e">
        <f>ROUND(H1250*#REF!,2)</f>
        <v>#REF!</v>
      </c>
      <c r="BJ1250" s="14" t="s">
        <v>117</v>
      </c>
      <c r="BK1250" s="118" t="s">
        <v>2169</v>
      </c>
    </row>
    <row r="1251" spans="1:63" s="2" customFormat="1" ht="19.2" x14ac:dyDescent="0.2">
      <c r="A1251" s="25"/>
      <c r="B1251" s="26"/>
      <c r="C1251" s="25"/>
      <c r="D1251" s="120" t="s">
        <v>119</v>
      </c>
      <c r="E1251" s="25"/>
      <c r="F1251" s="121" t="s">
        <v>2168</v>
      </c>
      <c r="G1251" s="25"/>
      <c r="H1251" s="25"/>
      <c r="I1251" s="25"/>
      <c r="J1251" s="26"/>
      <c r="K1251" s="122"/>
      <c r="L1251" s="123"/>
      <c r="M1251" s="45"/>
      <c r="N1251" s="45"/>
      <c r="O1251" s="45"/>
      <c r="P1251" s="45"/>
      <c r="Q1251" s="45"/>
      <c r="R1251" s="46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R1251" s="14" t="s">
        <v>119</v>
      </c>
      <c r="AS1251" s="14" t="s">
        <v>68</v>
      </c>
    </row>
    <row r="1252" spans="1:63" s="2" customFormat="1" ht="37.950000000000003" customHeight="1" x14ac:dyDescent="0.2">
      <c r="A1252" s="25"/>
      <c r="B1252" s="109"/>
      <c r="C1252" s="110" t="s">
        <v>2170</v>
      </c>
      <c r="D1252" s="110" t="s">
        <v>112</v>
      </c>
      <c r="E1252" s="111" t="s">
        <v>2171</v>
      </c>
      <c r="F1252" s="112" t="s">
        <v>2172</v>
      </c>
      <c r="G1252" s="113" t="s">
        <v>122</v>
      </c>
      <c r="H1252" s="153"/>
      <c r="I1252" s="112" t="s">
        <v>116</v>
      </c>
      <c r="J1252" s="26"/>
      <c r="K1252" s="114" t="s">
        <v>3</v>
      </c>
      <c r="L1252" s="115" t="s">
        <v>39</v>
      </c>
      <c r="M1252" s="116">
        <v>0</v>
      </c>
      <c r="N1252" s="116" t="e">
        <f>M1252*#REF!</f>
        <v>#REF!</v>
      </c>
      <c r="O1252" s="116">
        <v>0</v>
      </c>
      <c r="P1252" s="116" t="e">
        <f>O1252*#REF!</f>
        <v>#REF!</v>
      </c>
      <c r="Q1252" s="116">
        <v>0</v>
      </c>
      <c r="R1252" s="117" t="e">
        <f>Q1252*#REF!</f>
        <v>#REF!</v>
      </c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P1252" s="118" t="s">
        <v>117</v>
      </c>
      <c r="AR1252" s="118" t="s">
        <v>112</v>
      </c>
      <c r="AS1252" s="118" t="s">
        <v>68</v>
      </c>
      <c r="AW1252" s="14" t="s">
        <v>118</v>
      </c>
      <c r="BC1252" s="119" t="e">
        <f>IF(L1252="základní",#REF!,0)</f>
        <v>#REF!</v>
      </c>
      <c r="BD1252" s="119">
        <f>IF(L1252="snížená",#REF!,0)</f>
        <v>0</v>
      </c>
      <c r="BE1252" s="119">
        <f>IF(L1252="zákl. přenesená",#REF!,0)</f>
        <v>0</v>
      </c>
      <c r="BF1252" s="119">
        <f>IF(L1252="sníž. přenesená",#REF!,0)</f>
        <v>0</v>
      </c>
      <c r="BG1252" s="119">
        <f>IF(L1252="nulová",#REF!,0)</f>
        <v>0</v>
      </c>
      <c r="BH1252" s="14" t="s">
        <v>75</v>
      </c>
      <c r="BI1252" s="119" t="e">
        <f>ROUND(H1252*#REF!,2)</f>
        <v>#REF!</v>
      </c>
      <c r="BJ1252" s="14" t="s">
        <v>117</v>
      </c>
      <c r="BK1252" s="118" t="s">
        <v>2173</v>
      </c>
    </row>
    <row r="1253" spans="1:63" s="2" customFormat="1" ht="19.2" x14ac:dyDescent="0.2">
      <c r="A1253" s="25"/>
      <c r="B1253" s="26"/>
      <c r="C1253" s="25"/>
      <c r="D1253" s="120" t="s">
        <v>119</v>
      </c>
      <c r="E1253" s="25"/>
      <c r="F1253" s="121" t="s">
        <v>2172</v>
      </c>
      <c r="G1253" s="25"/>
      <c r="H1253" s="25"/>
      <c r="I1253" s="25"/>
      <c r="J1253" s="26"/>
      <c r="K1253" s="122"/>
      <c r="L1253" s="123"/>
      <c r="M1253" s="45"/>
      <c r="N1253" s="45"/>
      <c r="O1253" s="45"/>
      <c r="P1253" s="45"/>
      <c r="Q1253" s="45"/>
      <c r="R1253" s="46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R1253" s="14" t="s">
        <v>119</v>
      </c>
      <c r="AS1253" s="14" t="s">
        <v>68</v>
      </c>
    </row>
    <row r="1254" spans="1:63" s="2" customFormat="1" ht="37.950000000000003" customHeight="1" x14ac:dyDescent="0.2">
      <c r="A1254" s="25"/>
      <c r="B1254" s="109"/>
      <c r="C1254" s="110" t="s">
        <v>1144</v>
      </c>
      <c r="D1254" s="110" t="s">
        <v>112</v>
      </c>
      <c r="E1254" s="111" t="s">
        <v>2174</v>
      </c>
      <c r="F1254" s="112" t="s">
        <v>2175</v>
      </c>
      <c r="G1254" s="113" t="s">
        <v>122</v>
      </c>
      <c r="H1254" s="153"/>
      <c r="I1254" s="112" t="s">
        <v>116</v>
      </c>
      <c r="J1254" s="26"/>
      <c r="K1254" s="114" t="s">
        <v>3</v>
      </c>
      <c r="L1254" s="115" t="s">
        <v>39</v>
      </c>
      <c r="M1254" s="116">
        <v>0</v>
      </c>
      <c r="N1254" s="116" t="e">
        <f>M1254*#REF!</f>
        <v>#REF!</v>
      </c>
      <c r="O1254" s="116">
        <v>0</v>
      </c>
      <c r="P1254" s="116" t="e">
        <f>O1254*#REF!</f>
        <v>#REF!</v>
      </c>
      <c r="Q1254" s="116">
        <v>0</v>
      </c>
      <c r="R1254" s="117" t="e">
        <f>Q1254*#REF!</f>
        <v>#REF!</v>
      </c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P1254" s="118" t="s">
        <v>117</v>
      </c>
      <c r="AR1254" s="118" t="s">
        <v>112</v>
      </c>
      <c r="AS1254" s="118" t="s">
        <v>68</v>
      </c>
      <c r="AW1254" s="14" t="s">
        <v>118</v>
      </c>
      <c r="BC1254" s="119" t="e">
        <f>IF(L1254="základní",#REF!,0)</f>
        <v>#REF!</v>
      </c>
      <c r="BD1254" s="119">
        <f>IF(L1254="snížená",#REF!,0)</f>
        <v>0</v>
      </c>
      <c r="BE1254" s="119">
        <f>IF(L1254="zákl. přenesená",#REF!,0)</f>
        <v>0</v>
      </c>
      <c r="BF1254" s="119">
        <f>IF(L1254="sníž. přenesená",#REF!,0)</f>
        <v>0</v>
      </c>
      <c r="BG1254" s="119">
        <f>IF(L1254="nulová",#REF!,0)</f>
        <v>0</v>
      </c>
      <c r="BH1254" s="14" t="s">
        <v>75</v>
      </c>
      <c r="BI1254" s="119" t="e">
        <f>ROUND(H1254*#REF!,2)</f>
        <v>#REF!</v>
      </c>
      <c r="BJ1254" s="14" t="s">
        <v>117</v>
      </c>
      <c r="BK1254" s="118" t="s">
        <v>2176</v>
      </c>
    </row>
    <row r="1255" spans="1:63" s="2" customFormat="1" ht="19.2" x14ac:dyDescent="0.2">
      <c r="A1255" s="25"/>
      <c r="B1255" s="26"/>
      <c r="C1255" s="25"/>
      <c r="D1255" s="120" t="s">
        <v>119</v>
      </c>
      <c r="E1255" s="25"/>
      <c r="F1255" s="121" t="s">
        <v>2175</v>
      </c>
      <c r="G1255" s="25"/>
      <c r="H1255" s="25"/>
      <c r="I1255" s="25"/>
      <c r="J1255" s="26"/>
      <c r="K1255" s="122"/>
      <c r="L1255" s="123"/>
      <c r="M1255" s="45"/>
      <c r="N1255" s="45"/>
      <c r="O1255" s="45"/>
      <c r="P1255" s="45"/>
      <c r="Q1255" s="45"/>
      <c r="R1255" s="46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R1255" s="14" t="s">
        <v>119</v>
      </c>
      <c r="AS1255" s="14" t="s">
        <v>68</v>
      </c>
    </row>
    <row r="1256" spans="1:63" s="2" customFormat="1" ht="37.950000000000003" customHeight="1" x14ac:dyDescent="0.2">
      <c r="A1256" s="25"/>
      <c r="B1256" s="109"/>
      <c r="C1256" s="110" t="s">
        <v>2177</v>
      </c>
      <c r="D1256" s="110" t="s">
        <v>112</v>
      </c>
      <c r="E1256" s="111" t="s">
        <v>2178</v>
      </c>
      <c r="F1256" s="112" t="s">
        <v>2179</v>
      </c>
      <c r="G1256" s="113" t="s">
        <v>122</v>
      </c>
      <c r="H1256" s="153"/>
      <c r="I1256" s="112" t="s">
        <v>116</v>
      </c>
      <c r="J1256" s="26"/>
      <c r="K1256" s="114" t="s">
        <v>3</v>
      </c>
      <c r="L1256" s="115" t="s">
        <v>39</v>
      </c>
      <c r="M1256" s="116">
        <v>0</v>
      </c>
      <c r="N1256" s="116" t="e">
        <f>M1256*#REF!</f>
        <v>#REF!</v>
      </c>
      <c r="O1256" s="116">
        <v>0</v>
      </c>
      <c r="P1256" s="116" t="e">
        <f>O1256*#REF!</f>
        <v>#REF!</v>
      </c>
      <c r="Q1256" s="116">
        <v>0</v>
      </c>
      <c r="R1256" s="117" t="e">
        <f>Q1256*#REF!</f>
        <v>#REF!</v>
      </c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P1256" s="118" t="s">
        <v>117</v>
      </c>
      <c r="AR1256" s="118" t="s">
        <v>112</v>
      </c>
      <c r="AS1256" s="118" t="s">
        <v>68</v>
      </c>
      <c r="AW1256" s="14" t="s">
        <v>118</v>
      </c>
      <c r="BC1256" s="119" t="e">
        <f>IF(L1256="základní",#REF!,0)</f>
        <v>#REF!</v>
      </c>
      <c r="BD1256" s="119">
        <f>IF(L1256="snížená",#REF!,0)</f>
        <v>0</v>
      </c>
      <c r="BE1256" s="119">
        <f>IF(L1256="zákl. přenesená",#REF!,0)</f>
        <v>0</v>
      </c>
      <c r="BF1256" s="119">
        <f>IF(L1256="sníž. přenesená",#REF!,0)</f>
        <v>0</v>
      </c>
      <c r="BG1256" s="119">
        <f>IF(L1256="nulová",#REF!,0)</f>
        <v>0</v>
      </c>
      <c r="BH1256" s="14" t="s">
        <v>75</v>
      </c>
      <c r="BI1256" s="119" t="e">
        <f>ROUND(H1256*#REF!,2)</f>
        <v>#REF!</v>
      </c>
      <c r="BJ1256" s="14" t="s">
        <v>117</v>
      </c>
      <c r="BK1256" s="118" t="s">
        <v>2180</v>
      </c>
    </row>
    <row r="1257" spans="1:63" s="2" customFormat="1" ht="19.2" x14ac:dyDescent="0.2">
      <c r="A1257" s="25"/>
      <c r="B1257" s="26"/>
      <c r="C1257" s="25"/>
      <c r="D1257" s="120" t="s">
        <v>119</v>
      </c>
      <c r="E1257" s="25"/>
      <c r="F1257" s="121" t="s">
        <v>2179</v>
      </c>
      <c r="G1257" s="25"/>
      <c r="H1257" s="25"/>
      <c r="I1257" s="25"/>
      <c r="J1257" s="26"/>
      <c r="K1257" s="122"/>
      <c r="L1257" s="123"/>
      <c r="M1257" s="45"/>
      <c r="N1257" s="45"/>
      <c r="O1257" s="45"/>
      <c r="P1257" s="45"/>
      <c r="Q1257" s="45"/>
      <c r="R1257" s="46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R1257" s="14" t="s">
        <v>119</v>
      </c>
      <c r="AS1257" s="14" t="s">
        <v>68</v>
      </c>
    </row>
    <row r="1258" spans="1:63" s="2" customFormat="1" ht="37.950000000000003" customHeight="1" x14ac:dyDescent="0.2">
      <c r="A1258" s="25"/>
      <c r="B1258" s="109"/>
      <c r="C1258" s="110" t="s">
        <v>1148</v>
      </c>
      <c r="D1258" s="110" t="s">
        <v>112</v>
      </c>
      <c r="E1258" s="111" t="s">
        <v>2181</v>
      </c>
      <c r="F1258" s="112" t="s">
        <v>2182</v>
      </c>
      <c r="G1258" s="113" t="s">
        <v>122</v>
      </c>
      <c r="H1258" s="153"/>
      <c r="I1258" s="112" t="s">
        <v>116</v>
      </c>
      <c r="J1258" s="26"/>
      <c r="K1258" s="114" t="s">
        <v>3</v>
      </c>
      <c r="L1258" s="115" t="s">
        <v>39</v>
      </c>
      <c r="M1258" s="116">
        <v>0</v>
      </c>
      <c r="N1258" s="116" t="e">
        <f>M1258*#REF!</f>
        <v>#REF!</v>
      </c>
      <c r="O1258" s="116">
        <v>0</v>
      </c>
      <c r="P1258" s="116" t="e">
        <f>O1258*#REF!</f>
        <v>#REF!</v>
      </c>
      <c r="Q1258" s="116">
        <v>0</v>
      </c>
      <c r="R1258" s="117" t="e">
        <f>Q1258*#REF!</f>
        <v>#REF!</v>
      </c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  <c r="AC1258" s="25"/>
      <c r="AP1258" s="118" t="s">
        <v>117</v>
      </c>
      <c r="AR1258" s="118" t="s">
        <v>112</v>
      </c>
      <c r="AS1258" s="118" t="s">
        <v>68</v>
      </c>
      <c r="AW1258" s="14" t="s">
        <v>118</v>
      </c>
      <c r="BC1258" s="119" t="e">
        <f>IF(L1258="základní",#REF!,0)</f>
        <v>#REF!</v>
      </c>
      <c r="BD1258" s="119">
        <f>IF(L1258="snížená",#REF!,0)</f>
        <v>0</v>
      </c>
      <c r="BE1258" s="119">
        <f>IF(L1258="zákl. přenesená",#REF!,0)</f>
        <v>0</v>
      </c>
      <c r="BF1258" s="119">
        <f>IF(L1258="sníž. přenesená",#REF!,0)</f>
        <v>0</v>
      </c>
      <c r="BG1258" s="119">
        <f>IF(L1258="nulová",#REF!,0)</f>
        <v>0</v>
      </c>
      <c r="BH1258" s="14" t="s">
        <v>75</v>
      </c>
      <c r="BI1258" s="119" t="e">
        <f>ROUND(H1258*#REF!,2)</f>
        <v>#REF!</v>
      </c>
      <c r="BJ1258" s="14" t="s">
        <v>117</v>
      </c>
      <c r="BK1258" s="118" t="s">
        <v>2183</v>
      </c>
    </row>
    <row r="1259" spans="1:63" s="2" customFormat="1" ht="19.2" x14ac:dyDescent="0.2">
      <c r="A1259" s="25"/>
      <c r="B1259" s="26"/>
      <c r="C1259" s="25"/>
      <c r="D1259" s="120" t="s">
        <v>119</v>
      </c>
      <c r="E1259" s="25"/>
      <c r="F1259" s="121" t="s">
        <v>2182</v>
      </c>
      <c r="G1259" s="25"/>
      <c r="H1259" s="25"/>
      <c r="I1259" s="25"/>
      <c r="J1259" s="26"/>
      <c r="K1259" s="122"/>
      <c r="L1259" s="123"/>
      <c r="M1259" s="45"/>
      <c r="N1259" s="45"/>
      <c r="O1259" s="45"/>
      <c r="P1259" s="45"/>
      <c r="Q1259" s="45"/>
      <c r="R1259" s="46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R1259" s="14" t="s">
        <v>119</v>
      </c>
      <c r="AS1259" s="14" t="s">
        <v>68</v>
      </c>
    </row>
    <row r="1260" spans="1:63" s="2" customFormat="1" ht="37.950000000000003" customHeight="1" x14ac:dyDescent="0.2">
      <c r="A1260" s="25"/>
      <c r="B1260" s="109"/>
      <c r="C1260" s="110" t="s">
        <v>2184</v>
      </c>
      <c r="D1260" s="110" t="s">
        <v>112</v>
      </c>
      <c r="E1260" s="111" t="s">
        <v>2185</v>
      </c>
      <c r="F1260" s="112" t="s">
        <v>2186</v>
      </c>
      <c r="G1260" s="113" t="s">
        <v>122</v>
      </c>
      <c r="H1260" s="153"/>
      <c r="I1260" s="112" t="s">
        <v>116</v>
      </c>
      <c r="J1260" s="26"/>
      <c r="K1260" s="114" t="s">
        <v>3</v>
      </c>
      <c r="L1260" s="115" t="s">
        <v>39</v>
      </c>
      <c r="M1260" s="116">
        <v>0</v>
      </c>
      <c r="N1260" s="116" t="e">
        <f>M1260*#REF!</f>
        <v>#REF!</v>
      </c>
      <c r="O1260" s="116">
        <v>0</v>
      </c>
      <c r="P1260" s="116" t="e">
        <f>O1260*#REF!</f>
        <v>#REF!</v>
      </c>
      <c r="Q1260" s="116">
        <v>0</v>
      </c>
      <c r="R1260" s="117" t="e">
        <f>Q1260*#REF!</f>
        <v>#REF!</v>
      </c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P1260" s="118" t="s">
        <v>117</v>
      </c>
      <c r="AR1260" s="118" t="s">
        <v>112</v>
      </c>
      <c r="AS1260" s="118" t="s">
        <v>68</v>
      </c>
      <c r="AW1260" s="14" t="s">
        <v>118</v>
      </c>
      <c r="BC1260" s="119" t="e">
        <f>IF(L1260="základní",#REF!,0)</f>
        <v>#REF!</v>
      </c>
      <c r="BD1260" s="119">
        <f>IF(L1260="snížená",#REF!,0)</f>
        <v>0</v>
      </c>
      <c r="BE1260" s="119">
        <f>IF(L1260="zákl. přenesená",#REF!,0)</f>
        <v>0</v>
      </c>
      <c r="BF1260" s="119">
        <f>IF(L1260="sníž. přenesená",#REF!,0)</f>
        <v>0</v>
      </c>
      <c r="BG1260" s="119">
        <f>IF(L1260="nulová",#REF!,0)</f>
        <v>0</v>
      </c>
      <c r="BH1260" s="14" t="s">
        <v>75</v>
      </c>
      <c r="BI1260" s="119" t="e">
        <f>ROUND(H1260*#REF!,2)</f>
        <v>#REF!</v>
      </c>
      <c r="BJ1260" s="14" t="s">
        <v>117</v>
      </c>
      <c r="BK1260" s="118" t="s">
        <v>2187</v>
      </c>
    </row>
    <row r="1261" spans="1:63" s="2" customFormat="1" ht="19.2" x14ac:dyDescent="0.2">
      <c r="A1261" s="25"/>
      <c r="B1261" s="26"/>
      <c r="C1261" s="25"/>
      <c r="D1261" s="120" t="s">
        <v>119</v>
      </c>
      <c r="E1261" s="25"/>
      <c r="F1261" s="121" t="s">
        <v>2186</v>
      </c>
      <c r="G1261" s="25"/>
      <c r="H1261" s="25"/>
      <c r="I1261" s="25"/>
      <c r="J1261" s="26"/>
      <c r="K1261" s="122"/>
      <c r="L1261" s="123"/>
      <c r="M1261" s="45"/>
      <c r="N1261" s="45"/>
      <c r="O1261" s="45"/>
      <c r="P1261" s="45"/>
      <c r="Q1261" s="45"/>
      <c r="R1261" s="46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R1261" s="14" t="s">
        <v>119</v>
      </c>
      <c r="AS1261" s="14" t="s">
        <v>68</v>
      </c>
    </row>
    <row r="1262" spans="1:63" s="2" customFormat="1" ht="37.950000000000003" customHeight="1" x14ac:dyDescent="0.2">
      <c r="A1262" s="25"/>
      <c r="B1262" s="109"/>
      <c r="C1262" s="110" t="s">
        <v>1151</v>
      </c>
      <c r="D1262" s="110" t="s">
        <v>112</v>
      </c>
      <c r="E1262" s="111" t="s">
        <v>2188</v>
      </c>
      <c r="F1262" s="112" t="s">
        <v>2189</v>
      </c>
      <c r="G1262" s="113" t="s">
        <v>122</v>
      </c>
      <c r="H1262" s="153"/>
      <c r="I1262" s="112" t="s">
        <v>116</v>
      </c>
      <c r="J1262" s="26"/>
      <c r="K1262" s="114" t="s">
        <v>3</v>
      </c>
      <c r="L1262" s="115" t="s">
        <v>39</v>
      </c>
      <c r="M1262" s="116">
        <v>0</v>
      </c>
      <c r="N1262" s="116" t="e">
        <f>M1262*#REF!</f>
        <v>#REF!</v>
      </c>
      <c r="O1262" s="116">
        <v>0</v>
      </c>
      <c r="P1262" s="116" t="e">
        <f>O1262*#REF!</f>
        <v>#REF!</v>
      </c>
      <c r="Q1262" s="116">
        <v>0</v>
      </c>
      <c r="R1262" s="117" t="e">
        <f>Q1262*#REF!</f>
        <v>#REF!</v>
      </c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P1262" s="118" t="s">
        <v>117</v>
      </c>
      <c r="AR1262" s="118" t="s">
        <v>112</v>
      </c>
      <c r="AS1262" s="118" t="s">
        <v>68</v>
      </c>
      <c r="AW1262" s="14" t="s">
        <v>118</v>
      </c>
      <c r="BC1262" s="119" t="e">
        <f>IF(L1262="základní",#REF!,0)</f>
        <v>#REF!</v>
      </c>
      <c r="BD1262" s="119">
        <f>IF(L1262="snížená",#REF!,0)</f>
        <v>0</v>
      </c>
      <c r="BE1262" s="119">
        <f>IF(L1262="zákl. přenesená",#REF!,0)</f>
        <v>0</v>
      </c>
      <c r="BF1262" s="119">
        <f>IF(L1262="sníž. přenesená",#REF!,0)</f>
        <v>0</v>
      </c>
      <c r="BG1262" s="119">
        <f>IF(L1262="nulová",#REF!,0)</f>
        <v>0</v>
      </c>
      <c r="BH1262" s="14" t="s">
        <v>75</v>
      </c>
      <c r="BI1262" s="119" t="e">
        <f>ROUND(H1262*#REF!,2)</f>
        <v>#REF!</v>
      </c>
      <c r="BJ1262" s="14" t="s">
        <v>117</v>
      </c>
      <c r="BK1262" s="118" t="s">
        <v>2190</v>
      </c>
    </row>
    <row r="1263" spans="1:63" s="2" customFormat="1" ht="19.2" x14ac:dyDescent="0.2">
      <c r="A1263" s="25"/>
      <c r="B1263" s="26"/>
      <c r="C1263" s="25"/>
      <c r="D1263" s="120" t="s">
        <v>119</v>
      </c>
      <c r="E1263" s="25"/>
      <c r="F1263" s="121" t="s">
        <v>2189</v>
      </c>
      <c r="G1263" s="25"/>
      <c r="H1263" s="25"/>
      <c r="I1263" s="25"/>
      <c r="J1263" s="26"/>
      <c r="K1263" s="122"/>
      <c r="L1263" s="123"/>
      <c r="M1263" s="45"/>
      <c r="N1263" s="45"/>
      <c r="O1263" s="45"/>
      <c r="P1263" s="45"/>
      <c r="Q1263" s="45"/>
      <c r="R1263" s="46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R1263" s="14" t="s">
        <v>119</v>
      </c>
      <c r="AS1263" s="14" t="s">
        <v>68</v>
      </c>
    </row>
    <row r="1264" spans="1:63" s="2" customFormat="1" ht="37.950000000000003" customHeight="1" x14ac:dyDescent="0.2">
      <c r="A1264" s="25"/>
      <c r="B1264" s="109"/>
      <c r="C1264" s="110" t="s">
        <v>2191</v>
      </c>
      <c r="D1264" s="110" t="s">
        <v>112</v>
      </c>
      <c r="E1264" s="111" t="s">
        <v>2192</v>
      </c>
      <c r="F1264" s="112" t="s">
        <v>2193</v>
      </c>
      <c r="G1264" s="113" t="s">
        <v>122</v>
      </c>
      <c r="H1264" s="153"/>
      <c r="I1264" s="112" t="s">
        <v>116</v>
      </c>
      <c r="J1264" s="26"/>
      <c r="K1264" s="114" t="s">
        <v>3</v>
      </c>
      <c r="L1264" s="115" t="s">
        <v>39</v>
      </c>
      <c r="M1264" s="116">
        <v>0</v>
      </c>
      <c r="N1264" s="116" t="e">
        <f>M1264*#REF!</f>
        <v>#REF!</v>
      </c>
      <c r="O1264" s="116">
        <v>0</v>
      </c>
      <c r="P1264" s="116" t="e">
        <f>O1264*#REF!</f>
        <v>#REF!</v>
      </c>
      <c r="Q1264" s="116">
        <v>0</v>
      </c>
      <c r="R1264" s="117" t="e">
        <f>Q1264*#REF!</f>
        <v>#REF!</v>
      </c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P1264" s="118" t="s">
        <v>117</v>
      </c>
      <c r="AR1264" s="118" t="s">
        <v>112</v>
      </c>
      <c r="AS1264" s="118" t="s">
        <v>68</v>
      </c>
      <c r="AW1264" s="14" t="s">
        <v>118</v>
      </c>
      <c r="BC1264" s="119" t="e">
        <f>IF(L1264="základní",#REF!,0)</f>
        <v>#REF!</v>
      </c>
      <c r="BD1264" s="119">
        <f>IF(L1264="snížená",#REF!,0)</f>
        <v>0</v>
      </c>
      <c r="BE1264" s="119">
        <f>IF(L1264="zákl. přenesená",#REF!,0)</f>
        <v>0</v>
      </c>
      <c r="BF1264" s="119">
        <f>IF(L1264="sníž. přenesená",#REF!,0)</f>
        <v>0</v>
      </c>
      <c r="BG1264" s="119">
        <f>IF(L1264="nulová",#REF!,0)</f>
        <v>0</v>
      </c>
      <c r="BH1264" s="14" t="s">
        <v>75</v>
      </c>
      <c r="BI1264" s="119" t="e">
        <f>ROUND(H1264*#REF!,2)</f>
        <v>#REF!</v>
      </c>
      <c r="BJ1264" s="14" t="s">
        <v>117</v>
      </c>
      <c r="BK1264" s="118" t="s">
        <v>2194</v>
      </c>
    </row>
    <row r="1265" spans="1:63" s="2" customFormat="1" ht="19.2" x14ac:dyDescent="0.2">
      <c r="A1265" s="25"/>
      <c r="B1265" s="26"/>
      <c r="C1265" s="25"/>
      <c r="D1265" s="120" t="s">
        <v>119</v>
      </c>
      <c r="E1265" s="25"/>
      <c r="F1265" s="121" t="s">
        <v>2193</v>
      </c>
      <c r="G1265" s="25"/>
      <c r="H1265" s="25"/>
      <c r="I1265" s="25"/>
      <c r="J1265" s="26"/>
      <c r="K1265" s="122"/>
      <c r="L1265" s="123"/>
      <c r="M1265" s="45"/>
      <c r="N1265" s="45"/>
      <c r="O1265" s="45"/>
      <c r="P1265" s="45"/>
      <c r="Q1265" s="45"/>
      <c r="R1265" s="46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R1265" s="14" t="s">
        <v>119</v>
      </c>
      <c r="AS1265" s="14" t="s">
        <v>68</v>
      </c>
    </row>
    <row r="1266" spans="1:63" s="2" customFormat="1" ht="37.950000000000003" customHeight="1" x14ac:dyDescent="0.2">
      <c r="A1266" s="25"/>
      <c r="B1266" s="109"/>
      <c r="C1266" s="110" t="s">
        <v>1155</v>
      </c>
      <c r="D1266" s="110" t="s">
        <v>112</v>
      </c>
      <c r="E1266" s="111" t="s">
        <v>2195</v>
      </c>
      <c r="F1266" s="112" t="s">
        <v>2196</v>
      </c>
      <c r="G1266" s="113" t="s">
        <v>122</v>
      </c>
      <c r="H1266" s="153"/>
      <c r="I1266" s="112" t="s">
        <v>116</v>
      </c>
      <c r="J1266" s="26"/>
      <c r="K1266" s="114" t="s">
        <v>3</v>
      </c>
      <c r="L1266" s="115" t="s">
        <v>39</v>
      </c>
      <c r="M1266" s="116">
        <v>0</v>
      </c>
      <c r="N1266" s="116" t="e">
        <f>M1266*#REF!</f>
        <v>#REF!</v>
      </c>
      <c r="O1266" s="116">
        <v>0</v>
      </c>
      <c r="P1266" s="116" t="e">
        <f>O1266*#REF!</f>
        <v>#REF!</v>
      </c>
      <c r="Q1266" s="116">
        <v>0</v>
      </c>
      <c r="R1266" s="117" t="e">
        <f>Q1266*#REF!</f>
        <v>#REF!</v>
      </c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P1266" s="118" t="s">
        <v>117</v>
      </c>
      <c r="AR1266" s="118" t="s">
        <v>112</v>
      </c>
      <c r="AS1266" s="118" t="s">
        <v>68</v>
      </c>
      <c r="AW1266" s="14" t="s">
        <v>118</v>
      </c>
      <c r="BC1266" s="119" t="e">
        <f>IF(L1266="základní",#REF!,0)</f>
        <v>#REF!</v>
      </c>
      <c r="BD1266" s="119">
        <f>IF(L1266="snížená",#REF!,0)</f>
        <v>0</v>
      </c>
      <c r="BE1266" s="119">
        <f>IF(L1266="zákl. přenesená",#REF!,0)</f>
        <v>0</v>
      </c>
      <c r="BF1266" s="119">
        <f>IF(L1266="sníž. přenesená",#REF!,0)</f>
        <v>0</v>
      </c>
      <c r="BG1266" s="119">
        <f>IF(L1266="nulová",#REF!,0)</f>
        <v>0</v>
      </c>
      <c r="BH1266" s="14" t="s">
        <v>75</v>
      </c>
      <c r="BI1266" s="119" t="e">
        <f>ROUND(H1266*#REF!,2)</f>
        <v>#REF!</v>
      </c>
      <c r="BJ1266" s="14" t="s">
        <v>117</v>
      </c>
      <c r="BK1266" s="118" t="s">
        <v>2197</v>
      </c>
    </row>
    <row r="1267" spans="1:63" s="2" customFormat="1" ht="19.2" x14ac:dyDescent="0.2">
      <c r="A1267" s="25"/>
      <c r="B1267" s="26"/>
      <c r="C1267" s="25"/>
      <c r="D1267" s="120" t="s">
        <v>119</v>
      </c>
      <c r="E1267" s="25"/>
      <c r="F1267" s="121" t="s">
        <v>2196</v>
      </c>
      <c r="G1267" s="25"/>
      <c r="H1267" s="25"/>
      <c r="I1267" s="25"/>
      <c r="J1267" s="26"/>
      <c r="K1267" s="122"/>
      <c r="L1267" s="123"/>
      <c r="M1267" s="45"/>
      <c r="N1267" s="45"/>
      <c r="O1267" s="45"/>
      <c r="P1267" s="45"/>
      <c r="Q1267" s="45"/>
      <c r="R1267" s="46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R1267" s="14" t="s">
        <v>119</v>
      </c>
      <c r="AS1267" s="14" t="s">
        <v>68</v>
      </c>
    </row>
    <row r="1268" spans="1:63" s="2" customFormat="1" ht="44.25" customHeight="1" x14ac:dyDescent="0.2">
      <c r="A1268" s="25"/>
      <c r="B1268" s="109"/>
      <c r="C1268" s="110" t="s">
        <v>2198</v>
      </c>
      <c r="D1268" s="110" t="s">
        <v>112</v>
      </c>
      <c r="E1268" s="111" t="s">
        <v>2199</v>
      </c>
      <c r="F1268" s="112" t="s">
        <v>2200</v>
      </c>
      <c r="G1268" s="113" t="s">
        <v>122</v>
      </c>
      <c r="H1268" s="153"/>
      <c r="I1268" s="112" t="s">
        <v>116</v>
      </c>
      <c r="J1268" s="26"/>
      <c r="K1268" s="114" t="s">
        <v>3</v>
      </c>
      <c r="L1268" s="115" t="s">
        <v>39</v>
      </c>
      <c r="M1268" s="116">
        <v>0</v>
      </c>
      <c r="N1268" s="116" t="e">
        <f>M1268*#REF!</f>
        <v>#REF!</v>
      </c>
      <c r="O1268" s="116">
        <v>0</v>
      </c>
      <c r="P1268" s="116" t="e">
        <f>O1268*#REF!</f>
        <v>#REF!</v>
      </c>
      <c r="Q1268" s="116">
        <v>0</v>
      </c>
      <c r="R1268" s="117" t="e">
        <f>Q1268*#REF!</f>
        <v>#REF!</v>
      </c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P1268" s="118" t="s">
        <v>117</v>
      </c>
      <c r="AR1268" s="118" t="s">
        <v>112</v>
      </c>
      <c r="AS1268" s="118" t="s">
        <v>68</v>
      </c>
      <c r="AW1268" s="14" t="s">
        <v>118</v>
      </c>
      <c r="BC1268" s="119" t="e">
        <f>IF(L1268="základní",#REF!,0)</f>
        <v>#REF!</v>
      </c>
      <c r="BD1268" s="119">
        <f>IF(L1268="snížená",#REF!,0)</f>
        <v>0</v>
      </c>
      <c r="BE1268" s="119">
        <f>IF(L1268="zákl. přenesená",#REF!,0)</f>
        <v>0</v>
      </c>
      <c r="BF1268" s="119">
        <f>IF(L1268="sníž. přenesená",#REF!,0)</f>
        <v>0</v>
      </c>
      <c r="BG1268" s="119">
        <f>IF(L1268="nulová",#REF!,0)</f>
        <v>0</v>
      </c>
      <c r="BH1268" s="14" t="s">
        <v>75</v>
      </c>
      <c r="BI1268" s="119" t="e">
        <f>ROUND(H1268*#REF!,2)</f>
        <v>#REF!</v>
      </c>
      <c r="BJ1268" s="14" t="s">
        <v>117</v>
      </c>
      <c r="BK1268" s="118" t="s">
        <v>2201</v>
      </c>
    </row>
    <row r="1269" spans="1:63" s="2" customFormat="1" ht="28.8" x14ac:dyDescent="0.2">
      <c r="A1269" s="25"/>
      <c r="B1269" s="26"/>
      <c r="C1269" s="25"/>
      <c r="D1269" s="120" t="s">
        <v>119</v>
      </c>
      <c r="E1269" s="25"/>
      <c r="F1269" s="121" t="s">
        <v>2200</v>
      </c>
      <c r="G1269" s="25"/>
      <c r="H1269" s="25"/>
      <c r="I1269" s="25"/>
      <c r="J1269" s="26"/>
      <c r="K1269" s="122"/>
      <c r="L1269" s="123"/>
      <c r="M1269" s="45"/>
      <c r="N1269" s="45"/>
      <c r="O1269" s="45"/>
      <c r="P1269" s="45"/>
      <c r="Q1269" s="45"/>
      <c r="R1269" s="46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R1269" s="14" t="s">
        <v>119</v>
      </c>
      <c r="AS1269" s="14" t="s">
        <v>68</v>
      </c>
    </row>
    <row r="1270" spans="1:63" s="2" customFormat="1" ht="44.25" customHeight="1" x14ac:dyDescent="0.2">
      <c r="A1270" s="25"/>
      <c r="B1270" s="109"/>
      <c r="C1270" s="110" t="s">
        <v>1158</v>
      </c>
      <c r="D1270" s="110" t="s">
        <v>112</v>
      </c>
      <c r="E1270" s="111" t="s">
        <v>2202</v>
      </c>
      <c r="F1270" s="112" t="s">
        <v>2203</v>
      </c>
      <c r="G1270" s="113" t="s">
        <v>122</v>
      </c>
      <c r="H1270" s="153"/>
      <c r="I1270" s="112" t="s">
        <v>116</v>
      </c>
      <c r="J1270" s="26"/>
      <c r="K1270" s="114" t="s">
        <v>3</v>
      </c>
      <c r="L1270" s="115" t="s">
        <v>39</v>
      </c>
      <c r="M1270" s="116">
        <v>0</v>
      </c>
      <c r="N1270" s="116" t="e">
        <f>M1270*#REF!</f>
        <v>#REF!</v>
      </c>
      <c r="O1270" s="116">
        <v>0</v>
      </c>
      <c r="P1270" s="116" t="e">
        <f>O1270*#REF!</f>
        <v>#REF!</v>
      </c>
      <c r="Q1270" s="116">
        <v>0</v>
      </c>
      <c r="R1270" s="117" t="e">
        <f>Q1270*#REF!</f>
        <v>#REF!</v>
      </c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P1270" s="118" t="s">
        <v>117</v>
      </c>
      <c r="AR1270" s="118" t="s">
        <v>112</v>
      </c>
      <c r="AS1270" s="118" t="s">
        <v>68</v>
      </c>
      <c r="AW1270" s="14" t="s">
        <v>118</v>
      </c>
      <c r="BC1270" s="119" t="e">
        <f>IF(L1270="základní",#REF!,0)</f>
        <v>#REF!</v>
      </c>
      <c r="BD1270" s="119">
        <f>IF(L1270="snížená",#REF!,0)</f>
        <v>0</v>
      </c>
      <c r="BE1270" s="119">
        <f>IF(L1270="zákl. přenesená",#REF!,0)</f>
        <v>0</v>
      </c>
      <c r="BF1270" s="119">
        <f>IF(L1270="sníž. přenesená",#REF!,0)</f>
        <v>0</v>
      </c>
      <c r="BG1270" s="119">
        <f>IF(L1270="nulová",#REF!,0)</f>
        <v>0</v>
      </c>
      <c r="BH1270" s="14" t="s">
        <v>75</v>
      </c>
      <c r="BI1270" s="119" t="e">
        <f>ROUND(H1270*#REF!,2)</f>
        <v>#REF!</v>
      </c>
      <c r="BJ1270" s="14" t="s">
        <v>117</v>
      </c>
      <c r="BK1270" s="118" t="s">
        <v>2204</v>
      </c>
    </row>
    <row r="1271" spans="1:63" s="2" customFormat="1" ht="28.8" x14ac:dyDescent="0.2">
      <c r="A1271" s="25"/>
      <c r="B1271" s="26"/>
      <c r="C1271" s="25"/>
      <c r="D1271" s="120" t="s">
        <v>119</v>
      </c>
      <c r="E1271" s="25"/>
      <c r="F1271" s="121" t="s">
        <v>2203</v>
      </c>
      <c r="G1271" s="25"/>
      <c r="H1271" s="25"/>
      <c r="I1271" s="25"/>
      <c r="J1271" s="26"/>
      <c r="K1271" s="122"/>
      <c r="L1271" s="123"/>
      <c r="M1271" s="45"/>
      <c r="N1271" s="45"/>
      <c r="O1271" s="45"/>
      <c r="P1271" s="45"/>
      <c r="Q1271" s="45"/>
      <c r="R1271" s="46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R1271" s="14" t="s">
        <v>119</v>
      </c>
      <c r="AS1271" s="14" t="s">
        <v>68</v>
      </c>
    </row>
    <row r="1272" spans="1:63" s="2" customFormat="1" ht="44.25" customHeight="1" x14ac:dyDescent="0.2">
      <c r="A1272" s="25"/>
      <c r="B1272" s="109"/>
      <c r="C1272" s="110" t="s">
        <v>2205</v>
      </c>
      <c r="D1272" s="110" t="s">
        <v>112</v>
      </c>
      <c r="E1272" s="111" t="s">
        <v>2206</v>
      </c>
      <c r="F1272" s="112" t="s">
        <v>2207</v>
      </c>
      <c r="G1272" s="113" t="s">
        <v>122</v>
      </c>
      <c r="H1272" s="153"/>
      <c r="I1272" s="112" t="s">
        <v>116</v>
      </c>
      <c r="J1272" s="26"/>
      <c r="K1272" s="114" t="s">
        <v>3</v>
      </c>
      <c r="L1272" s="115" t="s">
        <v>39</v>
      </c>
      <c r="M1272" s="116">
        <v>0</v>
      </c>
      <c r="N1272" s="116" t="e">
        <f>M1272*#REF!</f>
        <v>#REF!</v>
      </c>
      <c r="O1272" s="116">
        <v>0</v>
      </c>
      <c r="P1272" s="116" t="e">
        <f>O1272*#REF!</f>
        <v>#REF!</v>
      </c>
      <c r="Q1272" s="116">
        <v>0</v>
      </c>
      <c r="R1272" s="117" t="e">
        <f>Q1272*#REF!</f>
        <v>#REF!</v>
      </c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P1272" s="118" t="s">
        <v>117</v>
      </c>
      <c r="AR1272" s="118" t="s">
        <v>112</v>
      </c>
      <c r="AS1272" s="118" t="s">
        <v>68</v>
      </c>
      <c r="AW1272" s="14" t="s">
        <v>118</v>
      </c>
      <c r="BC1272" s="119" t="e">
        <f>IF(L1272="základní",#REF!,0)</f>
        <v>#REF!</v>
      </c>
      <c r="BD1272" s="119">
        <f>IF(L1272="snížená",#REF!,0)</f>
        <v>0</v>
      </c>
      <c r="BE1272" s="119">
        <f>IF(L1272="zákl. přenesená",#REF!,0)</f>
        <v>0</v>
      </c>
      <c r="BF1272" s="119">
        <f>IF(L1272="sníž. přenesená",#REF!,0)</f>
        <v>0</v>
      </c>
      <c r="BG1272" s="119">
        <f>IF(L1272="nulová",#REF!,0)</f>
        <v>0</v>
      </c>
      <c r="BH1272" s="14" t="s">
        <v>75</v>
      </c>
      <c r="BI1272" s="119" t="e">
        <f>ROUND(H1272*#REF!,2)</f>
        <v>#REF!</v>
      </c>
      <c r="BJ1272" s="14" t="s">
        <v>117</v>
      </c>
      <c r="BK1272" s="118" t="s">
        <v>2208</v>
      </c>
    </row>
    <row r="1273" spans="1:63" s="2" customFormat="1" ht="28.8" x14ac:dyDescent="0.2">
      <c r="A1273" s="25"/>
      <c r="B1273" s="26"/>
      <c r="C1273" s="25"/>
      <c r="D1273" s="120" t="s">
        <v>119</v>
      </c>
      <c r="E1273" s="25"/>
      <c r="F1273" s="121" t="s">
        <v>2207</v>
      </c>
      <c r="G1273" s="25"/>
      <c r="H1273" s="25"/>
      <c r="I1273" s="25"/>
      <c r="J1273" s="26"/>
      <c r="K1273" s="122"/>
      <c r="L1273" s="123"/>
      <c r="M1273" s="45"/>
      <c r="N1273" s="45"/>
      <c r="O1273" s="45"/>
      <c r="P1273" s="45"/>
      <c r="Q1273" s="45"/>
      <c r="R1273" s="46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R1273" s="14" t="s">
        <v>119</v>
      </c>
      <c r="AS1273" s="14" t="s">
        <v>68</v>
      </c>
    </row>
    <row r="1274" spans="1:63" s="2" customFormat="1" ht="44.25" customHeight="1" x14ac:dyDescent="0.2">
      <c r="A1274" s="25"/>
      <c r="B1274" s="109"/>
      <c r="C1274" s="110" t="s">
        <v>1162</v>
      </c>
      <c r="D1274" s="110" t="s">
        <v>112</v>
      </c>
      <c r="E1274" s="111" t="s">
        <v>2209</v>
      </c>
      <c r="F1274" s="112" t="s">
        <v>2210</v>
      </c>
      <c r="G1274" s="113" t="s">
        <v>122</v>
      </c>
      <c r="H1274" s="153"/>
      <c r="I1274" s="112" t="s">
        <v>116</v>
      </c>
      <c r="J1274" s="26"/>
      <c r="K1274" s="114" t="s">
        <v>3</v>
      </c>
      <c r="L1274" s="115" t="s">
        <v>39</v>
      </c>
      <c r="M1274" s="116">
        <v>0</v>
      </c>
      <c r="N1274" s="116" t="e">
        <f>M1274*#REF!</f>
        <v>#REF!</v>
      </c>
      <c r="O1274" s="116">
        <v>0</v>
      </c>
      <c r="P1274" s="116" t="e">
        <f>O1274*#REF!</f>
        <v>#REF!</v>
      </c>
      <c r="Q1274" s="116">
        <v>0</v>
      </c>
      <c r="R1274" s="117" t="e">
        <f>Q1274*#REF!</f>
        <v>#REF!</v>
      </c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P1274" s="118" t="s">
        <v>117</v>
      </c>
      <c r="AR1274" s="118" t="s">
        <v>112</v>
      </c>
      <c r="AS1274" s="118" t="s">
        <v>68</v>
      </c>
      <c r="AW1274" s="14" t="s">
        <v>118</v>
      </c>
      <c r="BC1274" s="119" t="e">
        <f>IF(L1274="základní",#REF!,0)</f>
        <v>#REF!</v>
      </c>
      <c r="BD1274" s="119">
        <f>IF(L1274="snížená",#REF!,0)</f>
        <v>0</v>
      </c>
      <c r="BE1274" s="119">
        <f>IF(L1274="zákl. přenesená",#REF!,0)</f>
        <v>0</v>
      </c>
      <c r="BF1274" s="119">
        <f>IF(L1274="sníž. přenesená",#REF!,0)</f>
        <v>0</v>
      </c>
      <c r="BG1274" s="119">
        <f>IF(L1274="nulová",#REF!,0)</f>
        <v>0</v>
      </c>
      <c r="BH1274" s="14" t="s">
        <v>75</v>
      </c>
      <c r="BI1274" s="119" t="e">
        <f>ROUND(H1274*#REF!,2)</f>
        <v>#REF!</v>
      </c>
      <c r="BJ1274" s="14" t="s">
        <v>117</v>
      </c>
      <c r="BK1274" s="118" t="s">
        <v>2211</v>
      </c>
    </row>
    <row r="1275" spans="1:63" s="2" customFormat="1" ht="28.8" x14ac:dyDescent="0.2">
      <c r="A1275" s="25"/>
      <c r="B1275" s="26"/>
      <c r="C1275" s="25"/>
      <c r="D1275" s="120" t="s">
        <v>119</v>
      </c>
      <c r="E1275" s="25"/>
      <c r="F1275" s="121" t="s">
        <v>2210</v>
      </c>
      <c r="G1275" s="25"/>
      <c r="H1275" s="25"/>
      <c r="I1275" s="25"/>
      <c r="J1275" s="26"/>
      <c r="K1275" s="122"/>
      <c r="L1275" s="123"/>
      <c r="M1275" s="45"/>
      <c r="N1275" s="45"/>
      <c r="O1275" s="45"/>
      <c r="P1275" s="45"/>
      <c r="Q1275" s="45"/>
      <c r="R1275" s="46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R1275" s="14" t="s">
        <v>119</v>
      </c>
      <c r="AS1275" s="14" t="s">
        <v>68</v>
      </c>
    </row>
    <row r="1276" spans="1:63" s="2" customFormat="1" ht="37.950000000000003" customHeight="1" x14ac:dyDescent="0.2">
      <c r="A1276" s="25"/>
      <c r="B1276" s="109"/>
      <c r="C1276" s="110" t="s">
        <v>2212</v>
      </c>
      <c r="D1276" s="110" t="s">
        <v>112</v>
      </c>
      <c r="E1276" s="111" t="s">
        <v>2213</v>
      </c>
      <c r="F1276" s="112" t="s">
        <v>2214</v>
      </c>
      <c r="G1276" s="113" t="s">
        <v>122</v>
      </c>
      <c r="H1276" s="153"/>
      <c r="I1276" s="112" t="s">
        <v>116</v>
      </c>
      <c r="J1276" s="26"/>
      <c r="K1276" s="114" t="s">
        <v>3</v>
      </c>
      <c r="L1276" s="115" t="s">
        <v>39</v>
      </c>
      <c r="M1276" s="116">
        <v>0</v>
      </c>
      <c r="N1276" s="116" t="e">
        <f>M1276*#REF!</f>
        <v>#REF!</v>
      </c>
      <c r="O1276" s="116">
        <v>0</v>
      </c>
      <c r="P1276" s="116" t="e">
        <f>O1276*#REF!</f>
        <v>#REF!</v>
      </c>
      <c r="Q1276" s="116">
        <v>0</v>
      </c>
      <c r="R1276" s="117" t="e">
        <f>Q1276*#REF!</f>
        <v>#REF!</v>
      </c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P1276" s="118" t="s">
        <v>117</v>
      </c>
      <c r="AR1276" s="118" t="s">
        <v>112</v>
      </c>
      <c r="AS1276" s="118" t="s">
        <v>68</v>
      </c>
      <c r="AW1276" s="14" t="s">
        <v>118</v>
      </c>
      <c r="BC1276" s="119" t="e">
        <f>IF(L1276="základní",#REF!,0)</f>
        <v>#REF!</v>
      </c>
      <c r="BD1276" s="119">
        <f>IF(L1276="snížená",#REF!,0)</f>
        <v>0</v>
      </c>
      <c r="BE1276" s="119">
        <f>IF(L1276="zákl. přenesená",#REF!,0)</f>
        <v>0</v>
      </c>
      <c r="BF1276" s="119">
        <f>IF(L1276="sníž. přenesená",#REF!,0)</f>
        <v>0</v>
      </c>
      <c r="BG1276" s="119">
        <f>IF(L1276="nulová",#REF!,0)</f>
        <v>0</v>
      </c>
      <c r="BH1276" s="14" t="s">
        <v>75</v>
      </c>
      <c r="BI1276" s="119" t="e">
        <f>ROUND(H1276*#REF!,2)</f>
        <v>#REF!</v>
      </c>
      <c r="BJ1276" s="14" t="s">
        <v>117</v>
      </c>
      <c r="BK1276" s="118" t="s">
        <v>2215</v>
      </c>
    </row>
    <row r="1277" spans="1:63" s="2" customFormat="1" ht="19.2" x14ac:dyDescent="0.2">
      <c r="A1277" s="25"/>
      <c r="B1277" s="26"/>
      <c r="C1277" s="25"/>
      <c r="D1277" s="120" t="s">
        <v>119</v>
      </c>
      <c r="E1277" s="25"/>
      <c r="F1277" s="121" t="s">
        <v>2214</v>
      </c>
      <c r="G1277" s="25"/>
      <c r="H1277" s="25"/>
      <c r="I1277" s="25"/>
      <c r="J1277" s="26"/>
      <c r="K1277" s="122"/>
      <c r="L1277" s="123"/>
      <c r="M1277" s="45"/>
      <c r="N1277" s="45"/>
      <c r="O1277" s="45"/>
      <c r="P1277" s="45"/>
      <c r="Q1277" s="45"/>
      <c r="R1277" s="46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R1277" s="14" t="s">
        <v>119</v>
      </c>
      <c r="AS1277" s="14" t="s">
        <v>68</v>
      </c>
    </row>
    <row r="1278" spans="1:63" s="2" customFormat="1" ht="37.950000000000003" customHeight="1" x14ac:dyDescent="0.2">
      <c r="A1278" s="25"/>
      <c r="B1278" s="109"/>
      <c r="C1278" s="110" t="s">
        <v>1165</v>
      </c>
      <c r="D1278" s="110" t="s">
        <v>112</v>
      </c>
      <c r="E1278" s="111" t="s">
        <v>2216</v>
      </c>
      <c r="F1278" s="112" t="s">
        <v>2217</v>
      </c>
      <c r="G1278" s="113" t="s">
        <v>122</v>
      </c>
      <c r="H1278" s="153"/>
      <c r="I1278" s="112" t="s">
        <v>116</v>
      </c>
      <c r="J1278" s="26"/>
      <c r="K1278" s="114" t="s">
        <v>3</v>
      </c>
      <c r="L1278" s="115" t="s">
        <v>39</v>
      </c>
      <c r="M1278" s="116">
        <v>0</v>
      </c>
      <c r="N1278" s="116" t="e">
        <f>M1278*#REF!</f>
        <v>#REF!</v>
      </c>
      <c r="O1278" s="116">
        <v>0</v>
      </c>
      <c r="P1278" s="116" t="e">
        <f>O1278*#REF!</f>
        <v>#REF!</v>
      </c>
      <c r="Q1278" s="116">
        <v>0</v>
      </c>
      <c r="R1278" s="117" t="e">
        <f>Q1278*#REF!</f>
        <v>#REF!</v>
      </c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P1278" s="118" t="s">
        <v>117</v>
      </c>
      <c r="AR1278" s="118" t="s">
        <v>112</v>
      </c>
      <c r="AS1278" s="118" t="s">
        <v>68</v>
      </c>
      <c r="AW1278" s="14" t="s">
        <v>118</v>
      </c>
      <c r="BC1278" s="119" t="e">
        <f>IF(L1278="základní",#REF!,0)</f>
        <v>#REF!</v>
      </c>
      <c r="BD1278" s="119">
        <f>IF(L1278="snížená",#REF!,0)</f>
        <v>0</v>
      </c>
      <c r="BE1278" s="119">
        <f>IF(L1278="zákl. přenesená",#REF!,0)</f>
        <v>0</v>
      </c>
      <c r="BF1278" s="119">
        <f>IF(L1278="sníž. přenesená",#REF!,0)</f>
        <v>0</v>
      </c>
      <c r="BG1278" s="119">
        <f>IF(L1278="nulová",#REF!,0)</f>
        <v>0</v>
      </c>
      <c r="BH1278" s="14" t="s">
        <v>75</v>
      </c>
      <c r="BI1278" s="119" t="e">
        <f>ROUND(H1278*#REF!,2)</f>
        <v>#REF!</v>
      </c>
      <c r="BJ1278" s="14" t="s">
        <v>117</v>
      </c>
      <c r="BK1278" s="118" t="s">
        <v>2218</v>
      </c>
    </row>
    <row r="1279" spans="1:63" s="2" customFormat="1" ht="19.2" x14ac:dyDescent="0.2">
      <c r="A1279" s="25"/>
      <c r="B1279" s="26"/>
      <c r="C1279" s="25"/>
      <c r="D1279" s="120" t="s">
        <v>119</v>
      </c>
      <c r="E1279" s="25"/>
      <c r="F1279" s="121" t="s">
        <v>2217</v>
      </c>
      <c r="G1279" s="25"/>
      <c r="H1279" s="25"/>
      <c r="I1279" s="25"/>
      <c r="J1279" s="26"/>
      <c r="K1279" s="122"/>
      <c r="L1279" s="123"/>
      <c r="M1279" s="45"/>
      <c r="N1279" s="45"/>
      <c r="O1279" s="45"/>
      <c r="P1279" s="45"/>
      <c r="Q1279" s="45"/>
      <c r="R1279" s="46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R1279" s="14" t="s">
        <v>119</v>
      </c>
      <c r="AS1279" s="14" t="s">
        <v>68</v>
      </c>
    </row>
    <row r="1280" spans="1:63" s="2" customFormat="1" ht="37.950000000000003" customHeight="1" x14ac:dyDescent="0.2">
      <c r="A1280" s="25"/>
      <c r="B1280" s="109"/>
      <c r="C1280" s="110" t="s">
        <v>2219</v>
      </c>
      <c r="D1280" s="110" t="s">
        <v>112</v>
      </c>
      <c r="E1280" s="111" t="s">
        <v>2220</v>
      </c>
      <c r="F1280" s="112" t="s">
        <v>2221</v>
      </c>
      <c r="G1280" s="113" t="s">
        <v>122</v>
      </c>
      <c r="H1280" s="153"/>
      <c r="I1280" s="112" t="s">
        <v>116</v>
      </c>
      <c r="J1280" s="26"/>
      <c r="K1280" s="114" t="s">
        <v>3</v>
      </c>
      <c r="L1280" s="115" t="s">
        <v>39</v>
      </c>
      <c r="M1280" s="116">
        <v>0</v>
      </c>
      <c r="N1280" s="116" t="e">
        <f>M1280*#REF!</f>
        <v>#REF!</v>
      </c>
      <c r="O1280" s="116">
        <v>0</v>
      </c>
      <c r="P1280" s="116" t="e">
        <f>O1280*#REF!</f>
        <v>#REF!</v>
      </c>
      <c r="Q1280" s="116">
        <v>0</v>
      </c>
      <c r="R1280" s="117" t="e">
        <f>Q1280*#REF!</f>
        <v>#REF!</v>
      </c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P1280" s="118" t="s">
        <v>117</v>
      </c>
      <c r="AR1280" s="118" t="s">
        <v>112</v>
      </c>
      <c r="AS1280" s="118" t="s">
        <v>68</v>
      </c>
      <c r="AW1280" s="14" t="s">
        <v>118</v>
      </c>
      <c r="BC1280" s="119" t="e">
        <f>IF(L1280="základní",#REF!,0)</f>
        <v>#REF!</v>
      </c>
      <c r="BD1280" s="119">
        <f>IF(L1280="snížená",#REF!,0)</f>
        <v>0</v>
      </c>
      <c r="BE1280" s="119">
        <f>IF(L1280="zákl. přenesená",#REF!,0)</f>
        <v>0</v>
      </c>
      <c r="BF1280" s="119">
        <f>IF(L1280="sníž. přenesená",#REF!,0)</f>
        <v>0</v>
      </c>
      <c r="BG1280" s="119">
        <f>IF(L1280="nulová",#REF!,0)</f>
        <v>0</v>
      </c>
      <c r="BH1280" s="14" t="s">
        <v>75</v>
      </c>
      <c r="BI1280" s="119" t="e">
        <f>ROUND(H1280*#REF!,2)</f>
        <v>#REF!</v>
      </c>
      <c r="BJ1280" s="14" t="s">
        <v>117</v>
      </c>
      <c r="BK1280" s="118" t="s">
        <v>2222</v>
      </c>
    </row>
    <row r="1281" spans="1:63" s="2" customFormat="1" ht="19.2" x14ac:dyDescent="0.2">
      <c r="A1281" s="25"/>
      <c r="B1281" s="26"/>
      <c r="C1281" s="25"/>
      <c r="D1281" s="120" t="s">
        <v>119</v>
      </c>
      <c r="E1281" s="25"/>
      <c r="F1281" s="121" t="s">
        <v>2221</v>
      </c>
      <c r="G1281" s="25"/>
      <c r="H1281" s="25"/>
      <c r="I1281" s="25"/>
      <c r="J1281" s="26"/>
      <c r="K1281" s="122"/>
      <c r="L1281" s="123"/>
      <c r="M1281" s="45"/>
      <c r="N1281" s="45"/>
      <c r="O1281" s="45"/>
      <c r="P1281" s="45"/>
      <c r="Q1281" s="45"/>
      <c r="R1281" s="46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R1281" s="14" t="s">
        <v>119</v>
      </c>
      <c r="AS1281" s="14" t="s">
        <v>68</v>
      </c>
    </row>
    <row r="1282" spans="1:63" s="2" customFormat="1" ht="37.950000000000003" customHeight="1" x14ac:dyDescent="0.2">
      <c r="A1282" s="25"/>
      <c r="B1282" s="109"/>
      <c r="C1282" s="110" t="s">
        <v>1169</v>
      </c>
      <c r="D1282" s="110" t="s">
        <v>112</v>
      </c>
      <c r="E1282" s="111" t="s">
        <v>2223</v>
      </c>
      <c r="F1282" s="112" t="s">
        <v>2224</v>
      </c>
      <c r="G1282" s="113" t="s">
        <v>122</v>
      </c>
      <c r="H1282" s="153"/>
      <c r="I1282" s="112" t="s">
        <v>116</v>
      </c>
      <c r="J1282" s="26"/>
      <c r="K1282" s="114" t="s">
        <v>3</v>
      </c>
      <c r="L1282" s="115" t="s">
        <v>39</v>
      </c>
      <c r="M1282" s="116">
        <v>0</v>
      </c>
      <c r="N1282" s="116" t="e">
        <f>M1282*#REF!</f>
        <v>#REF!</v>
      </c>
      <c r="O1282" s="116">
        <v>0</v>
      </c>
      <c r="P1282" s="116" t="e">
        <f>O1282*#REF!</f>
        <v>#REF!</v>
      </c>
      <c r="Q1282" s="116">
        <v>0</v>
      </c>
      <c r="R1282" s="117" t="e">
        <f>Q1282*#REF!</f>
        <v>#REF!</v>
      </c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P1282" s="118" t="s">
        <v>117</v>
      </c>
      <c r="AR1282" s="118" t="s">
        <v>112</v>
      </c>
      <c r="AS1282" s="118" t="s">
        <v>68</v>
      </c>
      <c r="AW1282" s="14" t="s">
        <v>118</v>
      </c>
      <c r="BC1282" s="119" t="e">
        <f>IF(L1282="základní",#REF!,0)</f>
        <v>#REF!</v>
      </c>
      <c r="BD1282" s="119">
        <f>IF(L1282="snížená",#REF!,0)</f>
        <v>0</v>
      </c>
      <c r="BE1282" s="119">
        <f>IF(L1282="zákl. přenesená",#REF!,0)</f>
        <v>0</v>
      </c>
      <c r="BF1282" s="119">
        <f>IF(L1282="sníž. přenesená",#REF!,0)</f>
        <v>0</v>
      </c>
      <c r="BG1282" s="119">
        <f>IF(L1282="nulová",#REF!,0)</f>
        <v>0</v>
      </c>
      <c r="BH1282" s="14" t="s">
        <v>75</v>
      </c>
      <c r="BI1282" s="119" t="e">
        <f>ROUND(H1282*#REF!,2)</f>
        <v>#REF!</v>
      </c>
      <c r="BJ1282" s="14" t="s">
        <v>117</v>
      </c>
      <c r="BK1282" s="118" t="s">
        <v>2225</v>
      </c>
    </row>
    <row r="1283" spans="1:63" s="2" customFormat="1" ht="19.2" x14ac:dyDescent="0.2">
      <c r="A1283" s="25"/>
      <c r="B1283" s="26"/>
      <c r="C1283" s="25"/>
      <c r="D1283" s="120" t="s">
        <v>119</v>
      </c>
      <c r="E1283" s="25"/>
      <c r="F1283" s="121" t="s">
        <v>2224</v>
      </c>
      <c r="G1283" s="25"/>
      <c r="H1283" s="25"/>
      <c r="I1283" s="25"/>
      <c r="J1283" s="26"/>
      <c r="K1283" s="122"/>
      <c r="L1283" s="123"/>
      <c r="M1283" s="45"/>
      <c r="N1283" s="45"/>
      <c r="O1283" s="45"/>
      <c r="P1283" s="45"/>
      <c r="Q1283" s="45"/>
      <c r="R1283" s="46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R1283" s="14" t="s">
        <v>119</v>
      </c>
      <c r="AS1283" s="14" t="s">
        <v>68</v>
      </c>
    </row>
    <row r="1284" spans="1:63" s="2" customFormat="1" ht="37.950000000000003" customHeight="1" x14ac:dyDescent="0.2">
      <c r="A1284" s="25"/>
      <c r="B1284" s="109"/>
      <c r="C1284" s="110" t="s">
        <v>2226</v>
      </c>
      <c r="D1284" s="110" t="s">
        <v>112</v>
      </c>
      <c r="E1284" s="111" t="s">
        <v>2227</v>
      </c>
      <c r="F1284" s="112" t="s">
        <v>2228</v>
      </c>
      <c r="G1284" s="113" t="s">
        <v>122</v>
      </c>
      <c r="H1284" s="153"/>
      <c r="I1284" s="112" t="s">
        <v>116</v>
      </c>
      <c r="J1284" s="26"/>
      <c r="K1284" s="114" t="s">
        <v>3</v>
      </c>
      <c r="L1284" s="115" t="s">
        <v>39</v>
      </c>
      <c r="M1284" s="116">
        <v>0</v>
      </c>
      <c r="N1284" s="116" t="e">
        <f>M1284*#REF!</f>
        <v>#REF!</v>
      </c>
      <c r="O1284" s="116">
        <v>0</v>
      </c>
      <c r="P1284" s="116" t="e">
        <f>O1284*#REF!</f>
        <v>#REF!</v>
      </c>
      <c r="Q1284" s="116">
        <v>0</v>
      </c>
      <c r="R1284" s="117" t="e">
        <f>Q1284*#REF!</f>
        <v>#REF!</v>
      </c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P1284" s="118" t="s">
        <v>117</v>
      </c>
      <c r="AR1284" s="118" t="s">
        <v>112</v>
      </c>
      <c r="AS1284" s="118" t="s">
        <v>68</v>
      </c>
      <c r="AW1284" s="14" t="s">
        <v>118</v>
      </c>
      <c r="BC1284" s="119" t="e">
        <f>IF(L1284="základní",#REF!,0)</f>
        <v>#REF!</v>
      </c>
      <c r="BD1284" s="119">
        <f>IF(L1284="snížená",#REF!,0)</f>
        <v>0</v>
      </c>
      <c r="BE1284" s="119">
        <f>IF(L1284="zákl. přenesená",#REF!,0)</f>
        <v>0</v>
      </c>
      <c r="BF1284" s="119">
        <f>IF(L1284="sníž. přenesená",#REF!,0)</f>
        <v>0</v>
      </c>
      <c r="BG1284" s="119">
        <f>IF(L1284="nulová",#REF!,0)</f>
        <v>0</v>
      </c>
      <c r="BH1284" s="14" t="s">
        <v>75</v>
      </c>
      <c r="BI1284" s="119" t="e">
        <f>ROUND(H1284*#REF!,2)</f>
        <v>#REF!</v>
      </c>
      <c r="BJ1284" s="14" t="s">
        <v>117</v>
      </c>
      <c r="BK1284" s="118" t="s">
        <v>2229</v>
      </c>
    </row>
    <row r="1285" spans="1:63" s="2" customFormat="1" ht="19.2" x14ac:dyDescent="0.2">
      <c r="A1285" s="25"/>
      <c r="B1285" s="26"/>
      <c r="C1285" s="25"/>
      <c r="D1285" s="120" t="s">
        <v>119</v>
      </c>
      <c r="E1285" s="25"/>
      <c r="F1285" s="121" t="s">
        <v>2228</v>
      </c>
      <c r="G1285" s="25"/>
      <c r="H1285" s="25"/>
      <c r="I1285" s="25"/>
      <c r="J1285" s="26"/>
      <c r="K1285" s="122"/>
      <c r="L1285" s="123"/>
      <c r="M1285" s="45"/>
      <c r="N1285" s="45"/>
      <c r="O1285" s="45"/>
      <c r="P1285" s="45"/>
      <c r="Q1285" s="45"/>
      <c r="R1285" s="46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R1285" s="14" t="s">
        <v>119</v>
      </c>
      <c r="AS1285" s="14" t="s">
        <v>68</v>
      </c>
    </row>
    <row r="1286" spans="1:63" s="2" customFormat="1" ht="37.950000000000003" customHeight="1" x14ac:dyDescent="0.2">
      <c r="A1286" s="25"/>
      <c r="B1286" s="109"/>
      <c r="C1286" s="110" t="s">
        <v>1172</v>
      </c>
      <c r="D1286" s="110" t="s">
        <v>112</v>
      </c>
      <c r="E1286" s="111" t="s">
        <v>2230</v>
      </c>
      <c r="F1286" s="112" t="s">
        <v>2231</v>
      </c>
      <c r="G1286" s="113" t="s">
        <v>122</v>
      </c>
      <c r="H1286" s="153"/>
      <c r="I1286" s="112" t="s">
        <v>116</v>
      </c>
      <c r="J1286" s="26"/>
      <c r="K1286" s="114" t="s">
        <v>3</v>
      </c>
      <c r="L1286" s="115" t="s">
        <v>39</v>
      </c>
      <c r="M1286" s="116">
        <v>0</v>
      </c>
      <c r="N1286" s="116" t="e">
        <f>M1286*#REF!</f>
        <v>#REF!</v>
      </c>
      <c r="O1286" s="116">
        <v>0</v>
      </c>
      <c r="P1286" s="116" t="e">
        <f>O1286*#REF!</f>
        <v>#REF!</v>
      </c>
      <c r="Q1286" s="116">
        <v>0</v>
      </c>
      <c r="R1286" s="117" t="e">
        <f>Q1286*#REF!</f>
        <v>#REF!</v>
      </c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P1286" s="118" t="s">
        <v>117</v>
      </c>
      <c r="AR1286" s="118" t="s">
        <v>112</v>
      </c>
      <c r="AS1286" s="118" t="s">
        <v>68</v>
      </c>
      <c r="AW1286" s="14" t="s">
        <v>118</v>
      </c>
      <c r="BC1286" s="119" t="e">
        <f>IF(L1286="základní",#REF!,0)</f>
        <v>#REF!</v>
      </c>
      <c r="BD1286" s="119">
        <f>IF(L1286="snížená",#REF!,0)</f>
        <v>0</v>
      </c>
      <c r="BE1286" s="119">
        <f>IF(L1286="zákl. přenesená",#REF!,0)</f>
        <v>0</v>
      </c>
      <c r="BF1286" s="119">
        <f>IF(L1286="sníž. přenesená",#REF!,0)</f>
        <v>0</v>
      </c>
      <c r="BG1286" s="119">
        <f>IF(L1286="nulová",#REF!,0)</f>
        <v>0</v>
      </c>
      <c r="BH1286" s="14" t="s">
        <v>75</v>
      </c>
      <c r="BI1286" s="119" t="e">
        <f>ROUND(H1286*#REF!,2)</f>
        <v>#REF!</v>
      </c>
      <c r="BJ1286" s="14" t="s">
        <v>117</v>
      </c>
      <c r="BK1286" s="118" t="s">
        <v>2232</v>
      </c>
    </row>
    <row r="1287" spans="1:63" s="2" customFormat="1" ht="19.2" x14ac:dyDescent="0.2">
      <c r="A1287" s="25"/>
      <c r="B1287" s="26"/>
      <c r="C1287" s="25"/>
      <c r="D1287" s="120" t="s">
        <v>119</v>
      </c>
      <c r="E1287" s="25"/>
      <c r="F1287" s="121" t="s">
        <v>2231</v>
      </c>
      <c r="G1287" s="25"/>
      <c r="H1287" s="25"/>
      <c r="I1287" s="25"/>
      <c r="J1287" s="26"/>
      <c r="K1287" s="122"/>
      <c r="L1287" s="123"/>
      <c r="M1287" s="45"/>
      <c r="N1287" s="45"/>
      <c r="O1287" s="45"/>
      <c r="P1287" s="45"/>
      <c r="Q1287" s="45"/>
      <c r="R1287" s="46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R1287" s="14" t="s">
        <v>119</v>
      </c>
      <c r="AS1287" s="14" t="s">
        <v>68</v>
      </c>
    </row>
    <row r="1288" spans="1:63" s="2" customFormat="1" ht="37.950000000000003" customHeight="1" x14ac:dyDescent="0.2">
      <c r="A1288" s="25"/>
      <c r="B1288" s="109"/>
      <c r="C1288" s="110" t="s">
        <v>2233</v>
      </c>
      <c r="D1288" s="110" t="s">
        <v>112</v>
      </c>
      <c r="E1288" s="111" t="s">
        <v>2234</v>
      </c>
      <c r="F1288" s="112" t="s">
        <v>2235</v>
      </c>
      <c r="G1288" s="113" t="s">
        <v>122</v>
      </c>
      <c r="H1288" s="153"/>
      <c r="I1288" s="112" t="s">
        <v>116</v>
      </c>
      <c r="J1288" s="26"/>
      <c r="K1288" s="114" t="s">
        <v>3</v>
      </c>
      <c r="L1288" s="115" t="s">
        <v>39</v>
      </c>
      <c r="M1288" s="116">
        <v>0</v>
      </c>
      <c r="N1288" s="116" t="e">
        <f>M1288*#REF!</f>
        <v>#REF!</v>
      </c>
      <c r="O1288" s="116">
        <v>0</v>
      </c>
      <c r="P1288" s="116" t="e">
        <f>O1288*#REF!</f>
        <v>#REF!</v>
      </c>
      <c r="Q1288" s="116">
        <v>0</v>
      </c>
      <c r="R1288" s="117" t="e">
        <f>Q1288*#REF!</f>
        <v>#REF!</v>
      </c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P1288" s="118" t="s">
        <v>117</v>
      </c>
      <c r="AR1288" s="118" t="s">
        <v>112</v>
      </c>
      <c r="AS1288" s="118" t="s">
        <v>68</v>
      </c>
      <c r="AW1288" s="14" t="s">
        <v>118</v>
      </c>
      <c r="BC1288" s="119" t="e">
        <f>IF(L1288="základní",#REF!,0)</f>
        <v>#REF!</v>
      </c>
      <c r="BD1288" s="119">
        <f>IF(L1288="snížená",#REF!,0)</f>
        <v>0</v>
      </c>
      <c r="BE1288" s="119">
        <f>IF(L1288="zákl. přenesená",#REF!,0)</f>
        <v>0</v>
      </c>
      <c r="BF1288" s="119">
        <f>IF(L1288="sníž. přenesená",#REF!,0)</f>
        <v>0</v>
      </c>
      <c r="BG1288" s="119">
        <f>IF(L1288="nulová",#REF!,0)</f>
        <v>0</v>
      </c>
      <c r="BH1288" s="14" t="s">
        <v>75</v>
      </c>
      <c r="BI1288" s="119" t="e">
        <f>ROUND(H1288*#REF!,2)</f>
        <v>#REF!</v>
      </c>
      <c r="BJ1288" s="14" t="s">
        <v>117</v>
      </c>
      <c r="BK1288" s="118" t="s">
        <v>2236</v>
      </c>
    </row>
    <row r="1289" spans="1:63" s="2" customFormat="1" ht="19.2" x14ac:dyDescent="0.2">
      <c r="A1289" s="25"/>
      <c r="B1289" s="26"/>
      <c r="C1289" s="25"/>
      <c r="D1289" s="120" t="s">
        <v>119</v>
      </c>
      <c r="E1289" s="25"/>
      <c r="F1289" s="121" t="s">
        <v>2235</v>
      </c>
      <c r="G1289" s="25"/>
      <c r="H1289" s="25"/>
      <c r="I1289" s="25"/>
      <c r="J1289" s="26"/>
      <c r="K1289" s="122"/>
      <c r="L1289" s="123"/>
      <c r="M1289" s="45"/>
      <c r="N1289" s="45"/>
      <c r="O1289" s="45"/>
      <c r="P1289" s="45"/>
      <c r="Q1289" s="45"/>
      <c r="R1289" s="46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R1289" s="14" t="s">
        <v>119</v>
      </c>
      <c r="AS1289" s="14" t="s">
        <v>68</v>
      </c>
    </row>
    <row r="1290" spans="1:63" s="2" customFormat="1" ht="37.950000000000003" customHeight="1" x14ac:dyDescent="0.2">
      <c r="A1290" s="25"/>
      <c r="B1290" s="109"/>
      <c r="C1290" s="110" t="s">
        <v>1176</v>
      </c>
      <c r="D1290" s="110" t="s">
        <v>112</v>
      </c>
      <c r="E1290" s="111" t="s">
        <v>2237</v>
      </c>
      <c r="F1290" s="112" t="s">
        <v>2238</v>
      </c>
      <c r="G1290" s="113" t="s">
        <v>122</v>
      </c>
      <c r="H1290" s="153"/>
      <c r="I1290" s="112" t="s">
        <v>116</v>
      </c>
      <c r="J1290" s="26"/>
      <c r="K1290" s="114" t="s">
        <v>3</v>
      </c>
      <c r="L1290" s="115" t="s">
        <v>39</v>
      </c>
      <c r="M1290" s="116">
        <v>0</v>
      </c>
      <c r="N1290" s="116" t="e">
        <f>M1290*#REF!</f>
        <v>#REF!</v>
      </c>
      <c r="O1290" s="116">
        <v>0</v>
      </c>
      <c r="P1290" s="116" t="e">
        <f>O1290*#REF!</f>
        <v>#REF!</v>
      </c>
      <c r="Q1290" s="116">
        <v>0</v>
      </c>
      <c r="R1290" s="117" t="e">
        <f>Q1290*#REF!</f>
        <v>#REF!</v>
      </c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P1290" s="118" t="s">
        <v>117</v>
      </c>
      <c r="AR1290" s="118" t="s">
        <v>112</v>
      </c>
      <c r="AS1290" s="118" t="s">
        <v>68</v>
      </c>
      <c r="AW1290" s="14" t="s">
        <v>118</v>
      </c>
      <c r="BC1290" s="119" t="e">
        <f>IF(L1290="základní",#REF!,0)</f>
        <v>#REF!</v>
      </c>
      <c r="BD1290" s="119">
        <f>IF(L1290="snížená",#REF!,0)</f>
        <v>0</v>
      </c>
      <c r="BE1290" s="119">
        <f>IF(L1290="zákl. přenesená",#REF!,0)</f>
        <v>0</v>
      </c>
      <c r="BF1290" s="119">
        <f>IF(L1290="sníž. přenesená",#REF!,0)</f>
        <v>0</v>
      </c>
      <c r="BG1290" s="119">
        <f>IF(L1290="nulová",#REF!,0)</f>
        <v>0</v>
      </c>
      <c r="BH1290" s="14" t="s">
        <v>75</v>
      </c>
      <c r="BI1290" s="119" t="e">
        <f>ROUND(H1290*#REF!,2)</f>
        <v>#REF!</v>
      </c>
      <c r="BJ1290" s="14" t="s">
        <v>117</v>
      </c>
      <c r="BK1290" s="118" t="s">
        <v>2239</v>
      </c>
    </row>
    <row r="1291" spans="1:63" s="2" customFormat="1" ht="19.2" x14ac:dyDescent="0.2">
      <c r="A1291" s="25"/>
      <c r="B1291" s="26"/>
      <c r="C1291" s="25"/>
      <c r="D1291" s="120" t="s">
        <v>119</v>
      </c>
      <c r="E1291" s="25"/>
      <c r="F1291" s="121" t="s">
        <v>2238</v>
      </c>
      <c r="G1291" s="25"/>
      <c r="H1291" s="25"/>
      <c r="I1291" s="25"/>
      <c r="J1291" s="26"/>
      <c r="K1291" s="122"/>
      <c r="L1291" s="123"/>
      <c r="M1291" s="45"/>
      <c r="N1291" s="45"/>
      <c r="O1291" s="45"/>
      <c r="P1291" s="45"/>
      <c r="Q1291" s="45"/>
      <c r="R1291" s="46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R1291" s="14" t="s">
        <v>119</v>
      </c>
      <c r="AS1291" s="14" t="s">
        <v>68</v>
      </c>
    </row>
    <row r="1292" spans="1:63" s="2" customFormat="1" ht="24.15" customHeight="1" x14ac:dyDescent="0.2">
      <c r="A1292" s="25"/>
      <c r="B1292" s="109"/>
      <c r="C1292" s="110" t="s">
        <v>2240</v>
      </c>
      <c r="D1292" s="110" t="s">
        <v>112</v>
      </c>
      <c r="E1292" s="111" t="s">
        <v>2241</v>
      </c>
      <c r="F1292" s="112" t="s">
        <v>2242</v>
      </c>
      <c r="G1292" s="113" t="s">
        <v>122</v>
      </c>
      <c r="H1292" s="153"/>
      <c r="I1292" s="112" t="s">
        <v>116</v>
      </c>
      <c r="J1292" s="26"/>
      <c r="K1292" s="114" t="s">
        <v>3</v>
      </c>
      <c r="L1292" s="115" t="s">
        <v>39</v>
      </c>
      <c r="M1292" s="116">
        <v>0</v>
      </c>
      <c r="N1292" s="116" t="e">
        <f>M1292*#REF!</f>
        <v>#REF!</v>
      </c>
      <c r="O1292" s="116">
        <v>0</v>
      </c>
      <c r="P1292" s="116" t="e">
        <f>O1292*#REF!</f>
        <v>#REF!</v>
      </c>
      <c r="Q1292" s="116">
        <v>0</v>
      </c>
      <c r="R1292" s="117" t="e">
        <f>Q1292*#REF!</f>
        <v>#REF!</v>
      </c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P1292" s="118" t="s">
        <v>117</v>
      </c>
      <c r="AR1292" s="118" t="s">
        <v>112</v>
      </c>
      <c r="AS1292" s="118" t="s">
        <v>68</v>
      </c>
      <c r="AW1292" s="14" t="s">
        <v>118</v>
      </c>
      <c r="BC1292" s="119" t="e">
        <f>IF(L1292="základní",#REF!,0)</f>
        <v>#REF!</v>
      </c>
      <c r="BD1292" s="119">
        <f>IF(L1292="snížená",#REF!,0)</f>
        <v>0</v>
      </c>
      <c r="BE1292" s="119">
        <f>IF(L1292="zákl. přenesená",#REF!,0)</f>
        <v>0</v>
      </c>
      <c r="BF1292" s="119">
        <f>IF(L1292="sníž. přenesená",#REF!,0)</f>
        <v>0</v>
      </c>
      <c r="BG1292" s="119">
        <f>IF(L1292="nulová",#REF!,0)</f>
        <v>0</v>
      </c>
      <c r="BH1292" s="14" t="s">
        <v>75</v>
      </c>
      <c r="BI1292" s="119" t="e">
        <f>ROUND(H1292*#REF!,2)</f>
        <v>#REF!</v>
      </c>
      <c r="BJ1292" s="14" t="s">
        <v>117</v>
      </c>
      <c r="BK1292" s="118" t="s">
        <v>2243</v>
      </c>
    </row>
    <row r="1293" spans="1:63" s="2" customFormat="1" ht="19.2" x14ac:dyDescent="0.2">
      <c r="A1293" s="25"/>
      <c r="B1293" s="26"/>
      <c r="C1293" s="25"/>
      <c r="D1293" s="120" t="s">
        <v>119</v>
      </c>
      <c r="E1293" s="25"/>
      <c r="F1293" s="121" t="s">
        <v>2242</v>
      </c>
      <c r="G1293" s="25"/>
      <c r="H1293" s="25"/>
      <c r="I1293" s="25"/>
      <c r="J1293" s="26"/>
      <c r="K1293" s="122"/>
      <c r="L1293" s="123"/>
      <c r="M1293" s="45"/>
      <c r="N1293" s="45"/>
      <c r="O1293" s="45"/>
      <c r="P1293" s="45"/>
      <c r="Q1293" s="45"/>
      <c r="R1293" s="46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R1293" s="14" t="s">
        <v>119</v>
      </c>
      <c r="AS1293" s="14" t="s">
        <v>68</v>
      </c>
    </row>
    <row r="1294" spans="1:63" s="2" customFormat="1" ht="24.15" customHeight="1" x14ac:dyDescent="0.2">
      <c r="A1294" s="25"/>
      <c r="B1294" s="109"/>
      <c r="C1294" s="110" t="s">
        <v>1179</v>
      </c>
      <c r="D1294" s="110" t="s">
        <v>112</v>
      </c>
      <c r="E1294" s="111" t="s">
        <v>2244</v>
      </c>
      <c r="F1294" s="112" t="s">
        <v>2245</v>
      </c>
      <c r="G1294" s="113" t="s">
        <v>122</v>
      </c>
      <c r="H1294" s="153"/>
      <c r="I1294" s="112" t="s">
        <v>116</v>
      </c>
      <c r="J1294" s="26"/>
      <c r="K1294" s="114" t="s">
        <v>3</v>
      </c>
      <c r="L1294" s="115" t="s">
        <v>39</v>
      </c>
      <c r="M1294" s="116">
        <v>0</v>
      </c>
      <c r="N1294" s="116" t="e">
        <f>M1294*#REF!</f>
        <v>#REF!</v>
      </c>
      <c r="O1294" s="116">
        <v>0</v>
      </c>
      <c r="P1294" s="116" t="e">
        <f>O1294*#REF!</f>
        <v>#REF!</v>
      </c>
      <c r="Q1294" s="116">
        <v>0</v>
      </c>
      <c r="R1294" s="117" t="e">
        <f>Q1294*#REF!</f>
        <v>#REF!</v>
      </c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P1294" s="118" t="s">
        <v>117</v>
      </c>
      <c r="AR1294" s="118" t="s">
        <v>112</v>
      </c>
      <c r="AS1294" s="118" t="s">
        <v>68</v>
      </c>
      <c r="AW1294" s="14" t="s">
        <v>118</v>
      </c>
      <c r="BC1294" s="119" t="e">
        <f>IF(L1294="základní",#REF!,0)</f>
        <v>#REF!</v>
      </c>
      <c r="BD1294" s="119">
        <f>IF(L1294="snížená",#REF!,0)</f>
        <v>0</v>
      </c>
      <c r="BE1294" s="119">
        <f>IF(L1294="zákl. přenesená",#REF!,0)</f>
        <v>0</v>
      </c>
      <c r="BF1294" s="119">
        <f>IF(L1294="sníž. přenesená",#REF!,0)</f>
        <v>0</v>
      </c>
      <c r="BG1294" s="119">
        <f>IF(L1294="nulová",#REF!,0)</f>
        <v>0</v>
      </c>
      <c r="BH1294" s="14" t="s">
        <v>75</v>
      </c>
      <c r="BI1294" s="119" t="e">
        <f>ROUND(H1294*#REF!,2)</f>
        <v>#REF!</v>
      </c>
      <c r="BJ1294" s="14" t="s">
        <v>117</v>
      </c>
      <c r="BK1294" s="118" t="s">
        <v>2246</v>
      </c>
    </row>
    <row r="1295" spans="1:63" s="2" customFormat="1" ht="19.2" x14ac:dyDescent="0.2">
      <c r="A1295" s="25"/>
      <c r="B1295" s="26"/>
      <c r="C1295" s="25"/>
      <c r="D1295" s="120" t="s">
        <v>119</v>
      </c>
      <c r="E1295" s="25"/>
      <c r="F1295" s="121" t="s">
        <v>2245</v>
      </c>
      <c r="G1295" s="25"/>
      <c r="H1295" s="25"/>
      <c r="I1295" s="25"/>
      <c r="J1295" s="26"/>
      <c r="K1295" s="122"/>
      <c r="L1295" s="123"/>
      <c r="M1295" s="45"/>
      <c r="N1295" s="45"/>
      <c r="O1295" s="45"/>
      <c r="P1295" s="45"/>
      <c r="Q1295" s="45"/>
      <c r="R1295" s="46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R1295" s="14" t="s">
        <v>119</v>
      </c>
      <c r="AS1295" s="14" t="s">
        <v>68</v>
      </c>
    </row>
    <row r="1296" spans="1:63" s="2" customFormat="1" ht="24.15" customHeight="1" x14ac:dyDescent="0.2">
      <c r="A1296" s="25"/>
      <c r="B1296" s="109"/>
      <c r="C1296" s="110" t="s">
        <v>2247</v>
      </c>
      <c r="D1296" s="110" t="s">
        <v>112</v>
      </c>
      <c r="E1296" s="111" t="s">
        <v>2248</v>
      </c>
      <c r="F1296" s="112" t="s">
        <v>2249</v>
      </c>
      <c r="G1296" s="113" t="s">
        <v>122</v>
      </c>
      <c r="H1296" s="153"/>
      <c r="I1296" s="112" t="s">
        <v>116</v>
      </c>
      <c r="J1296" s="26"/>
      <c r="K1296" s="114" t="s">
        <v>3</v>
      </c>
      <c r="L1296" s="115" t="s">
        <v>39</v>
      </c>
      <c r="M1296" s="116">
        <v>0</v>
      </c>
      <c r="N1296" s="116" t="e">
        <f>M1296*#REF!</f>
        <v>#REF!</v>
      </c>
      <c r="O1296" s="116">
        <v>0</v>
      </c>
      <c r="P1296" s="116" t="e">
        <f>O1296*#REF!</f>
        <v>#REF!</v>
      </c>
      <c r="Q1296" s="116">
        <v>0</v>
      </c>
      <c r="R1296" s="117" t="e">
        <f>Q1296*#REF!</f>
        <v>#REF!</v>
      </c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P1296" s="118" t="s">
        <v>117</v>
      </c>
      <c r="AR1296" s="118" t="s">
        <v>112</v>
      </c>
      <c r="AS1296" s="118" t="s">
        <v>68</v>
      </c>
      <c r="AW1296" s="14" t="s">
        <v>118</v>
      </c>
      <c r="BC1296" s="119" t="e">
        <f>IF(L1296="základní",#REF!,0)</f>
        <v>#REF!</v>
      </c>
      <c r="BD1296" s="119">
        <f>IF(L1296="snížená",#REF!,0)</f>
        <v>0</v>
      </c>
      <c r="BE1296" s="119">
        <f>IF(L1296="zákl. přenesená",#REF!,0)</f>
        <v>0</v>
      </c>
      <c r="BF1296" s="119">
        <f>IF(L1296="sníž. přenesená",#REF!,0)</f>
        <v>0</v>
      </c>
      <c r="BG1296" s="119">
        <f>IF(L1296="nulová",#REF!,0)</f>
        <v>0</v>
      </c>
      <c r="BH1296" s="14" t="s">
        <v>75</v>
      </c>
      <c r="BI1296" s="119" t="e">
        <f>ROUND(H1296*#REF!,2)</f>
        <v>#REF!</v>
      </c>
      <c r="BJ1296" s="14" t="s">
        <v>117</v>
      </c>
      <c r="BK1296" s="118" t="s">
        <v>2250</v>
      </c>
    </row>
    <row r="1297" spans="1:63" s="2" customFormat="1" ht="19.2" x14ac:dyDescent="0.2">
      <c r="A1297" s="25"/>
      <c r="B1297" s="26"/>
      <c r="C1297" s="25"/>
      <c r="D1297" s="120" t="s">
        <v>119</v>
      </c>
      <c r="E1297" s="25"/>
      <c r="F1297" s="121" t="s">
        <v>2249</v>
      </c>
      <c r="G1297" s="25"/>
      <c r="H1297" s="25"/>
      <c r="I1297" s="25"/>
      <c r="J1297" s="26"/>
      <c r="K1297" s="122"/>
      <c r="L1297" s="123"/>
      <c r="M1297" s="45"/>
      <c r="N1297" s="45"/>
      <c r="O1297" s="45"/>
      <c r="P1297" s="45"/>
      <c r="Q1297" s="45"/>
      <c r="R1297" s="46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R1297" s="14" t="s">
        <v>119</v>
      </c>
      <c r="AS1297" s="14" t="s">
        <v>68</v>
      </c>
    </row>
    <row r="1298" spans="1:63" s="2" customFormat="1" ht="24.15" customHeight="1" x14ac:dyDescent="0.2">
      <c r="A1298" s="25"/>
      <c r="B1298" s="109"/>
      <c r="C1298" s="110" t="s">
        <v>1183</v>
      </c>
      <c r="D1298" s="110" t="s">
        <v>112</v>
      </c>
      <c r="E1298" s="111" t="s">
        <v>2251</v>
      </c>
      <c r="F1298" s="112" t="s">
        <v>2252</v>
      </c>
      <c r="G1298" s="113" t="s">
        <v>122</v>
      </c>
      <c r="H1298" s="153"/>
      <c r="I1298" s="112" t="s">
        <v>116</v>
      </c>
      <c r="J1298" s="26"/>
      <c r="K1298" s="114" t="s">
        <v>3</v>
      </c>
      <c r="L1298" s="115" t="s">
        <v>39</v>
      </c>
      <c r="M1298" s="116">
        <v>0</v>
      </c>
      <c r="N1298" s="116" t="e">
        <f>M1298*#REF!</f>
        <v>#REF!</v>
      </c>
      <c r="O1298" s="116">
        <v>0</v>
      </c>
      <c r="P1298" s="116" t="e">
        <f>O1298*#REF!</f>
        <v>#REF!</v>
      </c>
      <c r="Q1298" s="116">
        <v>0</v>
      </c>
      <c r="R1298" s="117" t="e">
        <f>Q1298*#REF!</f>
        <v>#REF!</v>
      </c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P1298" s="118" t="s">
        <v>117</v>
      </c>
      <c r="AR1298" s="118" t="s">
        <v>112</v>
      </c>
      <c r="AS1298" s="118" t="s">
        <v>68</v>
      </c>
      <c r="AW1298" s="14" t="s">
        <v>118</v>
      </c>
      <c r="BC1298" s="119" t="e">
        <f>IF(L1298="základní",#REF!,0)</f>
        <v>#REF!</v>
      </c>
      <c r="BD1298" s="119">
        <f>IF(L1298="snížená",#REF!,0)</f>
        <v>0</v>
      </c>
      <c r="BE1298" s="119">
        <f>IF(L1298="zákl. přenesená",#REF!,0)</f>
        <v>0</v>
      </c>
      <c r="BF1298" s="119">
        <f>IF(L1298="sníž. přenesená",#REF!,0)</f>
        <v>0</v>
      </c>
      <c r="BG1298" s="119">
        <f>IF(L1298="nulová",#REF!,0)</f>
        <v>0</v>
      </c>
      <c r="BH1298" s="14" t="s">
        <v>75</v>
      </c>
      <c r="BI1298" s="119" t="e">
        <f>ROUND(H1298*#REF!,2)</f>
        <v>#REF!</v>
      </c>
      <c r="BJ1298" s="14" t="s">
        <v>117</v>
      </c>
      <c r="BK1298" s="118" t="s">
        <v>2253</v>
      </c>
    </row>
    <row r="1299" spans="1:63" s="2" customFormat="1" ht="19.2" x14ac:dyDescent="0.2">
      <c r="A1299" s="25"/>
      <c r="B1299" s="26"/>
      <c r="C1299" s="25"/>
      <c r="D1299" s="120" t="s">
        <v>119</v>
      </c>
      <c r="E1299" s="25"/>
      <c r="F1299" s="121" t="s">
        <v>2252</v>
      </c>
      <c r="G1299" s="25"/>
      <c r="H1299" s="25"/>
      <c r="I1299" s="25"/>
      <c r="J1299" s="26"/>
      <c r="K1299" s="122"/>
      <c r="L1299" s="123"/>
      <c r="M1299" s="45"/>
      <c r="N1299" s="45"/>
      <c r="O1299" s="45"/>
      <c r="P1299" s="45"/>
      <c r="Q1299" s="45"/>
      <c r="R1299" s="46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R1299" s="14" t="s">
        <v>119</v>
      </c>
      <c r="AS1299" s="14" t="s">
        <v>68</v>
      </c>
    </row>
    <row r="1300" spans="1:63" s="2" customFormat="1" ht="24.15" customHeight="1" x14ac:dyDescent="0.2">
      <c r="A1300" s="25"/>
      <c r="B1300" s="109"/>
      <c r="C1300" s="110" t="s">
        <v>2254</v>
      </c>
      <c r="D1300" s="110" t="s">
        <v>112</v>
      </c>
      <c r="E1300" s="111" t="s">
        <v>2255</v>
      </c>
      <c r="F1300" s="112" t="s">
        <v>2256</v>
      </c>
      <c r="G1300" s="113" t="s">
        <v>122</v>
      </c>
      <c r="H1300" s="153"/>
      <c r="I1300" s="112" t="s">
        <v>116</v>
      </c>
      <c r="J1300" s="26"/>
      <c r="K1300" s="114" t="s">
        <v>3</v>
      </c>
      <c r="L1300" s="115" t="s">
        <v>39</v>
      </c>
      <c r="M1300" s="116">
        <v>0</v>
      </c>
      <c r="N1300" s="116" t="e">
        <f>M1300*#REF!</f>
        <v>#REF!</v>
      </c>
      <c r="O1300" s="116">
        <v>0</v>
      </c>
      <c r="P1300" s="116" t="e">
        <f>O1300*#REF!</f>
        <v>#REF!</v>
      </c>
      <c r="Q1300" s="116">
        <v>0</v>
      </c>
      <c r="R1300" s="117" t="e">
        <f>Q1300*#REF!</f>
        <v>#REF!</v>
      </c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P1300" s="118" t="s">
        <v>117</v>
      </c>
      <c r="AR1300" s="118" t="s">
        <v>112</v>
      </c>
      <c r="AS1300" s="118" t="s">
        <v>68</v>
      </c>
      <c r="AW1300" s="14" t="s">
        <v>118</v>
      </c>
      <c r="BC1300" s="119" t="e">
        <f>IF(L1300="základní",#REF!,0)</f>
        <v>#REF!</v>
      </c>
      <c r="BD1300" s="119">
        <f>IF(L1300="snížená",#REF!,0)</f>
        <v>0</v>
      </c>
      <c r="BE1300" s="119">
        <f>IF(L1300="zákl. přenesená",#REF!,0)</f>
        <v>0</v>
      </c>
      <c r="BF1300" s="119">
        <f>IF(L1300="sníž. přenesená",#REF!,0)</f>
        <v>0</v>
      </c>
      <c r="BG1300" s="119">
        <f>IF(L1300="nulová",#REF!,0)</f>
        <v>0</v>
      </c>
      <c r="BH1300" s="14" t="s">
        <v>75</v>
      </c>
      <c r="BI1300" s="119" t="e">
        <f>ROUND(H1300*#REF!,2)</f>
        <v>#REF!</v>
      </c>
      <c r="BJ1300" s="14" t="s">
        <v>117</v>
      </c>
      <c r="BK1300" s="118" t="s">
        <v>2257</v>
      </c>
    </row>
    <row r="1301" spans="1:63" s="2" customFormat="1" ht="19.2" x14ac:dyDescent="0.2">
      <c r="A1301" s="25"/>
      <c r="B1301" s="26"/>
      <c r="C1301" s="25"/>
      <c r="D1301" s="120" t="s">
        <v>119</v>
      </c>
      <c r="E1301" s="25"/>
      <c r="F1301" s="121" t="s">
        <v>2256</v>
      </c>
      <c r="G1301" s="25"/>
      <c r="H1301" s="25"/>
      <c r="I1301" s="25"/>
      <c r="J1301" s="26"/>
      <c r="K1301" s="122"/>
      <c r="L1301" s="123"/>
      <c r="M1301" s="45"/>
      <c r="N1301" s="45"/>
      <c r="O1301" s="45"/>
      <c r="P1301" s="45"/>
      <c r="Q1301" s="45"/>
      <c r="R1301" s="46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R1301" s="14" t="s">
        <v>119</v>
      </c>
      <c r="AS1301" s="14" t="s">
        <v>68</v>
      </c>
    </row>
    <row r="1302" spans="1:63" s="2" customFormat="1" ht="24.15" customHeight="1" x14ac:dyDescent="0.2">
      <c r="A1302" s="25"/>
      <c r="B1302" s="109"/>
      <c r="C1302" s="110" t="s">
        <v>1186</v>
      </c>
      <c r="D1302" s="110" t="s">
        <v>112</v>
      </c>
      <c r="E1302" s="111" t="s">
        <v>2258</v>
      </c>
      <c r="F1302" s="112" t="s">
        <v>2259</v>
      </c>
      <c r="G1302" s="113" t="s">
        <v>122</v>
      </c>
      <c r="H1302" s="153"/>
      <c r="I1302" s="112" t="s">
        <v>116</v>
      </c>
      <c r="J1302" s="26"/>
      <c r="K1302" s="114" t="s">
        <v>3</v>
      </c>
      <c r="L1302" s="115" t="s">
        <v>39</v>
      </c>
      <c r="M1302" s="116">
        <v>0</v>
      </c>
      <c r="N1302" s="116" t="e">
        <f>M1302*#REF!</f>
        <v>#REF!</v>
      </c>
      <c r="O1302" s="116">
        <v>0</v>
      </c>
      <c r="P1302" s="116" t="e">
        <f>O1302*#REF!</f>
        <v>#REF!</v>
      </c>
      <c r="Q1302" s="116">
        <v>0</v>
      </c>
      <c r="R1302" s="117" t="e">
        <f>Q1302*#REF!</f>
        <v>#REF!</v>
      </c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P1302" s="118" t="s">
        <v>117</v>
      </c>
      <c r="AR1302" s="118" t="s">
        <v>112</v>
      </c>
      <c r="AS1302" s="118" t="s">
        <v>68</v>
      </c>
      <c r="AW1302" s="14" t="s">
        <v>118</v>
      </c>
      <c r="BC1302" s="119" t="e">
        <f>IF(L1302="základní",#REF!,0)</f>
        <v>#REF!</v>
      </c>
      <c r="BD1302" s="119">
        <f>IF(L1302="snížená",#REF!,0)</f>
        <v>0</v>
      </c>
      <c r="BE1302" s="119">
        <f>IF(L1302="zákl. přenesená",#REF!,0)</f>
        <v>0</v>
      </c>
      <c r="BF1302" s="119">
        <f>IF(L1302="sníž. přenesená",#REF!,0)</f>
        <v>0</v>
      </c>
      <c r="BG1302" s="119">
        <f>IF(L1302="nulová",#REF!,0)</f>
        <v>0</v>
      </c>
      <c r="BH1302" s="14" t="s">
        <v>75</v>
      </c>
      <c r="BI1302" s="119" t="e">
        <f>ROUND(H1302*#REF!,2)</f>
        <v>#REF!</v>
      </c>
      <c r="BJ1302" s="14" t="s">
        <v>117</v>
      </c>
      <c r="BK1302" s="118" t="s">
        <v>2260</v>
      </c>
    </row>
    <row r="1303" spans="1:63" s="2" customFormat="1" ht="19.2" x14ac:dyDescent="0.2">
      <c r="A1303" s="25"/>
      <c r="B1303" s="26"/>
      <c r="C1303" s="25"/>
      <c r="D1303" s="120" t="s">
        <v>119</v>
      </c>
      <c r="E1303" s="25"/>
      <c r="F1303" s="121" t="s">
        <v>2259</v>
      </c>
      <c r="G1303" s="25"/>
      <c r="H1303" s="25"/>
      <c r="I1303" s="25"/>
      <c r="J1303" s="26"/>
      <c r="K1303" s="122"/>
      <c r="L1303" s="123"/>
      <c r="M1303" s="45"/>
      <c r="N1303" s="45"/>
      <c r="O1303" s="45"/>
      <c r="P1303" s="45"/>
      <c r="Q1303" s="45"/>
      <c r="R1303" s="46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R1303" s="14" t="s">
        <v>119</v>
      </c>
      <c r="AS1303" s="14" t="s">
        <v>68</v>
      </c>
    </row>
    <row r="1304" spans="1:63" s="2" customFormat="1" ht="24.15" customHeight="1" x14ac:dyDescent="0.2">
      <c r="A1304" s="25"/>
      <c r="B1304" s="109"/>
      <c r="C1304" s="110" t="s">
        <v>2261</v>
      </c>
      <c r="D1304" s="110" t="s">
        <v>112</v>
      </c>
      <c r="E1304" s="111" t="s">
        <v>2262</v>
      </c>
      <c r="F1304" s="112" t="s">
        <v>2263</v>
      </c>
      <c r="G1304" s="113" t="s">
        <v>122</v>
      </c>
      <c r="H1304" s="153"/>
      <c r="I1304" s="112" t="s">
        <v>116</v>
      </c>
      <c r="J1304" s="26"/>
      <c r="K1304" s="114" t="s">
        <v>3</v>
      </c>
      <c r="L1304" s="115" t="s">
        <v>39</v>
      </c>
      <c r="M1304" s="116">
        <v>0</v>
      </c>
      <c r="N1304" s="116" t="e">
        <f>M1304*#REF!</f>
        <v>#REF!</v>
      </c>
      <c r="O1304" s="116">
        <v>0</v>
      </c>
      <c r="P1304" s="116" t="e">
        <f>O1304*#REF!</f>
        <v>#REF!</v>
      </c>
      <c r="Q1304" s="116">
        <v>0</v>
      </c>
      <c r="R1304" s="117" t="e">
        <f>Q1304*#REF!</f>
        <v>#REF!</v>
      </c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P1304" s="118" t="s">
        <v>117</v>
      </c>
      <c r="AR1304" s="118" t="s">
        <v>112</v>
      </c>
      <c r="AS1304" s="118" t="s">
        <v>68</v>
      </c>
      <c r="AW1304" s="14" t="s">
        <v>118</v>
      </c>
      <c r="BC1304" s="119" t="e">
        <f>IF(L1304="základní",#REF!,0)</f>
        <v>#REF!</v>
      </c>
      <c r="BD1304" s="119">
        <f>IF(L1304="snížená",#REF!,0)</f>
        <v>0</v>
      </c>
      <c r="BE1304" s="119">
        <f>IF(L1304="zákl. přenesená",#REF!,0)</f>
        <v>0</v>
      </c>
      <c r="BF1304" s="119">
        <f>IF(L1304="sníž. přenesená",#REF!,0)</f>
        <v>0</v>
      </c>
      <c r="BG1304" s="119">
        <f>IF(L1304="nulová",#REF!,0)</f>
        <v>0</v>
      </c>
      <c r="BH1304" s="14" t="s">
        <v>75</v>
      </c>
      <c r="BI1304" s="119" t="e">
        <f>ROUND(H1304*#REF!,2)</f>
        <v>#REF!</v>
      </c>
      <c r="BJ1304" s="14" t="s">
        <v>117</v>
      </c>
      <c r="BK1304" s="118" t="s">
        <v>2264</v>
      </c>
    </row>
    <row r="1305" spans="1:63" s="2" customFormat="1" ht="19.2" x14ac:dyDescent="0.2">
      <c r="A1305" s="25"/>
      <c r="B1305" s="26"/>
      <c r="C1305" s="25"/>
      <c r="D1305" s="120" t="s">
        <v>119</v>
      </c>
      <c r="E1305" s="25"/>
      <c r="F1305" s="121" t="s">
        <v>2263</v>
      </c>
      <c r="G1305" s="25"/>
      <c r="H1305" s="25"/>
      <c r="I1305" s="25"/>
      <c r="J1305" s="26"/>
      <c r="K1305" s="122"/>
      <c r="L1305" s="123"/>
      <c r="M1305" s="45"/>
      <c r="N1305" s="45"/>
      <c r="O1305" s="45"/>
      <c r="P1305" s="45"/>
      <c r="Q1305" s="45"/>
      <c r="R1305" s="46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R1305" s="14" t="s">
        <v>119</v>
      </c>
      <c r="AS1305" s="14" t="s">
        <v>68</v>
      </c>
    </row>
    <row r="1306" spans="1:63" s="2" customFormat="1" ht="24.15" customHeight="1" x14ac:dyDescent="0.2">
      <c r="A1306" s="25"/>
      <c r="B1306" s="109"/>
      <c r="C1306" s="110" t="s">
        <v>1190</v>
      </c>
      <c r="D1306" s="110" t="s">
        <v>112</v>
      </c>
      <c r="E1306" s="111" t="s">
        <v>2265</v>
      </c>
      <c r="F1306" s="112" t="s">
        <v>2266</v>
      </c>
      <c r="G1306" s="113" t="s">
        <v>122</v>
      </c>
      <c r="H1306" s="153"/>
      <c r="I1306" s="112" t="s">
        <v>116</v>
      </c>
      <c r="J1306" s="26"/>
      <c r="K1306" s="114" t="s">
        <v>3</v>
      </c>
      <c r="L1306" s="115" t="s">
        <v>39</v>
      </c>
      <c r="M1306" s="116">
        <v>0</v>
      </c>
      <c r="N1306" s="116" t="e">
        <f>M1306*#REF!</f>
        <v>#REF!</v>
      </c>
      <c r="O1306" s="116">
        <v>0</v>
      </c>
      <c r="P1306" s="116" t="e">
        <f>O1306*#REF!</f>
        <v>#REF!</v>
      </c>
      <c r="Q1306" s="116">
        <v>0</v>
      </c>
      <c r="R1306" s="117" t="e">
        <f>Q1306*#REF!</f>
        <v>#REF!</v>
      </c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P1306" s="118" t="s">
        <v>117</v>
      </c>
      <c r="AR1306" s="118" t="s">
        <v>112</v>
      </c>
      <c r="AS1306" s="118" t="s">
        <v>68</v>
      </c>
      <c r="AW1306" s="14" t="s">
        <v>118</v>
      </c>
      <c r="BC1306" s="119" t="e">
        <f>IF(L1306="základní",#REF!,0)</f>
        <v>#REF!</v>
      </c>
      <c r="BD1306" s="119">
        <f>IF(L1306="snížená",#REF!,0)</f>
        <v>0</v>
      </c>
      <c r="BE1306" s="119">
        <f>IF(L1306="zákl. přenesená",#REF!,0)</f>
        <v>0</v>
      </c>
      <c r="BF1306" s="119">
        <f>IF(L1306="sníž. přenesená",#REF!,0)</f>
        <v>0</v>
      </c>
      <c r="BG1306" s="119">
        <f>IF(L1306="nulová",#REF!,0)</f>
        <v>0</v>
      </c>
      <c r="BH1306" s="14" t="s">
        <v>75</v>
      </c>
      <c r="BI1306" s="119" t="e">
        <f>ROUND(H1306*#REF!,2)</f>
        <v>#REF!</v>
      </c>
      <c r="BJ1306" s="14" t="s">
        <v>117</v>
      </c>
      <c r="BK1306" s="118" t="s">
        <v>2267</v>
      </c>
    </row>
    <row r="1307" spans="1:63" s="2" customFormat="1" ht="19.2" x14ac:dyDescent="0.2">
      <c r="A1307" s="25"/>
      <c r="B1307" s="26"/>
      <c r="C1307" s="25"/>
      <c r="D1307" s="120" t="s">
        <v>119</v>
      </c>
      <c r="E1307" s="25"/>
      <c r="F1307" s="121" t="s">
        <v>2266</v>
      </c>
      <c r="G1307" s="25"/>
      <c r="H1307" s="25"/>
      <c r="I1307" s="25"/>
      <c r="J1307" s="26"/>
      <c r="K1307" s="122"/>
      <c r="L1307" s="123"/>
      <c r="M1307" s="45"/>
      <c r="N1307" s="45"/>
      <c r="O1307" s="45"/>
      <c r="P1307" s="45"/>
      <c r="Q1307" s="45"/>
      <c r="R1307" s="46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R1307" s="14" t="s">
        <v>119</v>
      </c>
      <c r="AS1307" s="14" t="s">
        <v>68</v>
      </c>
    </row>
    <row r="1308" spans="1:63" s="2" customFormat="1" ht="21.75" customHeight="1" x14ac:dyDescent="0.2">
      <c r="A1308" s="25"/>
      <c r="B1308" s="109"/>
      <c r="C1308" s="110" t="s">
        <v>2268</v>
      </c>
      <c r="D1308" s="110" t="s">
        <v>112</v>
      </c>
      <c r="E1308" s="111" t="s">
        <v>2269</v>
      </c>
      <c r="F1308" s="112" t="s">
        <v>2270</v>
      </c>
      <c r="G1308" s="113" t="s">
        <v>122</v>
      </c>
      <c r="H1308" s="153"/>
      <c r="I1308" s="112" t="s">
        <v>116</v>
      </c>
      <c r="J1308" s="26"/>
      <c r="K1308" s="114" t="s">
        <v>3</v>
      </c>
      <c r="L1308" s="115" t="s">
        <v>39</v>
      </c>
      <c r="M1308" s="116">
        <v>0</v>
      </c>
      <c r="N1308" s="116" t="e">
        <f>M1308*#REF!</f>
        <v>#REF!</v>
      </c>
      <c r="O1308" s="116">
        <v>0</v>
      </c>
      <c r="P1308" s="116" t="e">
        <f>O1308*#REF!</f>
        <v>#REF!</v>
      </c>
      <c r="Q1308" s="116">
        <v>0</v>
      </c>
      <c r="R1308" s="117" t="e">
        <f>Q1308*#REF!</f>
        <v>#REF!</v>
      </c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P1308" s="118" t="s">
        <v>117</v>
      </c>
      <c r="AR1308" s="118" t="s">
        <v>112</v>
      </c>
      <c r="AS1308" s="118" t="s">
        <v>68</v>
      </c>
      <c r="AW1308" s="14" t="s">
        <v>118</v>
      </c>
      <c r="BC1308" s="119" t="e">
        <f>IF(L1308="základní",#REF!,0)</f>
        <v>#REF!</v>
      </c>
      <c r="BD1308" s="119">
        <f>IF(L1308="snížená",#REF!,0)</f>
        <v>0</v>
      </c>
      <c r="BE1308" s="119">
        <f>IF(L1308="zákl. přenesená",#REF!,0)</f>
        <v>0</v>
      </c>
      <c r="BF1308" s="119">
        <f>IF(L1308="sníž. přenesená",#REF!,0)</f>
        <v>0</v>
      </c>
      <c r="BG1308" s="119">
        <f>IF(L1308="nulová",#REF!,0)</f>
        <v>0</v>
      </c>
      <c r="BH1308" s="14" t="s">
        <v>75</v>
      </c>
      <c r="BI1308" s="119" t="e">
        <f>ROUND(H1308*#REF!,2)</f>
        <v>#REF!</v>
      </c>
      <c r="BJ1308" s="14" t="s">
        <v>117</v>
      </c>
      <c r="BK1308" s="118" t="s">
        <v>2271</v>
      </c>
    </row>
    <row r="1309" spans="1:63" s="2" customFormat="1" x14ac:dyDescent="0.2">
      <c r="A1309" s="25"/>
      <c r="B1309" s="26"/>
      <c r="C1309" s="25"/>
      <c r="D1309" s="120" t="s">
        <v>119</v>
      </c>
      <c r="E1309" s="25"/>
      <c r="F1309" s="121" t="s">
        <v>2270</v>
      </c>
      <c r="G1309" s="25"/>
      <c r="H1309" s="25"/>
      <c r="I1309" s="25"/>
      <c r="J1309" s="26"/>
      <c r="K1309" s="122"/>
      <c r="L1309" s="123"/>
      <c r="M1309" s="45"/>
      <c r="N1309" s="45"/>
      <c r="O1309" s="45"/>
      <c r="P1309" s="45"/>
      <c r="Q1309" s="45"/>
      <c r="R1309" s="46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  <c r="AC1309" s="25"/>
      <c r="AR1309" s="14" t="s">
        <v>119</v>
      </c>
      <c r="AS1309" s="14" t="s">
        <v>68</v>
      </c>
    </row>
    <row r="1310" spans="1:63" s="2" customFormat="1" ht="24.15" customHeight="1" x14ac:dyDescent="0.2">
      <c r="A1310" s="25"/>
      <c r="B1310" s="109"/>
      <c r="C1310" s="110" t="s">
        <v>1193</v>
      </c>
      <c r="D1310" s="110" t="s">
        <v>112</v>
      </c>
      <c r="E1310" s="111" t="s">
        <v>2272</v>
      </c>
      <c r="F1310" s="112" t="s">
        <v>2273</v>
      </c>
      <c r="G1310" s="113" t="s">
        <v>122</v>
      </c>
      <c r="H1310" s="153"/>
      <c r="I1310" s="112" t="s">
        <v>116</v>
      </c>
      <c r="J1310" s="26"/>
      <c r="K1310" s="114" t="s">
        <v>3</v>
      </c>
      <c r="L1310" s="115" t="s">
        <v>39</v>
      </c>
      <c r="M1310" s="116">
        <v>0</v>
      </c>
      <c r="N1310" s="116" t="e">
        <f>M1310*#REF!</f>
        <v>#REF!</v>
      </c>
      <c r="O1310" s="116">
        <v>0</v>
      </c>
      <c r="P1310" s="116" t="e">
        <f>O1310*#REF!</f>
        <v>#REF!</v>
      </c>
      <c r="Q1310" s="116">
        <v>0</v>
      </c>
      <c r="R1310" s="117" t="e">
        <f>Q1310*#REF!</f>
        <v>#REF!</v>
      </c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P1310" s="118" t="s">
        <v>117</v>
      </c>
      <c r="AR1310" s="118" t="s">
        <v>112</v>
      </c>
      <c r="AS1310" s="118" t="s">
        <v>68</v>
      </c>
      <c r="AW1310" s="14" t="s">
        <v>118</v>
      </c>
      <c r="BC1310" s="119" t="e">
        <f>IF(L1310="základní",#REF!,0)</f>
        <v>#REF!</v>
      </c>
      <c r="BD1310" s="119">
        <f>IF(L1310="snížená",#REF!,0)</f>
        <v>0</v>
      </c>
      <c r="BE1310" s="119">
        <f>IF(L1310="zákl. přenesená",#REF!,0)</f>
        <v>0</v>
      </c>
      <c r="BF1310" s="119">
        <f>IF(L1310="sníž. přenesená",#REF!,0)</f>
        <v>0</v>
      </c>
      <c r="BG1310" s="119">
        <f>IF(L1310="nulová",#REF!,0)</f>
        <v>0</v>
      </c>
      <c r="BH1310" s="14" t="s">
        <v>75</v>
      </c>
      <c r="BI1310" s="119" t="e">
        <f>ROUND(H1310*#REF!,2)</f>
        <v>#REF!</v>
      </c>
      <c r="BJ1310" s="14" t="s">
        <v>117</v>
      </c>
      <c r="BK1310" s="118" t="s">
        <v>2274</v>
      </c>
    </row>
    <row r="1311" spans="1:63" s="2" customFormat="1" x14ac:dyDescent="0.2">
      <c r="A1311" s="25"/>
      <c r="B1311" s="26"/>
      <c r="C1311" s="25"/>
      <c r="D1311" s="120" t="s">
        <v>119</v>
      </c>
      <c r="E1311" s="25"/>
      <c r="F1311" s="121" t="s">
        <v>2273</v>
      </c>
      <c r="G1311" s="25"/>
      <c r="H1311" s="25"/>
      <c r="I1311" s="25"/>
      <c r="J1311" s="26"/>
      <c r="K1311" s="122"/>
      <c r="L1311" s="123"/>
      <c r="M1311" s="45"/>
      <c r="N1311" s="45"/>
      <c r="O1311" s="45"/>
      <c r="P1311" s="45"/>
      <c r="Q1311" s="45"/>
      <c r="R1311" s="46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R1311" s="14" t="s">
        <v>119</v>
      </c>
      <c r="AS1311" s="14" t="s">
        <v>68</v>
      </c>
    </row>
    <row r="1312" spans="1:63" s="2" customFormat="1" ht="24.15" customHeight="1" x14ac:dyDescent="0.2">
      <c r="A1312" s="25"/>
      <c r="B1312" s="109"/>
      <c r="C1312" s="110" t="s">
        <v>2275</v>
      </c>
      <c r="D1312" s="110" t="s">
        <v>112</v>
      </c>
      <c r="E1312" s="111" t="s">
        <v>2276</v>
      </c>
      <c r="F1312" s="112" t="s">
        <v>2277</v>
      </c>
      <c r="G1312" s="113" t="s">
        <v>122</v>
      </c>
      <c r="H1312" s="153"/>
      <c r="I1312" s="112" t="s">
        <v>116</v>
      </c>
      <c r="J1312" s="26"/>
      <c r="K1312" s="114" t="s">
        <v>3</v>
      </c>
      <c r="L1312" s="115" t="s">
        <v>39</v>
      </c>
      <c r="M1312" s="116">
        <v>0</v>
      </c>
      <c r="N1312" s="116" t="e">
        <f>M1312*#REF!</f>
        <v>#REF!</v>
      </c>
      <c r="O1312" s="116">
        <v>0</v>
      </c>
      <c r="P1312" s="116" t="e">
        <f>O1312*#REF!</f>
        <v>#REF!</v>
      </c>
      <c r="Q1312" s="116">
        <v>0</v>
      </c>
      <c r="R1312" s="117" t="e">
        <f>Q1312*#REF!</f>
        <v>#REF!</v>
      </c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P1312" s="118" t="s">
        <v>117</v>
      </c>
      <c r="AR1312" s="118" t="s">
        <v>112</v>
      </c>
      <c r="AS1312" s="118" t="s">
        <v>68</v>
      </c>
      <c r="AW1312" s="14" t="s">
        <v>118</v>
      </c>
      <c r="BC1312" s="119" t="e">
        <f>IF(L1312="základní",#REF!,0)</f>
        <v>#REF!</v>
      </c>
      <c r="BD1312" s="119">
        <f>IF(L1312="snížená",#REF!,0)</f>
        <v>0</v>
      </c>
      <c r="BE1312" s="119">
        <f>IF(L1312="zákl. přenesená",#REF!,0)</f>
        <v>0</v>
      </c>
      <c r="BF1312" s="119">
        <f>IF(L1312="sníž. přenesená",#REF!,0)</f>
        <v>0</v>
      </c>
      <c r="BG1312" s="119">
        <f>IF(L1312="nulová",#REF!,0)</f>
        <v>0</v>
      </c>
      <c r="BH1312" s="14" t="s">
        <v>75</v>
      </c>
      <c r="BI1312" s="119" t="e">
        <f>ROUND(H1312*#REF!,2)</f>
        <v>#REF!</v>
      </c>
      <c r="BJ1312" s="14" t="s">
        <v>117</v>
      </c>
      <c r="BK1312" s="118" t="s">
        <v>2278</v>
      </c>
    </row>
    <row r="1313" spans="1:63" s="2" customFormat="1" x14ac:dyDescent="0.2">
      <c r="A1313" s="25"/>
      <c r="B1313" s="26"/>
      <c r="C1313" s="25"/>
      <c r="D1313" s="120" t="s">
        <v>119</v>
      </c>
      <c r="E1313" s="25"/>
      <c r="F1313" s="121" t="s">
        <v>2277</v>
      </c>
      <c r="G1313" s="25"/>
      <c r="H1313" s="25"/>
      <c r="I1313" s="25"/>
      <c r="J1313" s="26"/>
      <c r="K1313" s="122"/>
      <c r="L1313" s="123"/>
      <c r="M1313" s="45"/>
      <c r="N1313" s="45"/>
      <c r="O1313" s="45"/>
      <c r="P1313" s="45"/>
      <c r="Q1313" s="45"/>
      <c r="R1313" s="46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R1313" s="14" t="s">
        <v>119</v>
      </c>
      <c r="AS1313" s="14" t="s">
        <v>68</v>
      </c>
    </row>
    <row r="1314" spans="1:63" s="2" customFormat="1" ht="24.15" customHeight="1" x14ac:dyDescent="0.2">
      <c r="A1314" s="25"/>
      <c r="B1314" s="109"/>
      <c r="C1314" s="110" t="s">
        <v>1197</v>
      </c>
      <c r="D1314" s="110" t="s">
        <v>112</v>
      </c>
      <c r="E1314" s="111" t="s">
        <v>2279</v>
      </c>
      <c r="F1314" s="112" t="s">
        <v>2280</v>
      </c>
      <c r="G1314" s="113" t="s">
        <v>122</v>
      </c>
      <c r="H1314" s="153"/>
      <c r="I1314" s="112" t="s">
        <v>116</v>
      </c>
      <c r="J1314" s="26"/>
      <c r="K1314" s="114" t="s">
        <v>3</v>
      </c>
      <c r="L1314" s="115" t="s">
        <v>39</v>
      </c>
      <c r="M1314" s="116">
        <v>0</v>
      </c>
      <c r="N1314" s="116" t="e">
        <f>M1314*#REF!</f>
        <v>#REF!</v>
      </c>
      <c r="O1314" s="116">
        <v>0</v>
      </c>
      <c r="P1314" s="116" t="e">
        <f>O1314*#REF!</f>
        <v>#REF!</v>
      </c>
      <c r="Q1314" s="116">
        <v>0</v>
      </c>
      <c r="R1314" s="117" t="e">
        <f>Q1314*#REF!</f>
        <v>#REF!</v>
      </c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P1314" s="118" t="s">
        <v>117</v>
      </c>
      <c r="AR1314" s="118" t="s">
        <v>112</v>
      </c>
      <c r="AS1314" s="118" t="s">
        <v>68</v>
      </c>
      <c r="AW1314" s="14" t="s">
        <v>118</v>
      </c>
      <c r="BC1314" s="119" t="e">
        <f>IF(L1314="základní",#REF!,0)</f>
        <v>#REF!</v>
      </c>
      <c r="BD1314" s="119">
        <f>IF(L1314="snížená",#REF!,0)</f>
        <v>0</v>
      </c>
      <c r="BE1314" s="119">
        <f>IF(L1314="zákl. přenesená",#REF!,0)</f>
        <v>0</v>
      </c>
      <c r="BF1314" s="119">
        <f>IF(L1314="sníž. přenesená",#REF!,0)</f>
        <v>0</v>
      </c>
      <c r="BG1314" s="119">
        <f>IF(L1314="nulová",#REF!,0)</f>
        <v>0</v>
      </c>
      <c r="BH1314" s="14" t="s">
        <v>75</v>
      </c>
      <c r="BI1314" s="119" t="e">
        <f>ROUND(H1314*#REF!,2)</f>
        <v>#REF!</v>
      </c>
      <c r="BJ1314" s="14" t="s">
        <v>117</v>
      </c>
      <c r="BK1314" s="118" t="s">
        <v>2281</v>
      </c>
    </row>
    <row r="1315" spans="1:63" s="2" customFormat="1" x14ac:dyDescent="0.2">
      <c r="A1315" s="25"/>
      <c r="B1315" s="26"/>
      <c r="C1315" s="25"/>
      <c r="D1315" s="120" t="s">
        <v>119</v>
      </c>
      <c r="E1315" s="25"/>
      <c r="F1315" s="121" t="s">
        <v>2280</v>
      </c>
      <c r="G1315" s="25"/>
      <c r="H1315" s="25"/>
      <c r="I1315" s="25"/>
      <c r="J1315" s="26"/>
      <c r="K1315" s="122"/>
      <c r="L1315" s="123"/>
      <c r="M1315" s="45"/>
      <c r="N1315" s="45"/>
      <c r="O1315" s="45"/>
      <c r="P1315" s="45"/>
      <c r="Q1315" s="45"/>
      <c r="R1315" s="46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R1315" s="14" t="s">
        <v>119</v>
      </c>
      <c r="AS1315" s="14" t="s">
        <v>68</v>
      </c>
    </row>
    <row r="1316" spans="1:63" s="2" customFormat="1" ht="37.950000000000003" customHeight="1" x14ac:dyDescent="0.2">
      <c r="A1316" s="25"/>
      <c r="B1316" s="109"/>
      <c r="C1316" s="110" t="s">
        <v>2282</v>
      </c>
      <c r="D1316" s="110" t="s">
        <v>112</v>
      </c>
      <c r="E1316" s="111" t="s">
        <v>2283</v>
      </c>
      <c r="F1316" s="112" t="s">
        <v>2284</v>
      </c>
      <c r="G1316" s="113" t="s">
        <v>122</v>
      </c>
      <c r="H1316" s="153"/>
      <c r="I1316" s="112" t="s">
        <v>116</v>
      </c>
      <c r="J1316" s="26"/>
      <c r="K1316" s="114" t="s">
        <v>3</v>
      </c>
      <c r="L1316" s="115" t="s">
        <v>39</v>
      </c>
      <c r="M1316" s="116">
        <v>0</v>
      </c>
      <c r="N1316" s="116" t="e">
        <f>M1316*#REF!</f>
        <v>#REF!</v>
      </c>
      <c r="O1316" s="116">
        <v>0</v>
      </c>
      <c r="P1316" s="116" t="e">
        <f>O1316*#REF!</f>
        <v>#REF!</v>
      </c>
      <c r="Q1316" s="116">
        <v>0</v>
      </c>
      <c r="R1316" s="117" t="e">
        <f>Q1316*#REF!</f>
        <v>#REF!</v>
      </c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P1316" s="118" t="s">
        <v>117</v>
      </c>
      <c r="AR1316" s="118" t="s">
        <v>112</v>
      </c>
      <c r="AS1316" s="118" t="s">
        <v>68</v>
      </c>
      <c r="AW1316" s="14" t="s">
        <v>118</v>
      </c>
      <c r="BC1316" s="119" t="e">
        <f>IF(L1316="základní",#REF!,0)</f>
        <v>#REF!</v>
      </c>
      <c r="BD1316" s="119">
        <f>IF(L1316="snížená",#REF!,0)</f>
        <v>0</v>
      </c>
      <c r="BE1316" s="119">
        <f>IF(L1316="zákl. přenesená",#REF!,0)</f>
        <v>0</v>
      </c>
      <c r="BF1316" s="119">
        <f>IF(L1316="sníž. přenesená",#REF!,0)</f>
        <v>0</v>
      </c>
      <c r="BG1316" s="119">
        <f>IF(L1316="nulová",#REF!,0)</f>
        <v>0</v>
      </c>
      <c r="BH1316" s="14" t="s">
        <v>75</v>
      </c>
      <c r="BI1316" s="119" t="e">
        <f>ROUND(H1316*#REF!,2)</f>
        <v>#REF!</v>
      </c>
      <c r="BJ1316" s="14" t="s">
        <v>117</v>
      </c>
      <c r="BK1316" s="118" t="s">
        <v>2285</v>
      </c>
    </row>
    <row r="1317" spans="1:63" s="2" customFormat="1" ht="19.2" x14ac:dyDescent="0.2">
      <c r="A1317" s="25"/>
      <c r="B1317" s="26"/>
      <c r="C1317" s="25"/>
      <c r="D1317" s="120" t="s">
        <v>119</v>
      </c>
      <c r="E1317" s="25"/>
      <c r="F1317" s="121" t="s">
        <v>2284</v>
      </c>
      <c r="G1317" s="25"/>
      <c r="H1317" s="25"/>
      <c r="I1317" s="25"/>
      <c r="J1317" s="26"/>
      <c r="K1317" s="122"/>
      <c r="L1317" s="123"/>
      <c r="M1317" s="45"/>
      <c r="N1317" s="45"/>
      <c r="O1317" s="45"/>
      <c r="P1317" s="45"/>
      <c r="Q1317" s="45"/>
      <c r="R1317" s="46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R1317" s="14" t="s">
        <v>119</v>
      </c>
      <c r="AS1317" s="14" t="s">
        <v>68</v>
      </c>
    </row>
    <row r="1318" spans="1:63" s="2" customFormat="1" ht="37.950000000000003" customHeight="1" x14ac:dyDescent="0.2">
      <c r="A1318" s="25"/>
      <c r="B1318" s="109"/>
      <c r="C1318" s="110" t="s">
        <v>1200</v>
      </c>
      <c r="D1318" s="110" t="s">
        <v>112</v>
      </c>
      <c r="E1318" s="111" t="s">
        <v>2286</v>
      </c>
      <c r="F1318" s="112" t="s">
        <v>2287</v>
      </c>
      <c r="G1318" s="113" t="s">
        <v>122</v>
      </c>
      <c r="H1318" s="153"/>
      <c r="I1318" s="112" t="s">
        <v>116</v>
      </c>
      <c r="J1318" s="26"/>
      <c r="K1318" s="114" t="s">
        <v>3</v>
      </c>
      <c r="L1318" s="115" t="s">
        <v>39</v>
      </c>
      <c r="M1318" s="116">
        <v>0</v>
      </c>
      <c r="N1318" s="116" t="e">
        <f>M1318*#REF!</f>
        <v>#REF!</v>
      </c>
      <c r="O1318" s="116">
        <v>0</v>
      </c>
      <c r="P1318" s="116" t="e">
        <f>O1318*#REF!</f>
        <v>#REF!</v>
      </c>
      <c r="Q1318" s="116">
        <v>0</v>
      </c>
      <c r="R1318" s="117" t="e">
        <f>Q1318*#REF!</f>
        <v>#REF!</v>
      </c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  <c r="AC1318" s="25"/>
      <c r="AP1318" s="118" t="s">
        <v>117</v>
      </c>
      <c r="AR1318" s="118" t="s">
        <v>112</v>
      </c>
      <c r="AS1318" s="118" t="s">
        <v>68</v>
      </c>
      <c r="AW1318" s="14" t="s">
        <v>118</v>
      </c>
      <c r="BC1318" s="119" t="e">
        <f>IF(L1318="základní",#REF!,0)</f>
        <v>#REF!</v>
      </c>
      <c r="BD1318" s="119">
        <f>IF(L1318="snížená",#REF!,0)</f>
        <v>0</v>
      </c>
      <c r="BE1318" s="119">
        <f>IF(L1318="zákl. přenesená",#REF!,0)</f>
        <v>0</v>
      </c>
      <c r="BF1318" s="119">
        <f>IF(L1318="sníž. přenesená",#REF!,0)</f>
        <v>0</v>
      </c>
      <c r="BG1318" s="119">
        <f>IF(L1318="nulová",#REF!,0)</f>
        <v>0</v>
      </c>
      <c r="BH1318" s="14" t="s">
        <v>75</v>
      </c>
      <c r="BI1318" s="119" t="e">
        <f>ROUND(H1318*#REF!,2)</f>
        <v>#REF!</v>
      </c>
      <c r="BJ1318" s="14" t="s">
        <v>117</v>
      </c>
      <c r="BK1318" s="118" t="s">
        <v>2288</v>
      </c>
    </row>
    <row r="1319" spans="1:63" s="2" customFormat="1" ht="28.8" x14ac:dyDescent="0.2">
      <c r="A1319" s="25"/>
      <c r="B1319" s="26"/>
      <c r="C1319" s="25"/>
      <c r="D1319" s="120" t="s">
        <v>119</v>
      </c>
      <c r="E1319" s="25"/>
      <c r="F1319" s="121" t="s">
        <v>2287</v>
      </c>
      <c r="G1319" s="25"/>
      <c r="H1319" s="25"/>
      <c r="I1319" s="25"/>
      <c r="J1319" s="26"/>
      <c r="K1319" s="122"/>
      <c r="L1319" s="123"/>
      <c r="M1319" s="45"/>
      <c r="N1319" s="45"/>
      <c r="O1319" s="45"/>
      <c r="P1319" s="45"/>
      <c r="Q1319" s="45"/>
      <c r="R1319" s="46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R1319" s="14" t="s">
        <v>119</v>
      </c>
      <c r="AS1319" s="14" t="s">
        <v>68</v>
      </c>
    </row>
    <row r="1320" spans="1:63" s="2" customFormat="1" ht="37.950000000000003" customHeight="1" x14ac:dyDescent="0.2">
      <c r="A1320" s="25"/>
      <c r="B1320" s="109"/>
      <c r="C1320" s="110" t="s">
        <v>2289</v>
      </c>
      <c r="D1320" s="110" t="s">
        <v>112</v>
      </c>
      <c r="E1320" s="111" t="s">
        <v>2290</v>
      </c>
      <c r="F1320" s="112" t="s">
        <v>2291</v>
      </c>
      <c r="G1320" s="113" t="s">
        <v>122</v>
      </c>
      <c r="H1320" s="153"/>
      <c r="I1320" s="112" t="s">
        <v>116</v>
      </c>
      <c r="J1320" s="26"/>
      <c r="K1320" s="114" t="s">
        <v>3</v>
      </c>
      <c r="L1320" s="115" t="s">
        <v>39</v>
      </c>
      <c r="M1320" s="116">
        <v>0</v>
      </c>
      <c r="N1320" s="116" t="e">
        <f>M1320*#REF!</f>
        <v>#REF!</v>
      </c>
      <c r="O1320" s="116">
        <v>0</v>
      </c>
      <c r="P1320" s="116" t="e">
        <f>O1320*#REF!</f>
        <v>#REF!</v>
      </c>
      <c r="Q1320" s="116">
        <v>0</v>
      </c>
      <c r="R1320" s="117" t="e">
        <f>Q1320*#REF!</f>
        <v>#REF!</v>
      </c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P1320" s="118" t="s">
        <v>117</v>
      </c>
      <c r="AR1320" s="118" t="s">
        <v>112</v>
      </c>
      <c r="AS1320" s="118" t="s">
        <v>68</v>
      </c>
      <c r="AW1320" s="14" t="s">
        <v>118</v>
      </c>
      <c r="BC1320" s="119" t="e">
        <f>IF(L1320="základní",#REF!,0)</f>
        <v>#REF!</v>
      </c>
      <c r="BD1320" s="119">
        <f>IF(L1320="snížená",#REF!,0)</f>
        <v>0</v>
      </c>
      <c r="BE1320" s="119">
        <f>IF(L1320="zákl. přenesená",#REF!,0)</f>
        <v>0</v>
      </c>
      <c r="BF1320" s="119">
        <f>IF(L1320="sníž. přenesená",#REF!,0)</f>
        <v>0</v>
      </c>
      <c r="BG1320" s="119">
        <f>IF(L1320="nulová",#REF!,0)</f>
        <v>0</v>
      </c>
      <c r="BH1320" s="14" t="s">
        <v>75</v>
      </c>
      <c r="BI1320" s="119" t="e">
        <f>ROUND(H1320*#REF!,2)</f>
        <v>#REF!</v>
      </c>
      <c r="BJ1320" s="14" t="s">
        <v>117</v>
      </c>
      <c r="BK1320" s="118" t="s">
        <v>2292</v>
      </c>
    </row>
    <row r="1321" spans="1:63" s="2" customFormat="1" ht="19.2" x14ac:dyDescent="0.2">
      <c r="A1321" s="25"/>
      <c r="B1321" s="26"/>
      <c r="C1321" s="25"/>
      <c r="D1321" s="120" t="s">
        <v>119</v>
      </c>
      <c r="E1321" s="25"/>
      <c r="F1321" s="121" t="s">
        <v>2291</v>
      </c>
      <c r="G1321" s="25"/>
      <c r="H1321" s="25"/>
      <c r="I1321" s="25"/>
      <c r="J1321" s="26"/>
      <c r="K1321" s="122"/>
      <c r="L1321" s="123"/>
      <c r="M1321" s="45"/>
      <c r="N1321" s="45"/>
      <c r="O1321" s="45"/>
      <c r="P1321" s="45"/>
      <c r="Q1321" s="45"/>
      <c r="R1321" s="46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R1321" s="14" t="s">
        <v>119</v>
      </c>
      <c r="AS1321" s="14" t="s">
        <v>68</v>
      </c>
    </row>
    <row r="1322" spans="1:63" s="2" customFormat="1" ht="33" customHeight="1" x14ac:dyDescent="0.2">
      <c r="A1322" s="25"/>
      <c r="B1322" s="109"/>
      <c r="C1322" s="110" t="s">
        <v>1204</v>
      </c>
      <c r="D1322" s="110" t="s">
        <v>112</v>
      </c>
      <c r="E1322" s="111" t="s">
        <v>2293</v>
      </c>
      <c r="F1322" s="112" t="s">
        <v>2294</v>
      </c>
      <c r="G1322" s="113" t="s">
        <v>122</v>
      </c>
      <c r="H1322" s="153"/>
      <c r="I1322" s="112" t="s">
        <v>116</v>
      </c>
      <c r="J1322" s="26"/>
      <c r="K1322" s="114" t="s">
        <v>3</v>
      </c>
      <c r="L1322" s="115" t="s">
        <v>39</v>
      </c>
      <c r="M1322" s="116">
        <v>0</v>
      </c>
      <c r="N1322" s="116" t="e">
        <f>M1322*#REF!</f>
        <v>#REF!</v>
      </c>
      <c r="O1322" s="116">
        <v>0</v>
      </c>
      <c r="P1322" s="116" t="e">
        <f>O1322*#REF!</f>
        <v>#REF!</v>
      </c>
      <c r="Q1322" s="116">
        <v>0</v>
      </c>
      <c r="R1322" s="117" t="e">
        <f>Q1322*#REF!</f>
        <v>#REF!</v>
      </c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P1322" s="118" t="s">
        <v>117</v>
      </c>
      <c r="AR1322" s="118" t="s">
        <v>112</v>
      </c>
      <c r="AS1322" s="118" t="s">
        <v>68</v>
      </c>
      <c r="AW1322" s="14" t="s">
        <v>118</v>
      </c>
      <c r="BC1322" s="119" t="e">
        <f>IF(L1322="základní",#REF!,0)</f>
        <v>#REF!</v>
      </c>
      <c r="BD1322" s="119">
        <f>IF(L1322="snížená",#REF!,0)</f>
        <v>0</v>
      </c>
      <c r="BE1322" s="119">
        <f>IF(L1322="zákl. přenesená",#REF!,0)</f>
        <v>0</v>
      </c>
      <c r="BF1322" s="119">
        <f>IF(L1322="sníž. přenesená",#REF!,0)</f>
        <v>0</v>
      </c>
      <c r="BG1322" s="119">
        <f>IF(L1322="nulová",#REF!,0)</f>
        <v>0</v>
      </c>
      <c r="BH1322" s="14" t="s">
        <v>75</v>
      </c>
      <c r="BI1322" s="119" t="e">
        <f>ROUND(H1322*#REF!,2)</f>
        <v>#REF!</v>
      </c>
      <c r="BJ1322" s="14" t="s">
        <v>117</v>
      </c>
      <c r="BK1322" s="118" t="s">
        <v>2295</v>
      </c>
    </row>
    <row r="1323" spans="1:63" s="2" customFormat="1" ht="19.2" x14ac:dyDescent="0.2">
      <c r="A1323" s="25"/>
      <c r="B1323" s="26"/>
      <c r="C1323" s="25"/>
      <c r="D1323" s="120" t="s">
        <v>119</v>
      </c>
      <c r="E1323" s="25"/>
      <c r="F1323" s="121" t="s">
        <v>2294</v>
      </c>
      <c r="G1323" s="25"/>
      <c r="H1323" s="25"/>
      <c r="I1323" s="25"/>
      <c r="J1323" s="26"/>
      <c r="K1323" s="122"/>
      <c r="L1323" s="123"/>
      <c r="M1323" s="45"/>
      <c r="N1323" s="45"/>
      <c r="O1323" s="45"/>
      <c r="P1323" s="45"/>
      <c r="Q1323" s="45"/>
      <c r="R1323" s="46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R1323" s="14" t="s">
        <v>119</v>
      </c>
      <c r="AS1323" s="14" t="s">
        <v>68</v>
      </c>
    </row>
    <row r="1324" spans="1:63" s="2" customFormat="1" ht="24.15" customHeight="1" x14ac:dyDescent="0.2">
      <c r="A1324" s="25"/>
      <c r="B1324" s="109"/>
      <c r="C1324" s="110" t="s">
        <v>2296</v>
      </c>
      <c r="D1324" s="110" t="s">
        <v>112</v>
      </c>
      <c r="E1324" s="111" t="s">
        <v>2297</v>
      </c>
      <c r="F1324" s="112" t="s">
        <v>2298</v>
      </c>
      <c r="G1324" s="113" t="s">
        <v>122</v>
      </c>
      <c r="H1324" s="153"/>
      <c r="I1324" s="112" t="s">
        <v>116</v>
      </c>
      <c r="J1324" s="26"/>
      <c r="K1324" s="114" t="s">
        <v>3</v>
      </c>
      <c r="L1324" s="115" t="s">
        <v>39</v>
      </c>
      <c r="M1324" s="116">
        <v>0</v>
      </c>
      <c r="N1324" s="116" t="e">
        <f>M1324*#REF!</f>
        <v>#REF!</v>
      </c>
      <c r="O1324" s="116">
        <v>0</v>
      </c>
      <c r="P1324" s="116" t="e">
        <f>O1324*#REF!</f>
        <v>#REF!</v>
      </c>
      <c r="Q1324" s="116">
        <v>0</v>
      </c>
      <c r="R1324" s="117" t="e">
        <f>Q1324*#REF!</f>
        <v>#REF!</v>
      </c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  <c r="AC1324" s="25"/>
      <c r="AP1324" s="118" t="s">
        <v>117</v>
      </c>
      <c r="AR1324" s="118" t="s">
        <v>112</v>
      </c>
      <c r="AS1324" s="118" t="s">
        <v>68</v>
      </c>
      <c r="AW1324" s="14" t="s">
        <v>118</v>
      </c>
      <c r="BC1324" s="119" t="e">
        <f>IF(L1324="základní",#REF!,0)</f>
        <v>#REF!</v>
      </c>
      <c r="BD1324" s="119">
        <f>IF(L1324="snížená",#REF!,0)</f>
        <v>0</v>
      </c>
      <c r="BE1324" s="119">
        <f>IF(L1324="zákl. přenesená",#REF!,0)</f>
        <v>0</v>
      </c>
      <c r="BF1324" s="119">
        <f>IF(L1324="sníž. přenesená",#REF!,0)</f>
        <v>0</v>
      </c>
      <c r="BG1324" s="119">
        <f>IF(L1324="nulová",#REF!,0)</f>
        <v>0</v>
      </c>
      <c r="BH1324" s="14" t="s">
        <v>75</v>
      </c>
      <c r="BI1324" s="119" t="e">
        <f>ROUND(H1324*#REF!,2)</f>
        <v>#REF!</v>
      </c>
      <c r="BJ1324" s="14" t="s">
        <v>117</v>
      </c>
      <c r="BK1324" s="118" t="s">
        <v>2299</v>
      </c>
    </row>
    <row r="1325" spans="1:63" s="2" customFormat="1" ht="19.2" x14ac:dyDescent="0.2">
      <c r="A1325" s="25"/>
      <c r="B1325" s="26"/>
      <c r="C1325" s="25"/>
      <c r="D1325" s="120" t="s">
        <v>119</v>
      </c>
      <c r="E1325" s="25"/>
      <c r="F1325" s="121" t="s">
        <v>2298</v>
      </c>
      <c r="G1325" s="25"/>
      <c r="H1325" s="25"/>
      <c r="I1325" s="25"/>
      <c r="J1325" s="26"/>
      <c r="K1325" s="122"/>
      <c r="L1325" s="123"/>
      <c r="M1325" s="45"/>
      <c r="N1325" s="45"/>
      <c r="O1325" s="45"/>
      <c r="P1325" s="45"/>
      <c r="Q1325" s="45"/>
      <c r="R1325" s="46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  <c r="AC1325" s="25"/>
      <c r="AR1325" s="14" t="s">
        <v>119</v>
      </c>
      <c r="AS1325" s="14" t="s">
        <v>68</v>
      </c>
    </row>
    <row r="1326" spans="1:63" s="2" customFormat="1" ht="37.950000000000003" customHeight="1" x14ac:dyDescent="0.2">
      <c r="A1326" s="25"/>
      <c r="B1326" s="109"/>
      <c r="C1326" s="110" t="s">
        <v>1207</v>
      </c>
      <c r="D1326" s="110" t="s">
        <v>112</v>
      </c>
      <c r="E1326" s="111" t="s">
        <v>2300</v>
      </c>
      <c r="F1326" s="112" t="s">
        <v>2301</v>
      </c>
      <c r="G1326" s="113" t="s">
        <v>122</v>
      </c>
      <c r="H1326" s="153"/>
      <c r="I1326" s="112" t="s">
        <v>116</v>
      </c>
      <c r="J1326" s="26"/>
      <c r="K1326" s="114" t="s">
        <v>3</v>
      </c>
      <c r="L1326" s="115" t="s">
        <v>39</v>
      </c>
      <c r="M1326" s="116">
        <v>0</v>
      </c>
      <c r="N1326" s="116" t="e">
        <f>M1326*#REF!</f>
        <v>#REF!</v>
      </c>
      <c r="O1326" s="116">
        <v>0</v>
      </c>
      <c r="P1326" s="116" t="e">
        <f>O1326*#REF!</f>
        <v>#REF!</v>
      </c>
      <c r="Q1326" s="116">
        <v>0</v>
      </c>
      <c r="R1326" s="117" t="e">
        <f>Q1326*#REF!</f>
        <v>#REF!</v>
      </c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P1326" s="118" t="s">
        <v>117</v>
      </c>
      <c r="AR1326" s="118" t="s">
        <v>112</v>
      </c>
      <c r="AS1326" s="118" t="s">
        <v>68</v>
      </c>
      <c r="AW1326" s="14" t="s">
        <v>118</v>
      </c>
      <c r="BC1326" s="119" t="e">
        <f>IF(L1326="základní",#REF!,0)</f>
        <v>#REF!</v>
      </c>
      <c r="BD1326" s="119">
        <f>IF(L1326="snížená",#REF!,0)</f>
        <v>0</v>
      </c>
      <c r="BE1326" s="119">
        <f>IF(L1326="zákl. přenesená",#REF!,0)</f>
        <v>0</v>
      </c>
      <c r="BF1326" s="119">
        <f>IF(L1326="sníž. přenesená",#REF!,0)</f>
        <v>0</v>
      </c>
      <c r="BG1326" s="119">
        <f>IF(L1326="nulová",#REF!,0)</f>
        <v>0</v>
      </c>
      <c r="BH1326" s="14" t="s">
        <v>75</v>
      </c>
      <c r="BI1326" s="119" t="e">
        <f>ROUND(H1326*#REF!,2)</f>
        <v>#REF!</v>
      </c>
      <c r="BJ1326" s="14" t="s">
        <v>117</v>
      </c>
      <c r="BK1326" s="118" t="s">
        <v>2302</v>
      </c>
    </row>
    <row r="1327" spans="1:63" s="2" customFormat="1" ht="19.2" x14ac:dyDescent="0.2">
      <c r="A1327" s="25"/>
      <c r="B1327" s="26"/>
      <c r="C1327" s="25"/>
      <c r="D1327" s="120" t="s">
        <v>119</v>
      </c>
      <c r="E1327" s="25"/>
      <c r="F1327" s="121" t="s">
        <v>2301</v>
      </c>
      <c r="G1327" s="25"/>
      <c r="H1327" s="25"/>
      <c r="I1327" s="25"/>
      <c r="J1327" s="26"/>
      <c r="K1327" s="122"/>
      <c r="L1327" s="123"/>
      <c r="M1327" s="45"/>
      <c r="N1327" s="45"/>
      <c r="O1327" s="45"/>
      <c r="P1327" s="45"/>
      <c r="Q1327" s="45"/>
      <c r="R1327" s="46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R1327" s="14" t="s">
        <v>119</v>
      </c>
      <c r="AS1327" s="14" t="s">
        <v>68</v>
      </c>
    </row>
    <row r="1328" spans="1:63" s="2" customFormat="1" ht="37.950000000000003" customHeight="1" x14ac:dyDescent="0.2">
      <c r="A1328" s="25"/>
      <c r="B1328" s="109"/>
      <c r="C1328" s="110" t="s">
        <v>2303</v>
      </c>
      <c r="D1328" s="110" t="s">
        <v>112</v>
      </c>
      <c r="E1328" s="111" t="s">
        <v>2304</v>
      </c>
      <c r="F1328" s="112" t="s">
        <v>2305</v>
      </c>
      <c r="G1328" s="113" t="s">
        <v>122</v>
      </c>
      <c r="H1328" s="153"/>
      <c r="I1328" s="112" t="s">
        <v>116</v>
      </c>
      <c r="J1328" s="26"/>
      <c r="K1328" s="114" t="s">
        <v>3</v>
      </c>
      <c r="L1328" s="115" t="s">
        <v>39</v>
      </c>
      <c r="M1328" s="116">
        <v>0</v>
      </c>
      <c r="N1328" s="116" t="e">
        <f>M1328*#REF!</f>
        <v>#REF!</v>
      </c>
      <c r="O1328" s="116">
        <v>0</v>
      </c>
      <c r="P1328" s="116" t="e">
        <f>O1328*#REF!</f>
        <v>#REF!</v>
      </c>
      <c r="Q1328" s="116">
        <v>0</v>
      </c>
      <c r="R1328" s="117" t="e">
        <f>Q1328*#REF!</f>
        <v>#REF!</v>
      </c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P1328" s="118" t="s">
        <v>117</v>
      </c>
      <c r="AR1328" s="118" t="s">
        <v>112</v>
      </c>
      <c r="AS1328" s="118" t="s">
        <v>68</v>
      </c>
      <c r="AW1328" s="14" t="s">
        <v>118</v>
      </c>
      <c r="BC1328" s="119" t="e">
        <f>IF(L1328="základní",#REF!,0)</f>
        <v>#REF!</v>
      </c>
      <c r="BD1328" s="119">
        <f>IF(L1328="snížená",#REF!,0)</f>
        <v>0</v>
      </c>
      <c r="BE1328" s="119">
        <f>IF(L1328="zákl. přenesená",#REF!,0)</f>
        <v>0</v>
      </c>
      <c r="BF1328" s="119">
        <f>IF(L1328="sníž. přenesená",#REF!,0)</f>
        <v>0</v>
      </c>
      <c r="BG1328" s="119">
        <f>IF(L1328="nulová",#REF!,0)</f>
        <v>0</v>
      </c>
      <c r="BH1328" s="14" t="s">
        <v>75</v>
      </c>
      <c r="BI1328" s="119" t="e">
        <f>ROUND(H1328*#REF!,2)</f>
        <v>#REF!</v>
      </c>
      <c r="BJ1328" s="14" t="s">
        <v>117</v>
      </c>
      <c r="BK1328" s="118" t="s">
        <v>2306</v>
      </c>
    </row>
    <row r="1329" spans="1:63" s="2" customFormat="1" ht="28.8" x14ac:dyDescent="0.2">
      <c r="A1329" s="25"/>
      <c r="B1329" s="26"/>
      <c r="C1329" s="25"/>
      <c r="D1329" s="120" t="s">
        <v>119</v>
      </c>
      <c r="E1329" s="25"/>
      <c r="F1329" s="121" t="s">
        <v>2305</v>
      </c>
      <c r="G1329" s="25"/>
      <c r="H1329" s="25"/>
      <c r="I1329" s="25"/>
      <c r="J1329" s="26"/>
      <c r="K1329" s="122"/>
      <c r="L1329" s="123"/>
      <c r="M1329" s="45"/>
      <c r="N1329" s="45"/>
      <c r="O1329" s="45"/>
      <c r="P1329" s="45"/>
      <c r="Q1329" s="45"/>
      <c r="R1329" s="46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R1329" s="14" t="s">
        <v>119</v>
      </c>
      <c r="AS1329" s="14" t="s">
        <v>68</v>
      </c>
    </row>
    <row r="1330" spans="1:63" s="2" customFormat="1" ht="37.950000000000003" customHeight="1" x14ac:dyDescent="0.2">
      <c r="A1330" s="25"/>
      <c r="B1330" s="109"/>
      <c r="C1330" s="110" t="s">
        <v>1211</v>
      </c>
      <c r="D1330" s="110" t="s">
        <v>112</v>
      </c>
      <c r="E1330" s="111" t="s">
        <v>2307</v>
      </c>
      <c r="F1330" s="112" t="s">
        <v>2308</v>
      </c>
      <c r="G1330" s="113" t="s">
        <v>122</v>
      </c>
      <c r="H1330" s="153"/>
      <c r="I1330" s="112" t="s">
        <v>116</v>
      </c>
      <c r="J1330" s="26"/>
      <c r="K1330" s="114" t="s">
        <v>3</v>
      </c>
      <c r="L1330" s="115" t="s">
        <v>39</v>
      </c>
      <c r="M1330" s="116">
        <v>0</v>
      </c>
      <c r="N1330" s="116" t="e">
        <f>M1330*#REF!</f>
        <v>#REF!</v>
      </c>
      <c r="O1330" s="116">
        <v>0</v>
      </c>
      <c r="P1330" s="116" t="e">
        <f>O1330*#REF!</f>
        <v>#REF!</v>
      </c>
      <c r="Q1330" s="116">
        <v>0</v>
      </c>
      <c r="R1330" s="117" t="e">
        <f>Q1330*#REF!</f>
        <v>#REF!</v>
      </c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P1330" s="118" t="s">
        <v>117</v>
      </c>
      <c r="AR1330" s="118" t="s">
        <v>112</v>
      </c>
      <c r="AS1330" s="118" t="s">
        <v>68</v>
      </c>
      <c r="AW1330" s="14" t="s">
        <v>118</v>
      </c>
      <c r="BC1330" s="119" t="e">
        <f>IF(L1330="základní",#REF!,0)</f>
        <v>#REF!</v>
      </c>
      <c r="BD1330" s="119">
        <f>IF(L1330="snížená",#REF!,0)</f>
        <v>0</v>
      </c>
      <c r="BE1330" s="119">
        <f>IF(L1330="zákl. přenesená",#REF!,0)</f>
        <v>0</v>
      </c>
      <c r="BF1330" s="119">
        <f>IF(L1330="sníž. přenesená",#REF!,0)</f>
        <v>0</v>
      </c>
      <c r="BG1330" s="119">
        <f>IF(L1330="nulová",#REF!,0)</f>
        <v>0</v>
      </c>
      <c r="BH1330" s="14" t="s">
        <v>75</v>
      </c>
      <c r="BI1330" s="119" t="e">
        <f>ROUND(H1330*#REF!,2)</f>
        <v>#REF!</v>
      </c>
      <c r="BJ1330" s="14" t="s">
        <v>117</v>
      </c>
      <c r="BK1330" s="118" t="s">
        <v>2309</v>
      </c>
    </row>
    <row r="1331" spans="1:63" s="2" customFormat="1" ht="19.2" x14ac:dyDescent="0.2">
      <c r="A1331" s="25"/>
      <c r="B1331" s="26"/>
      <c r="C1331" s="25"/>
      <c r="D1331" s="120" t="s">
        <v>119</v>
      </c>
      <c r="E1331" s="25"/>
      <c r="F1331" s="121" t="s">
        <v>2308</v>
      </c>
      <c r="G1331" s="25"/>
      <c r="H1331" s="25"/>
      <c r="I1331" s="25"/>
      <c r="J1331" s="26"/>
      <c r="K1331" s="122"/>
      <c r="L1331" s="123"/>
      <c r="M1331" s="45"/>
      <c r="N1331" s="45"/>
      <c r="O1331" s="45"/>
      <c r="P1331" s="45"/>
      <c r="Q1331" s="45"/>
      <c r="R1331" s="46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R1331" s="14" t="s">
        <v>119</v>
      </c>
      <c r="AS1331" s="14" t="s">
        <v>68</v>
      </c>
    </row>
    <row r="1332" spans="1:63" s="2" customFormat="1" ht="33" customHeight="1" x14ac:dyDescent="0.2">
      <c r="A1332" s="25"/>
      <c r="B1332" s="109"/>
      <c r="C1332" s="110" t="s">
        <v>2310</v>
      </c>
      <c r="D1332" s="110" t="s">
        <v>112</v>
      </c>
      <c r="E1332" s="111" t="s">
        <v>2311</v>
      </c>
      <c r="F1332" s="112" t="s">
        <v>2312</v>
      </c>
      <c r="G1332" s="113" t="s">
        <v>122</v>
      </c>
      <c r="H1332" s="153"/>
      <c r="I1332" s="112" t="s">
        <v>116</v>
      </c>
      <c r="J1332" s="26"/>
      <c r="K1332" s="114" t="s">
        <v>3</v>
      </c>
      <c r="L1332" s="115" t="s">
        <v>39</v>
      </c>
      <c r="M1332" s="116">
        <v>0</v>
      </c>
      <c r="N1332" s="116" t="e">
        <f>M1332*#REF!</f>
        <v>#REF!</v>
      </c>
      <c r="O1332" s="116">
        <v>0</v>
      </c>
      <c r="P1332" s="116" t="e">
        <f>O1332*#REF!</f>
        <v>#REF!</v>
      </c>
      <c r="Q1332" s="116">
        <v>0</v>
      </c>
      <c r="R1332" s="117" t="e">
        <f>Q1332*#REF!</f>
        <v>#REF!</v>
      </c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P1332" s="118" t="s">
        <v>117</v>
      </c>
      <c r="AR1332" s="118" t="s">
        <v>112</v>
      </c>
      <c r="AS1332" s="118" t="s">
        <v>68</v>
      </c>
      <c r="AW1332" s="14" t="s">
        <v>118</v>
      </c>
      <c r="BC1332" s="119" t="e">
        <f>IF(L1332="základní",#REF!,0)</f>
        <v>#REF!</v>
      </c>
      <c r="BD1332" s="119">
        <f>IF(L1332="snížená",#REF!,0)</f>
        <v>0</v>
      </c>
      <c r="BE1332" s="119">
        <f>IF(L1332="zákl. přenesená",#REF!,0)</f>
        <v>0</v>
      </c>
      <c r="BF1332" s="119">
        <f>IF(L1332="sníž. přenesená",#REF!,0)</f>
        <v>0</v>
      </c>
      <c r="BG1332" s="119">
        <f>IF(L1332="nulová",#REF!,0)</f>
        <v>0</v>
      </c>
      <c r="BH1332" s="14" t="s">
        <v>75</v>
      </c>
      <c r="BI1332" s="119" t="e">
        <f>ROUND(H1332*#REF!,2)</f>
        <v>#REF!</v>
      </c>
      <c r="BJ1332" s="14" t="s">
        <v>117</v>
      </c>
      <c r="BK1332" s="118" t="s">
        <v>2313</v>
      </c>
    </row>
    <row r="1333" spans="1:63" s="2" customFormat="1" ht="19.2" x14ac:dyDescent="0.2">
      <c r="A1333" s="25"/>
      <c r="B1333" s="26"/>
      <c r="C1333" s="25"/>
      <c r="D1333" s="120" t="s">
        <v>119</v>
      </c>
      <c r="E1333" s="25"/>
      <c r="F1333" s="121" t="s">
        <v>2312</v>
      </c>
      <c r="G1333" s="25"/>
      <c r="H1333" s="25"/>
      <c r="I1333" s="25"/>
      <c r="J1333" s="26"/>
      <c r="K1333" s="122"/>
      <c r="L1333" s="123"/>
      <c r="M1333" s="45"/>
      <c r="N1333" s="45"/>
      <c r="O1333" s="45"/>
      <c r="P1333" s="45"/>
      <c r="Q1333" s="45"/>
      <c r="R1333" s="46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R1333" s="14" t="s">
        <v>119</v>
      </c>
      <c r="AS1333" s="14" t="s">
        <v>68</v>
      </c>
    </row>
    <row r="1334" spans="1:63" s="2" customFormat="1" ht="24.15" customHeight="1" x14ac:dyDescent="0.2">
      <c r="A1334" s="25"/>
      <c r="B1334" s="109"/>
      <c r="C1334" s="110" t="s">
        <v>1214</v>
      </c>
      <c r="D1334" s="110" t="s">
        <v>112</v>
      </c>
      <c r="E1334" s="111" t="s">
        <v>2314</v>
      </c>
      <c r="F1334" s="112" t="s">
        <v>2315</v>
      </c>
      <c r="G1334" s="113" t="s">
        <v>122</v>
      </c>
      <c r="H1334" s="153"/>
      <c r="I1334" s="112" t="s">
        <v>116</v>
      </c>
      <c r="J1334" s="26"/>
      <c r="K1334" s="114" t="s">
        <v>3</v>
      </c>
      <c r="L1334" s="115" t="s">
        <v>39</v>
      </c>
      <c r="M1334" s="116">
        <v>0</v>
      </c>
      <c r="N1334" s="116" t="e">
        <f>M1334*#REF!</f>
        <v>#REF!</v>
      </c>
      <c r="O1334" s="116">
        <v>0</v>
      </c>
      <c r="P1334" s="116" t="e">
        <f>O1334*#REF!</f>
        <v>#REF!</v>
      </c>
      <c r="Q1334" s="116">
        <v>0</v>
      </c>
      <c r="R1334" s="117" t="e">
        <f>Q1334*#REF!</f>
        <v>#REF!</v>
      </c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P1334" s="118" t="s">
        <v>117</v>
      </c>
      <c r="AR1334" s="118" t="s">
        <v>112</v>
      </c>
      <c r="AS1334" s="118" t="s">
        <v>68</v>
      </c>
      <c r="AW1334" s="14" t="s">
        <v>118</v>
      </c>
      <c r="BC1334" s="119" t="e">
        <f>IF(L1334="základní",#REF!,0)</f>
        <v>#REF!</v>
      </c>
      <c r="BD1334" s="119">
        <f>IF(L1334="snížená",#REF!,0)</f>
        <v>0</v>
      </c>
      <c r="BE1334" s="119">
        <f>IF(L1334="zákl. přenesená",#REF!,0)</f>
        <v>0</v>
      </c>
      <c r="BF1334" s="119">
        <f>IF(L1334="sníž. přenesená",#REF!,0)</f>
        <v>0</v>
      </c>
      <c r="BG1334" s="119">
        <f>IF(L1334="nulová",#REF!,0)</f>
        <v>0</v>
      </c>
      <c r="BH1334" s="14" t="s">
        <v>75</v>
      </c>
      <c r="BI1334" s="119" t="e">
        <f>ROUND(H1334*#REF!,2)</f>
        <v>#REF!</v>
      </c>
      <c r="BJ1334" s="14" t="s">
        <v>117</v>
      </c>
      <c r="BK1334" s="118" t="s">
        <v>2316</v>
      </c>
    </row>
    <row r="1335" spans="1:63" s="2" customFormat="1" ht="19.2" x14ac:dyDescent="0.2">
      <c r="A1335" s="25"/>
      <c r="B1335" s="26"/>
      <c r="C1335" s="25"/>
      <c r="D1335" s="120" t="s">
        <v>119</v>
      </c>
      <c r="E1335" s="25"/>
      <c r="F1335" s="121" t="s">
        <v>2315</v>
      </c>
      <c r="G1335" s="25"/>
      <c r="H1335" s="25"/>
      <c r="I1335" s="25"/>
      <c r="J1335" s="26"/>
      <c r="K1335" s="122"/>
      <c r="L1335" s="123"/>
      <c r="M1335" s="45"/>
      <c r="N1335" s="45"/>
      <c r="O1335" s="45"/>
      <c r="P1335" s="45"/>
      <c r="Q1335" s="45"/>
      <c r="R1335" s="46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R1335" s="14" t="s">
        <v>119</v>
      </c>
      <c r="AS1335" s="14" t="s">
        <v>68</v>
      </c>
    </row>
    <row r="1336" spans="1:63" s="2" customFormat="1" ht="16.5" customHeight="1" x14ac:dyDescent="0.2">
      <c r="A1336" s="25"/>
      <c r="B1336" s="109"/>
      <c r="C1336" s="110" t="s">
        <v>2317</v>
      </c>
      <c r="D1336" s="110" t="s">
        <v>112</v>
      </c>
      <c r="E1336" s="111" t="s">
        <v>2318</v>
      </c>
      <c r="F1336" s="112" t="s">
        <v>2319</v>
      </c>
      <c r="G1336" s="113" t="s">
        <v>126</v>
      </c>
      <c r="H1336" s="153"/>
      <c r="I1336" s="112" t="s">
        <v>116</v>
      </c>
      <c r="J1336" s="26"/>
      <c r="K1336" s="114" t="s">
        <v>3</v>
      </c>
      <c r="L1336" s="115" t="s">
        <v>39</v>
      </c>
      <c r="M1336" s="116">
        <v>0</v>
      </c>
      <c r="N1336" s="116" t="e">
        <f>M1336*#REF!</f>
        <v>#REF!</v>
      </c>
      <c r="O1336" s="116">
        <v>0</v>
      </c>
      <c r="P1336" s="116" t="e">
        <f>O1336*#REF!</f>
        <v>#REF!</v>
      </c>
      <c r="Q1336" s="116">
        <v>0</v>
      </c>
      <c r="R1336" s="117" t="e">
        <f>Q1336*#REF!</f>
        <v>#REF!</v>
      </c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P1336" s="118" t="s">
        <v>117</v>
      </c>
      <c r="AR1336" s="118" t="s">
        <v>112</v>
      </c>
      <c r="AS1336" s="118" t="s">
        <v>68</v>
      </c>
      <c r="AW1336" s="14" t="s">
        <v>118</v>
      </c>
      <c r="BC1336" s="119" t="e">
        <f>IF(L1336="základní",#REF!,0)</f>
        <v>#REF!</v>
      </c>
      <c r="BD1336" s="119">
        <f>IF(L1336="snížená",#REF!,0)</f>
        <v>0</v>
      </c>
      <c r="BE1336" s="119">
        <f>IF(L1336="zákl. přenesená",#REF!,0)</f>
        <v>0</v>
      </c>
      <c r="BF1336" s="119">
        <f>IF(L1336="sníž. přenesená",#REF!,0)</f>
        <v>0</v>
      </c>
      <c r="BG1336" s="119">
        <f>IF(L1336="nulová",#REF!,0)</f>
        <v>0</v>
      </c>
      <c r="BH1336" s="14" t="s">
        <v>75</v>
      </c>
      <c r="BI1336" s="119" t="e">
        <f>ROUND(H1336*#REF!,2)</f>
        <v>#REF!</v>
      </c>
      <c r="BJ1336" s="14" t="s">
        <v>117</v>
      </c>
      <c r="BK1336" s="118" t="s">
        <v>2320</v>
      </c>
    </row>
    <row r="1337" spans="1:63" s="2" customFormat="1" x14ac:dyDescent="0.2">
      <c r="A1337" s="25"/>
      <c r="B1337" s="26"/>
      <c r="C1337" s="25"/>
      <c r="D1337" s="120" t="s">
        <v>119</v>
      </c>
      <c r="E1337" s="25"/>
      <c r="F1337" s="121" t="s">
        <v>2319</v>
      </c>
      <c r="G1337" s="25"/>
      <c r="H1337" s="25"/>
      <c r="I1337" s="25"/>
      <c r="J1337" s="26"/>
      <c r="K1337" s="122"/>
      <c r="L1337" s="123"/>
      <c r="M1337" s="45"/>
      <c r="N1337" s="45"/>
      <c r="O1337" s="45"/>
      <c r="P1337" s="45"/>
      <c r="Q1337" s="45"/>
      <c r="R1337" s="46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R1337" s="14" t="s">
        <v>119</v>
      </c>
      <c r="AS1337" s="14" t="s">
        <v>68</v>
      </c>
    </row>
    <row r="1338" spans="1:63" s="2" customFormat="1" ht="21.75" customHeight="1" x14ac:dyDescent="0.2">
      <c r="A1338" s="25"/>
      <c r="B1338" s="109"/>
      <c r="C1338" s="110" t="s">
        <v>1218</v>
      </c>
      <c r="D1338" s="110" t="s">
        <v>112</v>
      </c>
      <c r="E1338" s="111" t="s">
        <v>2321</v>
      </c>
      <c r="F1338" s="112" t="s">
        <v>2322</v>
      </c>
      <c r="G1338" s="113" t="s">
        <v>126</v>
      </c>
      <c r="H1338" s="153"/>
      <c r="I1338" s="112" t="s">
        <v>116</v>
      </c>
      <c r="J1338" s="26"/>
      <c r="K1338" s="114" t="s">
        <v>3</v>
      </c>
      <c r="L1338" s="115" t="s">
        <v>39</v>
      </c>
      <c r="M1338" s="116">
        <v>0</v>
      </c>
      <c r="N1338" s="116" t="e">
        <f>M1338*#REF!</f>
        <v>#REF!</v>
      </c>
      <c r="O1338" s="116">
        <v>0</v>
      </c>
      <c r="P1338" s="116" t="e">
        <f>O1338*#REF!</f>
        <v>#REF!</v>
      </c>
      <c r="Q1338" s="116">
        <v>0</v>
      </c>
      <c r="R1338" s="117" t="e">
        <f>Q1338*#REF!</f>
        <v>#REF!</v>
      </c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P1338" s="118" t="s">
        <v>117</v>
      </c>
      <c r="AR1338" s="118" t="s">
        <v>112</v>
      </c>
      <c r="AS1338" s="118" t="s">
        <v>68</v>
      </c>
      <c r="AW1338" s="14" t="s">
        <v>118</v>
      </c>
      <c r="BC1338" s="119" t="e">
        <f>IF(L1338="základní",#REF!,0)</f>
        <v>#REF!</v>
      </c>
      <c r="BD1338" s="119">
        <f>IF(L1338="snížená",#REF!,0)</f>
        <v>0</v>
      </c>
      <c r="BE1338" s="119">
        <f>IF(L1338="zákl. přenesená",#REF!,0)</f>
        <v>0</v>
      </c>
      <c r="BF1338" s="119">
        <f>IF(L1338="sníž. přenesená",#REF!,0)</f>
        <v>0</v>
      </c>
      <c r="BG1338" s="119">
        <f>IF(L1338="nulová",#REF!,0)</f>
        <v>0</v>
      </c>
      <c r="BH1338" s="14" t="s">
        <v>75</v>
      </c>
      <c r="BI1338" s="119" t="e">
        <f>ROUND(H1338*#REF!,2)</f>
        <v>#REF!</v>
      </c>
      <c r="BJ1338" s="14" t="s">
        <v>117</v>
      </c>
      <c r="BK1338" s="118" t="s">
        <v>2323</v>
      </c>
    </row>
    <row r="1339" spans="1:63" s="2" customFormat="1" x14ac:dyDescent="0.2">
      <c r="A1339" s="25"/>
      <c r="B1339" s="26"/>
      <c r="C1339" s="25"/>
      <c r="D1339" s="120" t="s">
        <v>119</v>
      </c>
      <c r="E1339" s="25"/>
      <c r="F1339" s="121" t="s">
        <v>2322</v>
      </c>
      <c r="G1339" s="25"/>
      <c r="H1339" s="25"/>
      <c r="I1339" s="25"/>
      <c r="J1339" s="26"/>
      <c r="K1339" s="122"/>
      <c r="L1339" s="123"/>
      <c r="M1339" s="45"/>
      <c r="N1339" s="45"/>
      <c r="O1339" s="45"/>
      <c r="P1339" s="45"/>
      <c r="Q1339" s="45"/>
      <c r="R1339" s="46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R1339" s="14" t="s">
        <v>119</v>
      </c>
      <c r="AS1339" s="14" t="s">
        <v>68</v>
      </c>
    </row>
    <row r="1340" spans="1:63" s="2" customFormat="1" ht="24.15" customHeight="1" x14ac:dyDescent="0.2">
      <c r="A1340" s="25"/>
      <c r="B1340" s="109"/>
      <c r="C1340" s="110" t="s">
        <v>2324</v>
      </c>
      <c r="D1340" s="110" t="s">
        <v>112</v>
      </c>
      <c r="E1340" s="111" t="s">
        <v>2325</v>
      </c>
      <c r="F1340" s="112" t="s">
        <v>2326</v>
      </c>
      <c r="G1340" s="113" t="s">
        <v>122</v>
      </c>
      <c r="H1340" s="153"/>
      <c r="I1340" s="112" t="s">
        <v>116</v>
      </c>
      <c r="J1340" s="26"/>
      <c r="K1340" s="114" t="s">
        <v>3</v>
      </c>
      <c r="L1340" s="115" t="s">
        <v>39</v>
      </c>
      <c r="M1340" s="116">
        <v>0</v>
      </c>
      <c r="N1340" s="116" t="e">
        <f>M1340*#REF!</f>
        <v>#REF!</v>
      </c>
      <c r="O1340" s="116">
        <v>0</v>
      </c>
      <c r="P1340" s="116" t="e">
        <f>O1340*#REF!</f>
        <v>#REF!</v>
      </c>
      <c r="Q1340" s="116">
        <v>0</v>
      </c>
      <c r="R1340" s="117" t="e">
        <f>Q1340*#REF!</f>
        <v>#REF!</v>
      </c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P1340" s="118" t="s">
        <v>117</v>
      </c>
      <c r="AR1340" s="118" t="s">
        <v>112</v>
      </c>
      <c r="AS1340" s="118" t="s">
        <v>68</v>
      </c>
      <c r="AW1340" s="14" t="s">
        <v>118</v>
      </c>
      <c r="BC1340" s="119" t="e">
        <f>IF(L1340="základní",#REF!,0)</f>
        <v>#REF!</v>
      </c>
      <c r="BD1340" s="119">
        <f>IF(L1340="snížená",#REF!,0)</f>
        <v>0</v>
      </c>
      <c r="BE1340" s="119">
        <f>IF(L1340="zákl. přenesená",#REF!,0)</f>
        <v>0</v>
      </c>
      <c r="BF1340" s="119">
        <f>IF(L1340="sníž. přenesená",#REF!,0)</f>
        <v>0</v>
      </c>
      <c r="BG1340" s="119">
        <f>IF(L1340="nulová",#REF!,0)</f>
        <v>0</v>
      </c>
      <c r="BH1340" s="14" t="s">
        <v>75</v>
      </c>
      <c r="BI1340" s="119" t="e">
        <f>ROUND(H1340*#REF!,2)</f>
        <v>#REF!</v>
      </c>
      <c r="BJ1340" s="14" t="s">
        <v>117</v>
      </c>
      <c r="BK1340" s="118" t="s">
        <v>2327</v>
      </c>
    </row>
    <row r="1341" spans="1:63" s="2" customFormat="1" x14ac:dyDescent="0.2">
      <c r="A1341" s="25"/>
      <c r="B1341" s="26"/>
      <c r="C1341" s="25"/>
      <c r="D1341" s="120" t="s">
        <v>119</v>
      </c>
      <c r="E1341" s="25"/>
      <c r="F1341" s="121" t="s">
        <v>2326</v>
      </c>
      <c r="G1341" s="25"/>
      <c r="H1341" s="25"/>
      <c r="I1341" s="25"/>
      <c r="J1341" s="26"/>
      <c r="K1341" s="122"/>
      <c r="L1341" s="123"/>
      <c r="M1341" s="45"/>
      <c r="N1341" s="45"/>
      <c r="O1341" s="45"/>
      <c r="P1341" s="45"/>
      <c r="Q1341" s="45"/>
      <c r="R1341" s="46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R1341" s="14" t="s">
        <v>119</v>
      </c>
      <c r="AS1341" s="14" t="s">
        <v>68</v>
      </c>
    </row>
    <row r="1342" spans="1:63" s="2" customFormat="1" ht="24.15" customHeight="1" x14ac:dyDescent="0.2">
      <c r="A1342" s="25"/>
      <c r="B1342" s="109"/>
      <c r="C1342" s="110" t="s">
        <v>1221</v>
      </c>
      <c r="D1342" s="110" t="s">
        <v>112</v>
      </c>
      <c r="E1342" s="111" t="s">
        <v>2328</v>
      </c>
      <c r="F1342" s="112" t="s">
        <v>2329</v>
      </c>
      <c r="G1342" s="113" t="s">
        <v>122</v>
      </c>
      <c r="H1342" s="153"/>
      <c r="I1342" s="112" t="s">
        <v>116</v>
      </c>
      <c r="J1342" s="26"/>
      <c r="K1342" s="114" t="s">
        <v>3</v>
      </c>
      <c r="L1342" s="115" t="s">
        <v>39</v>
      </c>
      <c r="M1342" s="116">
        <v>0</v>
      </c>
      <c r="N1342" s="116" t="e">
        <f>M1342*#REF!</f>
        <v>#REF!</v>
      </c>
      <c r="O1342" s="116">
        <v>0</v>
      </c>
      <c r="P1342" s="116" t="e">
        <f>O1342*#REF!</f>
        <v>#REF!</v>
      </c>
      <c r="Q1342" s="116">
        <v>0</v>
      </c>
      <c r="R1342" s="117" t="e">
        <f>Q1342*#REF!</f>
        <v>#REF!</v>
      </c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P1342" s="118" t="s">
        <v>117</v>
      </c>
      <c r="AR1342" s="118" t="s">
        <v>112</v>
      </c>
      <c r="AS1342" s="118" t="s">
        <v>68</v>
      </c>
      <c r="AW1342" s="14" t="s">
        <v>118</v>
      </c>
      <c r="BC1342" s="119" t="e">
        <f>IF(L1342="základní",#REF!,0)</f>
        <v>#REF!</v>
      </c>
      <c r="BD1342" s="119">
        <f>IF(L1342="snížená",#REF!,0)</f>
        <v>0</v>
      </c>
      <c r="BE1342" s="119">
        <f>IF(L1342="zákl. přenesená",#REF!,0)</f>
        <v>0</v>
      </c>
      <c r="BF1342" s="119">
        <f>IF(L1342="sníž. přenesená",#REF!,0)</f>
        <v>0</v>
      </c>
      <c r="BG1342" s="119">
        <f>IF(L1342="nulová",#REF!,0)</f>
        <v>0</v>
      </c>
      <c r="BH1342" s="14" t="s">
        <v>75</v>
      </c>
      <c r="BI1342" s="119" t="e">
        <f>ROUND(H1342*#REF!,2)</f>
        <v>#REF!</v>
      </c>
      <c r="BJ1342" s="14" t="s">
        <v>117</v>
      </c>
      <c r="BK1342" s="118" t="s">
        <v>2330</v>
      </c>
    </row>
    <row r="1343" spans="1:63" s="2" customFormat="1" ht="19.2" x14ac:dyDescent="0.2">
      <c r="A1343" s="25"/>
      <c r="B1343" s="26"/>
      <c r="C1343" s="25"/>
      <c r="D1343" s="120" t="s">
        <v>119</v>
      </c>
      <c r="E1343" s="25"/>
      <c r="F1343" s="121" t="s">
        <v>2329</v>
      </c>
      <c r="G1343" s="25"/>
      <c r="H1343" s="25"/>
      <c r="I1343" s="25"/>
      <c r="J1343" s="26"/>
      <c r="K1343" s="122"/>
      <c r="L1343" s="123"/>
      <c r="M1343" s="45"/>
      <c r="N1343" s="45"/>
      <c r="O1343" s="45"/>
      <c r="P1343" s="45"/>
      <c r="Q1343" s="45"/>
      <c r="R1343" s="46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R1343" s="14" t="s">
        <v>119</v>
      </c>
      <c r="AS1343" s="14" t="s">
        <v>68</v>
      </c>
    </row>
    <row r="1344" spans="1:63" s="2" customFormat="1" ht="24.15" customHeight="1" x14ac:dyDescent="0.2">
      <c r="A1344" s="25"/>
      <c r="B1344" s="109"/>
      <c r="C1344" s="110" t="s">
        <v>2331</v>
      </c>
      <c r="D1344" s="110" t="s">
        <v>112</v>
      </c>
      <c r="E1344" s="111" t="s">
        <v>2332</v>
      </c>
      <c r="F1344" s="112" t="s">
        <v>2333</v>
      </c>
      <c r="G1344" s="113" t="s">
        <v>122</v>
      </c>
      <c r="H1344" s="153"/>
      <c r="I1344" s="112" t="s">
        <v>116</v>
      </c>
      <c r="J1344" s="26"/>
      <c r="K1344" s="114" t="s">
        <v>3</v>
      </c>
      <c r="L1344" s="115" t="s">
        <v>39</v>
      </c>
      <c r="M1344" s="116">
        <v>0</v>
      </c>
      <c r="N1344" s="116" t="e">
        <f>M1344*#REF!</f>
        <v>#REF!</v>
      </c>
      <c r="O1344" s="116">
        <v>0</v>
      </c>
      <c r="P1344" s="116" t="e">
        <f>O1344*#REF!</f>
        <v>#REF!</v>
      </c>
      <c r="Q1344" s="116">
        <v>0</v>
      </c>
      <c r="R1344" s="117" t="e">
        <f>Q1344*#REF!</f>
        <v>#REF!</v>
      </c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P1344" s="118" t="s">
        <v>117</v>
      </c>
      <c r="AR1344" s="118" t="s">
        <v>112</v>
      </c>
      <c r="AS1344" s="118" t="s">
        <v>68</v>
      </c>
      <c r="AW1344" s="14" t="s">
        <v>118</v>
      </c>
      <c r="BC1344" s="119" t="e">
        <f>IF(L1344="základní",#REF!,0)</f>
        <v>#REF!</v>
      </c>
      <c r="BD1344" s="119">
        <f>IF(L1344="snížená",#REF!,0)</f>
        <v>0</v>
      </c>
      <c r="BE1344" s="119">
        <f>IF(L1344="zákl. přenesená",#REF!,0)</f>
        <v>0</v>
      </c>
      <c r="BF1344" s="119">
        <f>IF(L1344="sníž. přenesená",#REF!,0)</f>
        <v>0</v>
      </c>
      <c r="BG1344" s="119">
        <f>IF(L1344="nulová",#REF!,0)</f>
        <v>0</v>
      </c>
      <c r="BH1344" s="14" t="s">
        <v>75</v>
      </c>
      <c r="BI1344" s="119" t="e">
        <f>ROUND(H1344*#REF!,2)</f>
        <v>#REF!</v>
      </c>
      <c r="BJ1344" s="14" t="s">
        <v>117</v>
      </c>
      <c r="BK1344" s="118" t="s">
        <v>2334</v>
      </c>
    </row>
    <row r="1345" spans="1:63" s="2" customFormat="1" ht="19.2" x14ac:dyDescent="0.2">
      <c r="A1345" s="25"/>
      <c r="B1345" s="26"/>
      <c r="C1345" s="25"/>
      <c r="D1345" s="120" t="s">
        <v>119</v>
      </c>
      <c r="E1345" s="25"/>
      <c r="F1345" s="121" t="s">
        <v>2333</v>
      </c>
      <c r="G1345" s="25"/>
      <c r="H1345" s="25"/>
      <c r="I1345" s="25"/>
      <c r="J1345" s="26"/>
      <c r="K1345" s="122"/>
      <c r="L1345" s="123"/>
      <c r="M1345" s="45"/>
      <c r="N1345" s="45"/>
      <c r="O1345" s="45"/>
      <c r="P1345" s="45"/>
      <c r="Q1345" s="45"/>
      <c r="R1345" s="46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R1345" s="14" t="s">
        <v>119</v>
      </c>
      <c r="AS1345" s="14" t="s">
        <v>68</v>
      </c>
    </row>
    <row r="1346" spans="1:63" s="2" customFormat="1" ht="24.15" customHeight="1" x14ac:dyDescent="0.2">
      <c r="A1346" s="25"/>
      <c r="B1346" s="109"/>
      <c r="C1346" s="110" t="s">
        <v>1225</v>
      </c>
      <c r="D1346" s="110" t="s">
        <v>112</v>
      </c>
      <c r="E1346" s="111" t="s">
        <v>2335</v>
      </c>
      <c r="F1346" s="112" t="s">
        <v>2336</v>
      </c>
      <c r="G1346" s="113" t="s">
        <v>122</v>
      </c>
      <c r="H1346" s="153"/>
      <c r="I1346" s="112" t="s">
        <v>116</v>
      </c>
      <c r="J1346" s="26"/>
      <c r="K1346" s="114" t="s">
        <v>3</v>
      </c>
      <c r="L1346" s="115" t="s">
        <v>39</v>
      </c>
      <c r="M1346" s="116">
        <v>0</v>
      </c>
      <c r="N1346" s="116" t="e">
        <f>M1346*#REF!</f>
        <v>#REF!</v>
      </c>
      <c r="O1346" s="116">
        <v>0</v>
      </c>
      <c r="P1346" s="116" t="e">
        <f>O1346*#REF!</f>
        <v>#REF!</v>
      </c>
      <c r="Q1346" s="116">
        <v>0</v>
      </c>
      <c r="R1346" s="117" t="e">
        <f>Q1346*#REF!</f>
        <v>#REF!</v>
      </c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P1346" s="118" t="s">
        <v>117</v>
      </c>
      <c r="AR1346" s="118" t="s">
        <v>112</v>
      </c>
      <c r="AS1346" s="118" t="s">
        <v>68</v>
      </c>
      <c r="AW1346" s="14" t="s">
        <v>118</v>
      </c>
      <c r="BC1346" s="119" t="e">
        <f>IF(L1346="základní",#REF!,0)</f>
        <v>#REF!</v>
      </c>
      <c r="BD1346" s="119">
        <f>IF(L1346="snížená",#REF!,0)</f>
        <v>0</v>
      </c>
      <c r="BE1346" s="119">
        <f>IF(L1346="zákl. přenesená",#REF!,0)</f>
        <v>0</v>
      </c>
      <c r="BF1346" s="119">
        <f>IF(L1346="sníž. přenesená",#REF!,0)</f>
        <v>0</v>
      </c>
      <c r="BG1346" s="119">
        <f>IF(L1346="nulová",#REF!,0)</f>
        <v>0</v>
      </c>
      <c r="BH1346" s="14" t="s">
        <v>75</v>
      </c>
      <c r="BI1346" s="119" t="e">
        <f>ROUND(H1346*#REF!,2)</f>
        <v>#REF!</v>
      </c>
      <c r="BJ1346" s="14" t="s">
        <v>117</v>
      </c>
      <c r="BK1346" s="118" t="s">
        <v>2337</v>
      </c>
    </row>
    <row r="1347" spans="1:63" s="2" customFormat="1" ht="19.2" x14ac:dyDescent="0.2">
      <c r="A1347" s="25"/>
      <c r="B1347" s="26"/>
      <c r="C1347" s="25"/>
      <c r="D1347" s="120" t="s">
        <v>119</v>
      </c>
      <c r="E1347" s="25"/>
      <c r="F1347" s="121" t="s">
        <v>2336</v>
      </c>
      <c r="G1347" s="25"/>
      <c r="H1347" s="25"/>
      <c r="I1347" s="25"/>
      <c r="J1347" s="26"/>
      <c r="K1347" s="122"/>
      <c r="L1347" s="123"/>
      <c r="M1347" s="45"/>
      <c r="N1347" s="45"/>
      <c r="O1347" s="45"/>
      <c r="P1347" s="45"/>
      <c r="Q1347" s="45"/>
      <c r="R1347" s="46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R1347" s="14" t="s">
        <v>119</v>
      </c>
      <c r="AS1347" s="14" t="s">
        <v>68</v>
      </c>
    </row>
    <row r="1348" spans="1:63" s="2" customFormat="1" ht="24.15" customHeight="1" x14ac:dyDescent="0.2">
      <c r="A1348" s="25"/>
      <c r="B1348" s="109"/>
      <c r="C1348" s="110" t="s">
        <v>2338</v>
      </c>
      <c r="D1348" s="110" t="s">
        <v>112</v>
      </c>
      <c r="E1348" s="111" t="s">
        <v>2339</v>
      </c>
      <c r="F1348" s="112" t="s">
        <v>2340</v>
      </c>
      <c r="G1348" s="113" t="s">
        <v>122</v>
      </c>
      <c r="H1348" s="153"/>
      <c r="I1348" s="112" t="s">
        <v>116</v>
      </c>
      <c r="J1348" s="26"/>
      <c r="K1348" s="114" t="s">
        <v>3</v>
      </c>
      <c r="L1348" s="115" t="s">
        <v>39</v>
      </c>
      <c r="M1348" s="116">
        <v>0</v>
      </c>
      <c r="N1348" s="116" t="e">
        <f>M1348*#REF!</f>
        <v>#REF!</v>
      </c>
      <c r="O1348" s="116">
        <v>0</v>
      </c>
      <c r="P1348" s="116" t="e">
        <f>O1348*#REF!</f>
        <v>#REF!</v>
      </c>
      <c r="Q1348" s="116">
        <v>0</v>
      </c>
      <c r="R1348" s="117" t="e">
        <f>Q1348*#REF!</f>
        <v>#REF!</v>
      </c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P1348" s="118" t="s">
        <v>117</v>
      </c>
      <c r="AR1348" s="118" t="s">
        <v>112</v>
      </c>
      <c r="AS1348" s="118" t="s">
        <v>68</v>
      </c>
      <c r="AW1348" s="14" t="s">
        <v>118</v>
      </c>
      <c r="BC1348" s="119" t="e">
        <f>IF(L1348="základní",#REF!,0)</f>
        <v>#REF!</v>
      </c>
      <c r="BD1348" s="119">
        <f>IF(L1348="snížená",#REF!,0)</f>
        <v>0</v>
      </c>
      <c r="BE1348" s="119">
        <f>IF(L1348="zákl. přenesená",#REF!,0)</f>
        <v>0</v>
      </c>
      <c r="BF1348" s="119">
        <f>IF(L1348="sníž. přenesená",#REF!,0)</f>
        <v>0</v>
      </c>
      <c r="BG1348" s="119">
        <f>IF(L1348="nulová",#REF!,0)</f>
        <v>0</v>
      </c>
      <c r="BH1348" s="14" t="s">
        <v>75</v>
      </c>
      <c r="BI1348" s="119" t="e">
        <f>ROUND(H1348*#REF!,2)</f>
        <v>#REF!</v>
      </c>
      <c r="BJ1348" s="14" t="s">
        <v>117</v>
      </c>
      <c r="BK1348" s="118" t="s">
        <v>2341</v>
      </c>
    </row>
    <row r="1349" spans="1:63" s="2" customFormat="1" ht="19.2" x14ac:dyDescent="0.2">
      <c r="A1349" s="25"/>
      <c r="B1349" s="26"/>
      <c r="C1349" s="25"/>
      <c r="D1349" s="120" t="s">
        <v>119</v>
      </c>
      <c r="E1349" s="25"/>
      <c r="F1349" s="121" t="s">
        <v>2340</v>
      </c>
      <c r="G1349" s="25"/>
      <c r="H1349" s="25"/>
      <c r="I1349" s="25"/>
      <c r="J1349" s="26"/>
      <c r="K1349" s="122"/>
      <c r="L1349" s="123"/>
      <c r="M1349" s="45"/>
      <c r="N1349" s="45"/>
      <c r="O1349" s="45"/>
      <c r="P1349" s="45"/>
      <c r="Q1349" s="45"/>
      <c r="R1349" s="46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R1349" s="14" t="s">
        <v>119</v>
      </c>
      <c r="AS1349" s="14" t="s">
        <v>68</v>
      </c>
    </row>
    <row r="1350" spans="1:63" s="2" customFormat="1" ht="24.15" customHeight="1" x14ac:dyDescent="0.2">
      <c r="A1350" s="25"/>
      <c r="B1350" s="109"/>
      <c r="C1350" s="110" t="s">
        <v>1228</v>
      </c>
      <c r="D1350" s="110" t="s">
        <v>112</v>
      </c>
      <c r="E1350" s="111" t="s">
        <v>2342</v>
      </c>
      <c r="F1350" s="112" t="s">
        <v>2343</v>
      </c>
      <c r="G1350" s="113" t="s">
        <v>122</v>
      </c>
      <c r="H1350" s="153"/>
      <c r="I1350" s="112" t="s">
        <v>116</v>
      </c>
      <c r="J1350" s="26"/>
      <c r="K1350" s="114" t="s">
        <v>3</v>
      </c>
      <c r="L1350" s="115" t="s">
        <v>39</v>
      </c>
      <c r="M1350" s="116">
        <v>0</v>
      </c>
      <c r="N1350" s="116" t="e">
        <f>M1350*#REF!</f>
        <v>#REF!</v>
      </c>
      <c r="O1350" s="116">
        <v>0</v>
      </c>
      <c r="P1350" s="116" t="e">
        <f>O1350*#REF!</f>
        <v>#REF!</v>
      </c>
      <c r="Q1350" s="116">
        <v>0</v>
      </c>
      <c r="R1350" s="117" t="e">
        <f>Q1350*#REF!</f>
        <v>#REF!</v>
      </c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P1350" s="118" t="s">
        <v>117</v>
      </c>
      <c r="AR1350" s="118" t="s">
        <v>112</v>
      </c>
      <c r="AS1350" s="118" t="s">
        <v>68</v>
      </c>
      <c r="AW1350" s="14" t="s">
        <v>118</v>
      </c>
      <c r="BC1350" s="119" t="e">
        <f>IF(L1350="základní",#REF!,0)</f>
        <v>#REF!</v>
      </c>
      <c r="BD1350" s="119">
        <f>IF(L1350="snížená",#REF!,0)</f>
        <v>0</v>
      </c>
      <c r="BE1350" s="119">
        <f>IF(L1350="zákl. přenesená",#REF!,0)</f>
        <v>0</v>
      </c>
      <c r="BF1350" s="119">
        <f>IF(L1350="sníž. přenesená",#REF!,0)</f>
        <v>0</v>
      </c>
      <c r="BG1350" s="119">
        <f>IF(L1350="nulová",#REF!,0)</f>
        <v>0</v>
      </c>
      <c r="BH1350" s="14" t="s">
        <v>75</v>
      </c>
      <c r="BI1350" s="119" t="e">
        <f>ROUND(H1350*#REF!,2)</f>
        <v>#REF!</v>
      </c>
      <c r="BJ1350" s="14" t="s">
        <v>117</v>
      </c>
      <c r="BK1350" s="118" t="s">
        <v>2344</v>
      </c>
    </row>
    <row r="1351" spans="1:63" s="2" customFormat="1" ht="19.2" x14ac:dyDescent="0.2">
      <c r="A1351" s="25"/>
      <c r="B1351" s="26"/>
      <c r="C1351" s="25"/>
      <c r="D1351" s="120" t="s">
        <v>119</v>
      </c>
      <c r="E1351" s="25"/>
      <c r="F1351" s="121" t="s">
        <v>2343</v>
      </c>
      <c r="G1351" s="25"/>
      <c r="H1351" s="25"/>
      <c r="I1351" s="25"/>
      <c r="J1351" s="26"/>
      <c r="K1351" s="122"/>
      <c r="L1351" s="123"/>
      <c r="M1351" s="45"/>
      <c r="N1351" s="45"/>
      <c r="O1351" s="45"/>
      <c r="P1351" s="45"/>
      <c r="Q1351" s="45"/>
      <c r="R1351" s="46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R1351" s="14" t="s">
        <v>119</v>
      </c>
      <c r="AS1351" s="14" t="s">
        <v>68</v>
      </c>
    </row>
    <row r="1352" spans="1:63" s="2" customFormat="1" ht="24.15" customHeight="1" x14ac:dyDescent="0.2">
      <c r="A1352" s="25"/>
      <c r="B1352" s="109"/>
      <c r="C1352" s="110" t="s">
        <v>2345</v>
      </c>
      <c r="D1352" s="110" t="s">
        <v>112</v>
      </c>
      <c r="E1352" s="111" t="s">
        <v>2346</v>
      </c>
      <c r="F1352" s="112" t="s">
        <v>2347</v>
      </c>
      <c r="G1352" s="113" t="s">
        <v>122</v>
      </c>
      <c r="H1352" s="153"/>
      <c r="I1352" s="112" t="s">
        <v>116</v>
      </c>
      <c r="J1352" s="26"/>
      <c r="K1352" s="114" t="s">
        <v>3</v>
      </c>
      <c r="L1352" s="115" t="s">
        <v>39</v>
      </c>
      <c r="M1352" s="116">
        <v>0</v>
      </c>
      <c r="N1352" s="116" t="e">
        <f>M1352*#REF!</f>
        <v>#REF!</v>
      </c>
      <c r="O1352" s="116">
        <v>0</v>
      </c>
      <c r="P1352" s="116" t="e">
        <f>O1352*#REF!</f>
        <v>#REF!</v>
      </c>
      <c r="Q1352" s="116">
        <v>0</v>
      </c>
      <c r="R1352" s="117" t="e">
        <f>Q1352*#REF!</f>
        <v>#REF!</v>
      </c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P1352" s="118" t="s">
        <v>117</v>
      </c>
      <c r="AR1352" s="118" t="s">
        <v>112</v>
      </c>
      <c r="AS1352" s="118" t="s">
        <v>68</v>
      </c>
      <c r="AW1352" s="14" t="s">
        <v>118</v>
      </c>
      <c r="BC1352" s="119" t="e">
        <f>IF(L1352="základní",#REF!,0)</f>
        <v>#REF!</v>
      </c>
      <c r="BD1352" s="119">
        <f>IF(L1352="snížená",#REF!,0)</f>
        <v>0</v>
      </c>
      <c r="BE1352" s="119">
        <f>IF(L1352="zákl. přenesená",#REF!,0)</f>
        <v>0</v>
      </c>
      <c r="BF1352" s="119">
        <f>IF(L1352="sníž. přenesená",#REF!,0)</f>
        <v>0</v>
      </c>
      <c r="BG1352" s="119">
        <f>IF(L1352="nulová",#REF!,0)</f>
        <v>0</v>
      </c>
      <c r="BH1352" s="14" t="s">
        <v>75</v>
      </c>
      <c r="BI1352" s="119" t="e">
        <f>ROUND(H1352*#REF!,2)</f>
        <v>#REF!</v>
      </c>
      <c r="BJ1352" s="14" t="s">
        <v>117</v>
      </c>
      <c r="BK1352" s="118" t="s">
        <v>2348</v>
      </c>
    </row>
    <row r="1353" spans="1:63" s="2" customFormat="1" ht="19.2" x14ac:dyDescent="0.2">
      <c r="A1353" s="25"/>
      <c r="B1353" s="26"/>
      <c r="C1353" s="25"/>
      <c r="D1353" s="120" t="s">
        <v>119</v>
      </c>
      <c r="E1353" s="25"/>
      <c r="F1353" s="121" t="s">
        <v>2347</v>
      </c>
      <c r="G1353" s="25"/>
      <c r="H1353" s="25"/>
      <c r="I1353" s="25"/>
      <c r="J1353" s="26"/>
      <c r="K1353" s="122"/>
      <c r="L1353" s="123"/>
      <c r="M1353" s="45"/>
      <c r="N1353" s="45"/>
      <c r="O1353" s="45"/>
      <c r="P1353" s="45"/>
      <c r="Q1353" s="45"/>
      <c r="R1353" s="46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R1353" s="14" t="s">
        <v>119</v>
      </c>
      <c r="AS1353" s="14" t="s">
        <v>68</v>
      </c>
    </row>
    <row r="1354" spans="1:63" s="2" customFormat="1" ht="24.15" customHeight="1" x14ac:dyDescent="0.2">
      <c r="A1354" s="25"/>
      <c r="B1354" s="109"/>
      <c r="C1354" s="110" t="s">
        <v>1232</v>
      </c>
      <c r="D1354" s="110" t="s">
        <v>112</v>
      </c>
      <c r="E1354" s="111" t="s">
        <v>2349</v>
      </c>
      <c r="F1354" s="112" t="s">
        <v>2350</v>
      </c>
      <c r="G1354" s="113" t="s">
        <v>122</v>
      </c>
      <c r="H1354" s="153"/>
      <c r="I1354" s="112" t="s">
        <v>116</v>
      </c>
      <c r="J1354" s="26"/>
      <c r="K1354" s="114" t="s">
        <v>3</v>
      </c>
      <c r="L1354" s="115" t="s">
        <v>39</v>
      </c>
      <c r="M1354" s="116">
        <v>0</v>
      </c>
      <c r="N1354" s="116" t="e">
        <f>M1354*#REF!</f>
        <v>#REF!</v>
      </c>
      <c r="O1354" s="116">
        <v>0</v>
      </c>
      <c r="P1354" s="116" t="e">
        <f>O1354*#REF!</f>
        <v>#REF!</v>
      </c>
      <c r="Q1354" s="116">
        <v>0</v>
      </c>
      <c r="R1354" s="117" t="e">
        <f>Q1354*#REF!</f>
        <v>#REF!</v>
      </c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P1354" s="118" t="s">
        <v>117</v>
      </c>
      <c r="AR1354" s="118" t="s">
        <v>112</v>
      </c>
      <c r="AS1354" s="118" t="s">
        <v>68</v>
      </c>
      <c r="AW1354" s="14" t="s">
        <v>118</v>
      </c>
      <c r="BC1354" s="119" t="e">
        <f>IF(L1354="základní",#REF!,0)</f>
        <v>#REF!</v>
      </c>
      <c r="BD1354" s="119">
        <f>IF(L1354="snížená",#REF!,0)</f>
        <v>0</v>
      </c>
      <c r="BE1354" s="119">
        <f>IF(L1354="zákl. přenesená",#REF!,0)</f>
        <v>0</v>
      </c>
      <c r="BF1354" s="119">
        <f>IF(L1354="sníž. přenesená",#REF!,0)</f>
        <v>0</v>
      </c>
      <c r="BG1354" s="119">
        <f>IF(L1354="nulová",#REF!,0)</f>
        <v>0</v>
      </c>
      <c r="BH1354" s="14" t="s">
        <v>75</v>
      </c>
      <c r="BI1354" s="119" t="e">
        <f>ROUND(H1354*#REF!,2)</f>
        <v>#REF!</v>
      </c>
      <c r="BJ1354" s="14" t="s">
        <v>117</v>
      </c>
      <c r="BK1354" s="118" t="s">
        <v>2351</v>
      </c>
    </row>
    <row r="1355" spans="1:63" s="2" customFormat="1" ht="19.2" x14ac:dyDescent="0.2">
      <c r="A1355" s="25"/>
      <c r="B1355" s="26"/>
      <c r="C1355" s="25"/>
      <c r="D1355" s="120" t="s">
        <v>119</v>
      </c>
      <c r="E1355" s="25"/>
      <c r="F1355" s="121" t="s">
        <v>2350</v>
      </c>
      <c r="G1355" s="25"/>
      <c r="H1355" s="25"/>
      <c r="I1355" s="25"/>
      <c r="J1355" s="26"/>
      <c r="K1355" s="122"/>
      <c r="L1355" s="123"/>
      <c r="M1355" s="45"/>
      <c r="N1355" s="45"/>
      <c r="O1355" s="45"/>
      <c r="P1355" s="45"/>
      <c r="Q1355" s="45"/>
      <c r="R1355" s="46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R1355" s="14" t="s">
        <v>119</v>
      </c>
      <c r="AS1355" s="14" t="s">
        <v>68</v>
      </c>
    </row>
    <row r="1356" spans="1:63" s="2" customFormat="1" ht="24.15" customHeight="1" x14ac:dyDescent="0.2">
      <c r="A1356" s="25"/>
      <c r="B1356" s="109"/>
      <c r="C1356" s="110" t="s">
        <v>2352</v>
      </c>
      <c r="D1356" s="110" t="s">
        <v>112</v>
      </c>
      <c r="E1356" s="111" t="s">
        <v>2353</v>
      </c>
      <c r="F1356" s="112" t="s">
        <v>2354</v>
      </c>
      <c r="G1356" s="113" t="s">
        <v>122</v>
      </c>
      <c r="H1356" s="153"/>
      <c r="I1356" s="112" t="s">
        <v>116</v>
      </c>
      <c r="J1356" s="26"/>
      <c r="K1356" s="114" t="s">
        <v>3</v>
      </c>
      <c r="L1356" s="115" t="s">
        <v>39</v>
      </c>
      <c r="M1356" s="116">
        <v>0</v>
      </c>
      <c r="N1356" s="116" t="e">
        <f>M1356*#REF!</f>
        <v>#REF!</v>
      </c>
      <c r="O1356" s="116">
        <v>0</v>
      </c>
      <c r="P1356" s="116" t="e">
        <f>O1356*#REF!</f>
        <v>#REF!</v>
      </c>
      <c r="Q1356" s="116">
        <v>0</v>
      </c>
      <c r="R1356" s="117" t="e">
        <f>Q1356*#REF!</f>
        <v>#REF!</v>
      </c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P1356" s="118" t="s">
        <v>117</v>
      </c>
      <c r="AR1356" s="118" t="s">
        <v>112</v>
      </c>
      <c r="AS1356" s="118" t="s">
        <v>68</v>
      </c>
      <c r="AW1356" s="14" t="s">
        <v>118</v>
      </c>
      <c r="BC1356" s="119" t="e">
        <f>IF(L1356="základní",#REF!,0)</f>
        <v>#REF!</v>
      </c>
      <c r="BD1356" s="119">
        <f>IF(L1356="snížená",#REF!,0)</f>
        <v>0</v>
      </c>
      <c r="BE1356" s="119">
        <f>IF(L1356="zákl. přenesená",#REF!,0)</f>
        <v>0</v>
      </c>
      <c r="BF1356" s="119">
        <f>IF(L1356="sníž. přenesená",#REF!,0)</f>
        <v>0</v>
      </c>
      <c r="BG1356" s="119">
        <f>IF(L1356="nulová",#REF!,0)</f>
        <v>0</v>
      </c>
      <c r="BH1356" s="14" t="s">
        <v>75</v>
      </c>
      <c r="BI1356" s="119" t="e">
        <f>ROUND(H1356*#REF!,2)</f>
        <v>#REF!</v>
      </c>
      <c r="BJ1356" s="14" t="s">
        <v>117</v>
      </c>
      <c r="BK1356" s="118" t="s">
        <v>2355</v>
      </c>
    </row>
    <row r="1357" spans="1:63" s="2" customFormat="1" ht="19.2" x14ac:dyDescent="0.2">
      <c r="A1357" s="25"/>
      <c r="B1357" s="26"/>
      <c r="C1357" s="25"/>
      <c r="D1357" s="120" t="s">
        <v>119</v>
      </c>
      <c r="E1357" s="25"/>
      <c r="F1357" s="121" t="s">
        <v>2354</v>
      </c>
      <c r="G1357" s="25"/>
      <c r="H1357" s="25"/>
      <c r="I1357" s="25"/>
      <c r="J1357" s="26"/>
      <c r="K1357" s="122"/>
      <c r="L1357" s="123"/>
      <c r="M1357" s="45"/>
      <c r="N1357" s="45"/>
      <c r="O1357" s="45"/>
      <c r="P1357" s="45"/>
      <c r="Q1357" s="45"/>
      <c r="R1357" s="46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R1357" s="14" t="s">
        <v>119</v>
      </c>
      <c r="AS1357" s="14" t="s">
        <v>68</v>
      </c>
    </row>
    <row r="1358" spans="1:63" s="2" customFormat="1" ht="24.15" customHeight="1" x14ac:dyDescent="0.2">
      <c r="A1358" s="25"/>
      <c r="B1358" s="109"/>
      <c r="C1358" s="110" t="s">
        <v>1235</v>
      </c>
      <c r="D1358" s="110" t="s">
        <v>112</v>
      </c>
      <c r="E1358" s="111" t="s">
        <v>2356</v>
      </c>
      <c r="F1358" s="112" t="s">
        <v>2357</v>
      </c>
      <c r="G1358" s="113" t="s">
        <v>122</v>
      </c>
      <c r="H1358" s="153"/>
      <c r="I1358" s="112" t="s">
        <v>116</v>
      </c>
      <c r="J1358" s="26"/>
      <c r="K1358" s="114" t="s">
        <v>3</v>
      </c>
      <c r="L1358" s="115" t="s">
        <v>39</v>
      </c>
      <c r="M1358" s="116">
        <v>0</v>
      </c>
      <c r="N1358" s="116" t="e">
        <f>M1358*#REF!</f>
        <v>#REF!</v>
      </c>
      <c r="O1358" s="116">
        <v>0</v>
      </c>
      <c r="P1358" s="116" t="e">
        <f>O1358*#REF!</f>
        <v>#REF!</v>
      </c>
      <c r="Q1358" s="116">
        <v>0</v>
      </c>
      <c r="R1358" s="117" t="e">
        <f>Q1358*#REF!</f>
        <v>#REF!</v>
      </c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P1358" s="118" t="s">
        <v>117</v>
      </c>
      <c r="AR1358" s="118" t="s">
        <v>112</v>
      </c>
      <c r="AS1358" s="118" t="s">
        <v>68</v>
      </c>
      <c r="AW1358" s="14" t="s">
        <v>118</v>
      </c>
      <c r="BC1358" s="119" t="e">
        <f>IF(L1358="základní",#REF!,0)</f>
        <v>#REF!</v>
      </c>
      <c r="BD1358" s="119">
        <f>IF(L1358="snížená",#REF!,0)</f>
        <v>0</v>
      </c>
      <c r="BE1358" s="119">
        <f>IF(L1358="zákl. přenesená",#REF!,0)</f>
        <v>0</v>
      </c>
      <c r="BF1358" s="119">
        <f>IF(L1358="sníž. přenesená",#REF!,0)</f>
        <v>0</v>
      </c>
      <c r="BG1358" s="119">
        <f>IF(L1358="nulová",#REF!,0)</f>
        <v>0</v>
      </c>
      <c r="BH1358" s="14" t="s">
        <v>75</v>
      </c>
      <c r="BI1358" s="119" t="e">
        <f>ROUND(H1358*#REF!,2)</f>
        <v>#REF!</v>
      </c>
      <c r="BJ1358" s="14" t="s">
        <v>117</v>
      </c>
      <c r="BK1358" s="118" t="s">
        <v>2358</v>
      </c>
    </row>
    <row r="1359" spans="1:63" s="2" customFormat="1" ht="19.2" x14ac:dyDescent="0.2">
      <c r="A1359" s="25"/>
      <c r="B1359" s="26"/>
      <c r="C1359" s="25"/>
      <c r="D1359" s="120" t="s">
        <v>119</v>
      </c>
      <c r="E1359" s="25"/>
      <c r="F1359" s="121" t="s">
        <v>2357</v>
      </c>
      <c r="G1359" s="25"/>
      <c r="H1359" s="25"/>
      <c r="I1359" s="25"/>
      <c r="J1359" s="26"/>
      <c r="K1359" s="122"/>
      <c r="L1359" s="123"/>
      <c r="M1359" s="45"/>
      <c r="N1359" s="45"/>
      <c r="O1359" s="45"/>
      <c r="P1359" s="45"/>
      <c r="Q1359" s="45"/>
      <c r="R1359" s="46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R1359" s="14" t="s">
        <v>119</v>
      </c>
      <c r="AS1359" s="14" t="s">
        <v>68</v>
      </c>
    </row>
    <row r="1360" spans="1:63" s="2" customFormat="1" ht="24.15" customHeight="1" x14ac:dyDescent="0.2">
      <c r="A1360" s="25"/>
      <c r="B1360" s="109"/>
      <c r="C1360" s="110" t="s">
        <v>2359</v>
      </c>
      <c r="D1360" s="110" t="s">
        <v>112</v>
      </c>
      <c r="E1360" s="111" t="s">
        <v>2360</v>
      </c>
      <c r="F1360" s="112" t="s">
        <v>2361</v>
      </c>
      <c r="G1360" s="113" t="s">
        <v>122</v>
      </c>
      <c r="H1360" s="153"/>
      <c r="I1360" s="112" t="s">
        <v>116</v>
      </c>
      <c r="J1360" s="26"/>
      <c r="K1360" s="114" t="s">
        <v>3</v>
      </c>
      <c r="L1360" s="115" t="s">
        <v>39</v>
      </c>
      <c r="M1360" s="116">
        <v>0</v>
      </c>
      <c r="N1360" s="116" t="e">
        <f>M1360*#REF!</f>
        <v>#REF!</v>
      </c>
      <c r="O1360" s="116">
        <v>0</v>
      </c>
      <c r="P1360" s="116" t="e">
        <f>O1360*#REF!</f>
        <v>#REF!</v>
      </c>
      <c r="Q1360" s="116">
        <v>0</v>
      </c>
      <c r="R1360" s="117" t="e">
        <f>Q1360*#REF!</f>
        <v>#REF!</v>
      </c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P1360" s="118" t="s">
        <v>117</v>
      </c>
      <c r="AR1360" s="118" t="s">
        <v>112</v>
      </c>
      <c r="AS1360" s="118" t="s">
        <v>68</v>
      </c>
      <c r="AW1360" s="14" t="s">
        <v>118</v>
      </c>
      <c r="BC1360" s="119" t="e">
        <f>IF(L1360="základní",#REF!,0)</f>
        <v>#REF!</v>
      </c>
      <c r="BD1360" s="119">
        <f>IF(L1360="snížená",#REF!,0)</f>
        <v>0</v>
      </c>
      <c r="BE1360" s="119">
        <f>IF(L1360="zákl. přenesená",#REF!,0)</f>
        <v>0</v>
      </c>
      <c r="BF1360" s="119">
        <f>IF(L1360="sníž. přenesená",#REF!,0)</f>
        <v>0</v>
      </c>
      <c r="BG1360" s="119">
        <f>IF(L1360="nulová",#REF!,0)</f>
        <v>0</v>
      </c>
      <c r="BH1360" s="14" t="s">
        <v>75</v>
      </c>
      <c r="BI1360" s="119" t="e">
        <f>ROUND(H1360*#REF!,2)</f>
        <v>#REF!</v>
      </c>
      <c r="BJ1360" s="14" t="s">
        <v>117</v>
      </c>
      <c r="BK1360" s="118" t="s">
        <v>2362</v>
      </c>
    </row>
    <row r="1361" spans="1:63" s="2" customFormat="1" ht="19.2" x14ac:dyDescent="0.2">
      <c r="A1361" s="25"/>
      <c r="B1361" s="26"/>
      <c r="C1361" s="25"/>
      <c r="D1361" s="120" t="s">
        <v>119</v>
      </c>
      <c r="E1361" s="25"/>
      <c r="F1361" s="121" t="s">
        <v>2361</v>
      </c>
      <c r="G1361" s="25"/>
      <c r="H1361" s="25"/>
      <c r="I1361" s="25"/>
      <c r="J1361" s="26"/>
      <c r="K1361" s="122"/>
      <c r="L1361" s="123"/>
      <c r="M1361" s="45"/>
      <c r="N1361" s="45"/>
      <c r="O1361" s="45"/>
      <c r="P1361" s="45"/>
      <c r="Q1361" s="45"/>
      <c r="R1361" s="46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R1361" s="14" t="s">
        <v>119</v>
      </c>
      <c r="AS1361" s="14" t="s">
        <v>68</v>
      </c>
    </row>
    <row r="1362" spans="1:63" s="2" customFormat="1" ht="24.15" customHeight="1" x14ac:dyDescent="0.2">
      <c r="A1362" s="25"/>
      <c r="B1362" s="109"/>
      <c r="C1362" s="110" t="s">
        <v>1239</v>
      </c>
      <c r="D1362" s="110" t="s">
        <v>112</v>
      </c>
      <c r="E1362" s="111" t="s">
        <v>2363</v>
      </c>
      <c r="F1362" s="112" t="s">
        <v>2364</v>
      </c>
      <c r="G1362" s="113" t="s">
        <v>122</v>
      </c>
      <c r="H1362" s="153"/>
      <c r="I1362" s="112" t="s">
        <v>116</v>
      </c>
      <c r="J1362" s="26"/>
      <c r="K1362" s="114" t="s">
        <v>3</v>
      </c>
      <c r="L1362" s="115" t="s">
        <v>39</v>
      </c>
      <c r="M1362" s="116">
        <v>0</v>
      </c>
      <c r="N1362" s="116" t="e">
        <f>M1362*#REF!</f>
        <v>#REF!</v>
      </c>
      <c r="O1362" s="116">
        <v>0</v>
      </c>
      <c r="P1362" s="116" t="e">
        <f>O1362*#REF!</f>
        <v>#REF!</v>
      </c>
      <c r="Q1362" s="116">
        <v>0</v>
      </c>
      <c r="R1362" s="117" t="e">
        <f>Q1362*#REF!</f>
        <v>#REF!</v>
      </c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P1362" s="118" t="s">
        <v>117</v>
      </c>
      <c r="AR1362" s="118" t="s">
        <v>112</v>
      </c>
      <c r="AS1362" s="118" t="s">
        <v>68</v>
      </c>
      <c r="AW1362" s="14" t="s">
        <v>118</v>
      </c>
      <c r="BC1362" s="119" t="e">
        <f>IF(L1362="základní",#REF!,0)</f>
        <v>#REF!</v>
      </c>
      <c r="BD1362" s="119">
        <f>IF(L1362="snížená",#REF!,0)</f>
        <v>0</v>
      </c>
      <c r="BE1362" s="119">
        <f>IF(L1362="zákl. přenesená",#REF!,0)</f>
        <v>0</v>
      </c>
      <c r="BF1362" s="119">
        <f>IF(L1362="sníž. přenesená",#REF!,0)</f>
        <v>0</v>
      </c>
      <c r="BG1362" s="119">
        <f>IF(L1362="nulová",#REF!,0)</f>
        <v>0</v>
      </c>
      <c r="BH1362" s="14" t="s">
        <v>75</v>
      </c>
      <c r="BI1362" s="119" t="e">
        <f>ROUND(H1362*#REF!,2)</f>
        <v>#REF!</v>
      </c>
      <c r="BJ1362" s="14" t="s">
        <v>117</v>
      </c>
      <c r="BK1362" s="118" t="s">
        <v>2365</v>
      </c>
    </row>
    <row r="1363" spans="1:63" s="2" customFormat="1" ht="19.2" x14ac:dyDescent="0.2">
      <c r="A1363" s="25"/>
      <c r="B1363" s="26"/>
      <c r="C1363" s="25"/>
      <c r="D1363" s="120" t="s">
        <v>119</v>
      </c>
      <c r="E1363" s="25"/>
      <c r="F1363" s="121" t="s">
        <v>2364</v>
      </c>
      <c r="G1363" s="25"/>
      <c r="H1363" s="25"/>
      <c r="I1363" s="25"/>
      <c r="J1363" s="26"/>
      <c r="K1363" s="122"/>
      <c r="L1363" s="123"/>
      <c r="M1363" s="45"/>
      <c r="N1363" s="45"/>
      <c r="O1363" s="45"/>
      <c r="P1363" s="45"/>
      <c r="Q1363" s="45"/>
      <c r="R1363" s="46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R1363" s="14" t="s">
        <v>119</v>
      </c>
      <c r="AS1363" s="14" t="s">
        <v>68</v>
      </c>
    </row>
    <row r="1364" spans="1:63" s="2" customFormat="1" ht="24.15" customHeight="1" x14ac:dyDescent="0.2">
      <c r="A1364" s="25"/>
      <c r="B1364" s="109"/>
      <c r="C1364" s="110" t="s">
        <v>2366</v>
      </c>
      <c r="D1364" s="110" t="s">
        <v>112</v>
      </c>
      <c r="E1364" s="111" t="s">
        <v>2367</v>
      </c>
      <c r="F1364" s="112" t="s">
        <v>2368</v>
      </c>
      <c r="G1364" s="113" t="s">
        <v>122</v>
      </c>
      <c r="H1364" s="153"/>
      <c r="I1364" s="112" t="s">
        <v>116</v>
      </c>
      <c r="J1364" s="26"/>
      <c r="K1364" s="114" t="s">
        <v>3</v>
      </c>
      <c r="L1364" s="115" t="s">
        <v>39</v>
      </c>
      <c r="M1364" s="116">
        <v>0</v>
      </c>
      <c r="N1364" s="116" t="e">
        <f>M1364*#REF!</f>
        <v>#REF!</v>
      </c>
      <c r="O1364" s="116">
        <v>0</v>
      </c>
      <c r="P1364" s="116" t="e">
        <f>O1364*#REF!</f>
        <v>#REF!</v>
      </c>
      <c r="Q1364" s="116">
        <v>0</v>
      </c>
      <c r="R1364" s="117" t="e">
        <f>Q1364*#REF!</f>
        <v>#REF!</v>
      </c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P1364" s="118" t="s">
        <v>117</v>
      </c>
      <c r="AR1364" s="118" t="s">
        <v>112</v>
      </c>
      <c r="AS1364" s="118" t="s">
        <v>68</v>
      </c>
      <c r="AW1364" s="14" t="s">
        <v>118</v>
      </c>
      <c r="BC1364" s="119" t="e">
        <f>IF(L1364="základní",#REF!,0)</f>
        <v>#REF!</v>
      </c>
      <c r="BD1364" s="119">
        <f>IF(L1364="snížená",#REF!,0)</f>
        <v>0</v>
      </c>
      <c r="BE1364" s="119">
        <f>IF(L1364="zákl. přenesená",#REF!,0)</f>
        <v>0</v>
      </c>
      <c r="BF1364" s="119">
        <f>IF(L1364="sníž. přenesená",#REF!,0)</f>
        <v>0</v>
      </c>
      <c r="BG1364" s="119">
        <f>IF(L1364="nulová",#REF!,0)</f>
        <v>0</v>
      </c>
      <c r="BH1364" s="14" t="s">
        <v>75</v>
      </c>
      <c r="BI1364" s="119" t="e">
        <f>ROUND(H1364*#REF!,2)</f>
        <v>#REF!</v>
      </c>
      <c r="BJ1364" s="14" t="s">
        <v>117</v>
      </c>
      <c r="BK1364" s="118" t="s">
        <v>2369</v>
      </c>
    </row>
    <row r="1365" spans="1:63" s="2" customFormat="1" ht="19.2" x14ac:dyDescent="0.2">
      <c r="A1365" s="25"/>
      <c r="B1365" s="26"/>
      <c r="C1365" s="25"/>
      <c r="D1365" s="120" t="s">
        <v>119</v>
      </c>
      <c r="E1365" s="25"/>
      <c r="F1365" s="121" t="s">
        <v>2368</v>
      </c>
      <c r="G1365" s="25"/>
      <c r="H1365" s="25"/>
      <c r="I1365" s="25"/>
      <c r="J1365" s="26"/>
      <c r="K1365" s="122"/>
      <c r="L1365" s="123"/>
      <c r="M1365" s="45"/>
      <c r="N1365" s="45"/>
      <c r="O1365" s="45"/>
      <c r="P1365" s="45"/>
      <c r="Q1365" s="45"/>
      <c r="R1365" s="46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R1365" s="14" t="s">
        <v>119</v>
      </c>
      <c r="AS1365" s="14" t="s">
        <v>68</v>
      </c>
    </row>
    <row r="1366" spans="1:63" s="2" customFormat="1" ht="24.15" customHeight="1" x14ac:dyDescent="0.2">
      <c r="A1366" s="25"/>
      <c r="B1366" s="109"/>
      <c r="C1366" s="110" t="s">
        <v>1242</v>
      </c>
      <c r="D1366" s="110" t="s">
        <v>112</v>
      </c>
      <c r="E1366" s="111" t="s">
        <v>2370</v>
      </c>
      <c r="F1366" s="112" t="s">
        <v>2371</v>
      </c>
      <c r="G1366" s="113" t="s">
        <v>122</v>
      </c>
      <c r="H1366" s="153"/>
      <c r="I1366" s="112" t="s">
        <v>116</v>
      </c>
      <c r="J1366" s="26"/>
      <c r="K1366" s="114" t="s">
        <v>3</v>
      </c>
      <c r="L1366" s="115" t="s">
        <v>39</v>
      </c>
      <c r="M1366" s="116">
        <v>0</v>
      </c>
      <c r="N1366" s="116" t="e">
        <f>M1366*#REF!</f>
        <v>#REF!</v>
      </c>
      <c r="O1366" s="116">
        <v>0</v>
      </c>
      <c r="P1366" s="116" t="e">
        <f>O1366*#REF!</f>
        <v>#REF!</v>
      </c>
      <c r="Q1366" s="116">
        <v>0</v>
      </c>
      <c r="R1366" s="117" t="e">
        <f>Q1366*#REF!</f>
        <v>#REF!</v>
      </c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P1366" s="118" t="s">
        <v>117</v>
      </c>
      <c r="AR1366" s="118" t="s">
        <v>112</v>
      </c>
      <c r="AS1366" s="118" t="s">
        <v>68</v>
      </c>
      <c r="AW1366" s="14" t="s">
        <v>118</v>
      </c>
      <c r="BC1366" s="119" t="e">
        <f>IF(L1366="základní",#REF!,0)</f>
        <v>#REF!</v>
      </c>
      <c r="BD1366" s="119">
        <f>IF(L1366="snížená",#REF!,0)</f>
        <v>0</v>
      </c>
      <c r="BE1366" s="119">
        <f>IF(L1366="zákl. přenesená",#REF!,0)</f>
        <v>0</v>
      </c>
      <c r="BF1366" s="119">
        <f>IF(L1366="sníž. přenesená",#REF!,0)</f>
        <v>0</v>
      </c>
      <c r="BG1366" s="119">
        <f>IF(L1366="nulová",#REF!,0)</f>
        <v>0</v>
      </c>
      <c r="BH1366" s="14" t="s">
        <v>75</v>
      </c>
      <c r="BI1366" s="119" t="e">
        <f>ROUND(H1366*#REF!,2)</f>
        <v>#REF!</v>
      </c>
      <c r="BJ1366" s="14" t="s">
        <v>117</v>
      </c>
      <c r="BK1366" s="118" t="s">
        <v>2372</v>
      </c>
    </row>
    <row r="1367" spans="1:63" s="2" customFormat="1" ht="19.2" x14ac:dyDescent="0.2">
      <c r="A1367" s="25"/>
      <c r="B1367" s="26"/>
      <c r="C1367" s="25"/>
      <c r="D1367" s="120" t="s">
        <v>119</v>
      </c>
      <c r="E1367" s="25"/>
      <c r="F1367" s="121" t="s">
        <v>2371</v>
      </c>
      <c r="G1367" s="25"/>
      <c r="H1367" s="25"/>
      <c r="I1367" s="25"/>
      <c r="J1367" s="26"/>
      <c r="K1367" s="122"/>
      <c r="L1367" s="123"/>
      <c r="M1367" s="45"/>
      <c r="N1367" s="45"/>
      <c r="O1367" s="45"/>
      <c r="P1367" s="45"/>
      <c r="Q1367" s="45"/>
      <c r="R1367" s="46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R1367" s="14" t="s">
        <v>119</v>
      </c>
      <c r="AS1367" s="14" t="s">
        <v>68</v>
      </c>
    </row>
    <row r="1368" spans="1:63" s="2" customFormat="1" ht="24.15" customHeight="1" x14ac:dyDescent="0.2">
      <c r="A1368" s="25"/>
      <c r="B1368" s="109"/>
      <c r="C1368" s="110" t="s">
        <v>2373</v>
      </c>
      <c r="D1368" s="110" t="s">
        <v>112</v>
      </c>
      <c r="E1368" s="111" t="s">
        <v>2374</v>
      </c>
      <c r="F1368" s="112" t="s">
        <v>2375</v>
      </c>
      <c r="G1368" s="113" t="s">
        <v>122</v>
      </c>
      <c r="H1368" s="153"/>
      <c r="I1368" s="112" t="s">
        <v>116</v>
      </c>
      <c r="J1368" s="26"/>
      <c r="K1368" s="114" t="s">
        <v>3</v>
      </c>
      <c r="L1368" s="115" t="s">
        <v>39</v>
      </c>
      <c r="M1368" s="116">
        <v>0</v>
      </c>
      <c r="N1368" s="116" t="e">
        <f>M1368*#REF!</f>
        <v>#REF!</v>
      </c>
      <c r="O1368" s="116">
        <v>0</v>
      </c>
      <c r="P1368" s="116" t="e">
        <f>O1368*#REF!</f>
        <v>#REF!</v>
      </c>
      <c r="Q1368" s="116">
        <v>0</v>
      </c>
      <c r="R1368" s="117" t="e">
        <f>Q1368*#REF!</f>
        <v>#REF!</v>
      </c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P1368" s="118" t="s">
        <v>117</v>
      </c>
      <c r="AR1368" s="118" t="s">
        <v>112</v>
      </c>
      <c r="AS1368" s="118" t="s">
        <v>68</v>
      </c>
      <c r="AW1368" s="14" t="s">
        <v>118</v>
      </c>
      <c r="BC1368" s="119" t="e">
        <f>IF(L1368="základní",#REF!,0)</f>
        <v>#REF!</v>
      </c>
      <c r="BD1368" s="119">
        <f>IF(L1368="snížená",#REF!,0)</f>
        <v>0</v>
      </c>
      <c r="BE1368" s="119">
        <f>IF(L1368="zákl. přenesená",#REF!,0)</f>
        <v>0</v>
      </c>
      <c r="BF1368" s="119">
        <f>IF(L1368="sníž. přenesená",#REF!,0)</f>
        <v>0</v>
      </c>
      <c r="BG1368" s="119">
        <f>IF(L1368="nulová",#REF!,0)</f>
        <v>0</v>
      </c>
      <c r="BH1368" s="14" t="s">
        <v>75</v>
      </c>
      <c r="BI1368" s="119" t="e">
        <f>ROUND(H1368*#REF!,2)</f>
        <v>#REF!</v>
      </c>
      <c r="BJ1368" s="14" t="s">
        <v>117</v>
      </c>
      <c r="BK1368" s="118" t="s">
        <v>2376</v>
      </c>
    </row>
    <row r="1369" spans="1:63" s="2" customFormat="1" ht="19.2" x14ac:dyDescent="0.2">
      <c r="A1369" s="25"/>
      <c r="B1369" s="26"/>
      <c r="C1369" s="25"/>
      <c r="D1369" s="120" t="s">
        <v>119</v>
      </c>
      <c r="E1369" s="25"/>
      <c r="F1369" s="121" t="s">
        <v>2375</v>
      </c>
      <c r="G1369" s="25"/>
      <c r="H1369" s="25"/>
      <c r="I1369" s="25"/>
      <c r="J1369" s="26"/>
      <c r="K1369" s="122"/>
      <c r="L1369" s="123"/>
      <c r="M1369" s="45"/>
      <c r="N1369" s="45"/>
      <c r="O1369" s="45"/>
      <c r="P1369" s="45"/>
      <c r="Q1369" s="45"/>
      <c r="R1369" s="46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R1369" s="14" t="s">
        <v>119</v>
      </c>
      <c r="AS1369" s="14" t="s">
        <v>68</v>
      </c>
    </row>
    <row r="1370" spans="1:63" s="2" customFormat="1" ht="24.15" customHeight="1" x14ac:dyDescent="0.2">
      <c r="A1370" s="25"/>
      <c r="B1370" s="109"/>
      <c r="C1370" s="110" t="s">
        <v>1246</v>
      </c>
      <c r="D1370" s="110" t="s">
        <v>112</v>
      </c>
      <c r="E1370" s="111" t="s">
        <v>2377</v>
      </c>
      <c r="F1370" s="112" t="s">
        <v>2378</v>
      </c>
      <c r="G1370" s="113" t="s">
        <v>122</v>
      </c>
      <c r="H1370" s="153"/>
      <c r="I1370" s="112" t="s">
        <v>116</v>
      </c>
      <c r="J1370" s="26"/>
      <c r="K1370" s="114" t="s">
        <v>3</v>
      </c>
      <c r="L1370" s="115" t="s">
        <v>39</v>
      </c>
      <c r="M1370" s="116">
        <v>0</v>
      </c>
      <c r="N1370" s="116" t="e">
        <f>M1370*#REF!</f>
        <v>#REF!</v>
      </c>
      <c r="O1370" s="116">
        <v>0</v>
      </c>
      <c r="P1370" s="116" t="e">
        <f>O1370*#REF!</f>
        <v>#REF!</v>
      </c>
      <c r="Q1370" s="116">
        <v>0</v>
      </c>
      <c r="R1370" s="117" t="e">
        <f>Q1370*#REF!</f>
        <v>#REF!</v>
      </c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P1370" s="118" t="s">
        <v>117</v>
      </c>
      <c r="AR1370" s="118" t="s">
        <v>112</v>
      </c>
      <c r="AS1370" s="118" t="s">
        <v>68</v>
      </c>
      <c r="AW1370" s="14" t="s">
        <v>118</v>
      </c>
      <c r="BC1370" s="119" t="e">
        <f>IF(L1370="základní",#REF!,0)</f>
        <v>#REF!</v>
      </c>
      <c r="BD1370" s="119">
        <f>IF(L1370="snížená",#REF!,0)</f>
        <v>0</v>
      </c>
      <c r="BE1370" s="119">
        <f>IF(L1370="zákl. přenesená",#REF!,0)</f>
        <v>0</v>
      </c>
      <c r="BF1370" s="119">
        <f>IF(L1370="sníž. přenesená",#REF!,0)</f>
        <v>0</v>
      </c>
      <c r="BG1370" s="119">
        <f>IF(L1370="nulová",#REF!,0)</f>
        <v>0</v>
      </c>
      <c r="BH1370" s="14" t="s">
        <v>75</v>
      </c>
      <c r="BI1370" s="119" t="e">
        <f>ROUND(H1370*#REF!,2)</f>
        <v>#REF!</v>
      </c>
      <c r="BJ1370" s="14" t="s">
        <v>117</v>
      </c>
      <c r="BK1370" s="118" t="s">
        <v>2379</v>
      </c>
    </row>
    <row r="1371" spans="1:63" s="2" customFormat="1" ht="19.2" x14ac:dyDescent="0.2">
      <c r="A1371" s="25"/>
      <c r="B1371" s="26"/>
      <c r="C1371" s="25"/>
      <c r="D1371" s="120" t="s">
        <v>119</v>
      </c>
      <c r="E1371" s="25"/>
      <c r="F1371" s="121" t="s">
        <v>2378</v>
      </c>
      <c r="G1371" s="25"/>
      <c r="H1371" s="25"/>
      <c r="I1371" s="25"/>
      <c r="J1371" s="26"/>
      <c r="K1371" s="122"/>
      <c r="L1371" s="123"/>
      <c r="M1371" s="45"/>
      <c r="N1371" s="45"/>
      <c r="O1371" s="45"/>
      <c r="P1371" s="45"/>
      <c r="Q1371" s="45"/>
      <c r="R1371" s="46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R1371" s="14" t="s">
        <v>119</v>
      </c>
      <c r="AS1371" s="14" t="s">
        <v>68</v>
      </c>
    </row>
    <row r="1372" spans="1:63" s="2" customFormat="1" ht="24.15" customHeight="1" x14ac:dyDescent="0.2">
      <c r="A1372" s="25"/>
      <c r="B1372" s="109"/>
      <c r="C1372" s="110" t="s">
        <v>2380</v>
      </c>
      <c r="D1372" s="110" t="s">
        <v>112</v>
      </c>
      <c r="E1372" s="111" t="s">
        <v>2381</v>
      </c>
      <c r="F1372" s="112" t="s">
        <v>2382</v>
      </c>
      <c r="G1372" s="113" t="s">
        <v>122</v>
      </c>
      <c r="H1372" s="153"/>
      <c r="I1372" s="112" t="s">
        <v>116</v>
      </c>
      <c r="J1372" s="26"/>
      <c r="K1372" s="114" t="s">
        <v>3</v>
      </c>
      <c r="L1372" s="115" t="s">
        <v>39</v>
      </c>
      <c r="M1372" s="116">
        <v>0</v>
      </c>
      <c r="N1372" s="116" t="e">
        <f>M1372*#REF!</f>
        <v>#REF!</v>
      </c>
      <c r="O1372" s="116">
        <v>0</v>
      </c>
      <c r="P1372" s="116" t="e">
        <f>O1372*#REF!</f>
        <v>#REF!</v>
      </c>
      <c r="Q1372" s="116">
        <v>0</v>
      </c>
      <c r="R1372" s="117" t="e">
        <f>Q1372*#REF!</f>
        <v>#REF!</v>
      </c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P1372" s="118" t="s">
        <v>117</v>
      </c>
      <c r="AR1372" s="118" t="s">
        <v>112</v>
      </c>
      <c r="AS1372" s="118" t="s">
        <v>68</v>
      </c>
      <c r="AW1372" s="14" t="s">
        <v>118</v>
      </c>
      <c r="BC1372" s="119" t="e">
        <f>IF(L1372="základní",#REF!,0)</f>
        <v>#REF!</v>
      </c>
      <c r="BD1372" s="119">
        <f>IF(L1372="snížená",#REF!,0)</f>
        <v>0</v>
      </c>
      <c r="BE1372" s="119">
        <f>IF(L1372="zákl. přenesená",#REF!,0)</f>
        <v>0</v>
      </c>
      <c r="BF1372" s="119">
        <f>IF(L1372="sníž. přenesená",#REF!,0)</f>
        <v>0</v>
      </c>
      <c r="BG1372" s="119">
        <f>IF(L1372="nulová",#REF!,0)</f>
        <v>0</v>
      </c>
      <c r="BH1372" s="14" t="s">
        <v>75</v>
      </c>
      <c r="BI1372" s="119" t="e">
        <f>ROUND(H1372*#REF!,2)</f>
        <v>#REF!</v>
      </c>
      <c r="BJ1372" s="14" t="s">
        <v>117</v>
      </c>
      <c r="BK1372" s="118" t="s">
        <v>2383</v>
      </c>
    </row>
    <row r="1373" spans="1:63" s="2" customFormat="1" ht="19.2" x14ac:dyDescent="0.2">
      <c r="A1373" s="25"/>
      <c r="B1373" s="26"/>
      <c r="C1373" s="25"/>
      <c r="D1373" s="120" t="s">
        <v>119</v>
      </c>
      <c r="E1373" s="25"/>
      <c r="F1373" s="121" t="s">
        <v>2382</v>
      </c>
      <c r="G1373" s="25"/>
      <c r="H1373" s="25"/>
      <c r="I1373" s="25"/>
      <c r="J1373" s="26"/>
      <c r="K1373" s="122"/>
      <c r="L1373" s="123"/>
      <c r="M1373" s="45"/>
      <c r="N1373" s="45"/>
      <c r="O1373" s="45"/>
      <c r="P1373" s="45"/>
      <c r="Q1373" s="45"/>
      <c r="R1373" s="46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R1373" s="14" t="s">
        <v>119</v>
      </c>
      <c r="AS1373" s="14" t="s">
        <v>68</v>
      </c>
    </row>
    <row r="1374" spans="1:63" s="2" customFormat="1" ht="24.15" customHeight="1" x14ac:dyDescent="0.2">
      <c r="A1374" s="25"/>
      <c r="B1374" s="109"/>
      <c r="C1374" s="110" t="s">
        <v>1253</v>
      </c>
      <c r="D1374" s="110" t="s">
        <v>112</v>
      </c>
      <c r="E1374" s="111" t="s">
        <v>2384</v>
      </c>
      <c r="F1374" s="112" t="s">
        <v>2385</v>
      </c>
      <c r="G1374" s="113" t="s">
        <v>126</v>
      </c>
      <c r="H1374" s="153"/>
      <c r="I1374" s="112" t="s">
        <v>116</v>
      </c>
      <c r="J1374" s="26"/>
      <c r="K1374" s="114" t="s">
        <v>3</v>
      </c>
      <c r="L1374" s="115" t="s">
        <v>39</v>
      </c>
      <c r="M1374" s="116">
        <v>0</v>
      </c>
      <c r="N1374" s="116" t="e">
        <f>M1374*#REF!</f>
        <v>#REF!</v>
      </c>
      <c r="O1374" s="116">
        <v>0</v>
      </c>
      <c r="P1374" s="116" t="e">
        <f>O1374*#REF!</f>
        <v>#REF!</v>
      </c>
      <c r="Q1374" s="116">
        <v>0</v>
      </c>
      <c r="R1374" s="117" t="e">
        <f>Q1374*#REF!</f>
        <v>#REF!</v>
      </c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P1374" s="118" t="s">
        <v>117</v>
      </c>
      <c r="AR1374" s="118" t="s">
        <v>112</v>
      </c>
      <c r="AS1374" s="118" t="s">
        <v>68</v>
      </c>
      <c r="AW1374" s="14" t="s">
        <v>118</v>
      </c>
      <c r="BC1374" s="119" t="e">
        <f>IF(L1374="základní",#REF!,0)</f>
        <v>#REF!</v>
      </c>
      <c r="BD1374" s="119">
        <f>IF(L1374="snížená",#REF!,0)</f>
        <v>0</v>
      </c>
      <c r="BE1374" s="119">
        <f>IF(L1374="zákl. přenesená",#REF!,0)</f>
        <v>0</v>
      </c>
      <c r="BF1374" s="119">
        <f>IF(L1374="sníž. přenesená",#REF!,0)</f>
        <v>0</v>
      </c>
      <c r="BG1374" s="119">
        <f>IF(L1374="nulová",#REF!,0)</f>
        <v>0</v>
      </c>
      <c r="BH1374" s="14" t="s">
        <v>75</v>
      </c>
      <c r="BI1374" s="119" t="e">
        <f>ROUND(H1374*#REF!,2)</f>
        <v>#REF!</v>
      </c>
      <c r="BJ1374" s="14" t="s">
        <v>117</v>
      </c>
      <c r="BK1374" s="118" t="s">
        <v>2386</v>
      </c>
    </row>
    <row r="1375" spans="1:63" s="2" customFormat="1" ht="19.2" x14ac:dyDescent="0.2">
      <c r="A1375" s="25"/>
      <c r="B1375" s="26"/>
      <c r="C1375" s="25"/>
      <c r="D1375" s="120" t="s">
        <v>119</v>
      </c>
      <c r="E1375" s="25"/>
      <c r="F1375" s="121" t="s">
        <v>2385</v>
      </c>
      <c r="G1375" s="25"/>
      <c r="H1375" s="25"/>
      <c r="I1375" s="25"/>
      <c r="J1375" s="26"/>
      <c r="K1375" s="122"/>
      <c r="L1375" s="123"/>
      <c r="M1375" s="45"/>
      <c r="N1375" s="45"/>
      <c r="O1375" s="45"/>
      <c r="P1375" s="45"/>
      <c r="Q1375" s="45"/>
      <c r="R1375" s="46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R1375" s="14" t="s">
        <v>119</v>
      </c>
      <c r="AS1375" s="14" t="s">
        <v>68</v>
      </c>
    </row>
    <row r="1376" spans="1:63" s="2" customFormat="1" ht="24.15" customHeight="1" x14ac:dyDescent="0.2">
      <c r="A1376" s="25"/>
      <c r="B1376" s="109"/>
      <c r="C1376" s="110" t="s">
        <v>2387</v>
      </c>
      <c r="D1376" s="110" t="s">
        <v>112</v>
      </c>
      <c r="E1376" s="111" t="s">
        <v>2388</v>
      </c>
      <c r="F1376" s="112" t="s">
        <v>2389</v>
      </c>
      <c r="G1376" s="113" t="s">
        <v>126</v>
      </c>
      <c r="H1376" s="153"/>
      <c r="I1376" s="112" t="s">
        <v>116</v>
      </c>
      <c r="J1376" s="26"/>
      <c r="K1376" s="114" t="s">
        <v>3</v>
      </c>
      <c r="L1376" s="115" t="s">
        <v>39</v>
      </c>
      <c r="M1376" s="116">
        <v>0</v>
      </c>
      <c r="N1376" s="116" t="e">
        <f>M1376*#REF!</f>
        <v>#REF!</v>
      </c>
      <c r="O1376" s="116">
        <v>0</v>
      </c>
      <c r="P1376" s="116" t="e">
        <f>O1376*#REF!</f>
        <v>#REF!</v>
      </c>
      <c r="Q1376" s="116">
        <v>0</v>
      </c>
      <c r="R1376" s="117" t="e">
        <f>Q1376*#REF!</f>
        <v>#REF!</v>
      </c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P1376" s="118" t="s">
        <v>117</v>
      </c>
      <c r="AR1376" s="118" t="s">
        <v>112</v>
      </c>
      <c r="AS1376" s="118" t="s">
        <v>68</v>
      </c>
      <c r="AW1376" s="14" t="s">
        <v>118</v>
      </c>
      <c r="BC1376" s="119" t="e">
        <f>IF(L1376="základní",#REF!,0)</f>
        <v>#REF!</v>
      </c>
      <c r="BD1376" s="119">
        <f>IF(L1376="snížená",#REF!,0)</f>
        <v>0</v>
      </c>
      <c r="BE1376" s="119">
        <f>IF(L1376="zákl. přenesená",#REF!,0)</f>
        <v>0</v>
      </c>
      <c r="BF1376" s="119">
        <f>IF(L1376="sníž. přenesená",#REF!,0)</f>
        <v>0</v>
      </c>
      <c r="BG1376" s="119">
        <f>IF(L1376="nulová",#REF!,0)</f>
        <v>0</v>
      </c>
      <c r="BH1376" s="14" t="s">
        <v>75</v>
      </c>
      <c r="BI1376" s="119" t="e">
        <f>ROUND(H1376*#REF!,2)</f>
        <v>#REF!</v>
      </c>
      <c r="BJ1376" s="14" t="s">
        <v>117</v>
      </c>
      <c r="BK1376" s="118" t="s">
        <v>2390</v>
      </c>
    </row>
    <row r="1377" spans="1:63" s="2" customFormat="1" ht="19.2" x14ac:dyDescent="0.2">
      <c r="A1377" s="25"/>
      <c r="B1377" s="26"/>
      <c r="C1377" s="25"/>
      <c r="D1377" s="120" t="s">
        <v>119</v>
      </c>
      <c r="E1377" s="25"/>
      <c r="F1377" s="121" t="s">
        <v>2389</v>
      </c>
      <c r="G1377" s="25"/>
      <c r="H1377" s="25"/>
      <c r="I1377" s="25"/>
      <c r="J1377" s="26"/>
      <c r="K1377" s="122"/>
      <c r="L1377" s="123"/>
      <c r="M1377" s="45"/>
      <c r="N1377" s="45"/>
      <c r="O1377" s="45"/>
      <c r="P1377" s="45"/>
      <c r="Q1377" s="45"/>
      <c r="R1377" s="46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R1377" s="14" t="s">
        <v>119</v>
      </c>
      <c r="AS1377" s="14" t="s">
        <v>68</v>
      </c>
    </row>
    <row r="1378" spans="1:63" s="2" customFormat="1" ht="24.15" customHeight="1" x14ac:dyDescent="0.2">
      <c r="A1378" s="25"/>
      <c r="B1378" s="109"/>
      <c r="C1378" s="110" t="s">
        <v>1256</v>
      </c>
      <c r="D1378" s="110" t="s">
        <v>112</v>
      </c>
      <c r="E1378" s="111" t="s">
        <v>2391</v>
      </c>
      <c r="F1378" s="112" t="s">
        <v>2392</v>
      </c>
      <c r="G1378" s="113" t="s">
        <v>126</v>
      </c>
      <c r="H1378" s="153"/>
      <c r="I1378" s="112" t="s">
        <v>116</v>
      </c>
      <c r="J1378" s="26"/>
      <c r="K1378" s="114" t="s">
        <v>3</v>
      </c>
      <c r="L1378" s="115" t="s">
        <v>39</v>
      </c>
      <c r="M1378" s="116">
        <v>0</v>
      </c>
      <c r="N1378" s="116" t="e">
        <f>M1378*#REF!</f>
        <v>#REF!</v>
      </c>
      <c r="O1378" s="116">
        <v>0</v>
      </c>
      <c r="P1378" s="116" t="e">
        <f>O1378*#REF!</f>
        <v>#REF!</v>
      </c>
      <c r="Q1378" s="116">
        <v>0</v>
      </c>
      <c r="R1378" s="117" t="e">
        <f>Q1378*#REF!</f>
        <v>#REF!</v>
      </c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P1378" s="118" t="s">
        <v>117</v>
      </c>
      <c r="AR1378" s="118" t="s">
        <v>112</v>
      </c>
      <c r="AS1378" s="118" t="s">
        <v>68</v>
      </c>
      <c r="AW1378" s="14" t="s">
        <v>118</v>
      </c>
      <c r="BC1378" s="119" t="e">
        <f>IF(L1378="základní",#REF!,0)</f>
        <v>#REF!</v>
      </c>
      <c r="BD1378" s="119">
        <f>IF(L1378="snížená",#REF!,0)</f>
        <v>0</v>
      </c>
      <c r="BE1378" s="119">
        <f>IF(L1378="zákl. přenesená",#REF!,0)</f>
        <v>0</v>
      </c>
      <c r="BF1378" s="119">
        <f>IF(L1378="sníž. přenesená",#REF!,0)</f>
        <v>0</v>
      </c>
      <c r="BG1378" s="119">
        <f>IF(L1378="nulová",#REF!,0)</f>
        <v>0</v>
      </c>
      <c r="BH1378" s="14" t="s">
        <v>75</v>
      </c>
      <c r="BI1378" s="119" t="e">
        <f>ROUND(H1378*#REF!,2)</f>
        <v>#REF!</v>
      </c>
      <c r="BJ1378" s="14" t="s">
        <v>117</v>
      </c>
      <c r="BK1378" s="118" t="s">
        <v>2393</v>
      </c>
    </row>
    <row r="1379" spans="1:63" s="2" customFormat="1" ht="19.2" x14ac:dyDescent="0.2">
      <c r="A1379" s="25"/>
      <c r="B1379" s="26"/>
      <c r="C1379" s="25"/>
      <c r="D1379" s="120" t="s">
        <v>119</v>
      </c>
      <c r="E1379" s="25"/>
      <c r="F1379" s="121" t="s">
        <v>2392</v>
      </c>
      <c r="G1379" s="25"/>
      <c r="H1379" s="25"/>
      <c r="I1379" s="25"/>
      <c r="J1379" s="26"/>
      <c r="K1379" s="122"/>
      <c r="L1379" s="123"/>
      <c r="M1379" s="45"/>
      <c r="N1379" s="45"/>
      <c r="O1379" s="45"/>
      <c r="P1379" s="45"/>
      <c r="Q1379" s="45"/>
      <c r="R1379" s="46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R1379" s="14" t="s">
        <v>119</v>
      </c>
      <c r="AS1379" s="14" t="s">
        <v>68</v>
      </c>
    </row>
    <row r="1380" spans="1:63" s="2" customFormat="1" ht="24.15" customHeight="1" x14ac:dyDescent="0.2">
      <c r="A1380" s="25"/>
      <c r="B1380" s="109"/>
      <c r="C1380" s="110" t="s">
        <v>2394</v>
      </c>
      <c r="D1380" s="110" t="s">
        <v>112</v>
      </c>
      <c r="E1380" s="111" t="s">
        <v>2395</v>
      </c>
      <c r="F1380" s="112" t="s">
        <v>2396</v>
      </c>
      <c r="G1380" s="113" t="s">
        <v>126</v>
      </c>
      <c r="H1380" s="153"/>
      <c r="I1380" s="112" t="s">
        <v>116</v>
      </c>
      <c r="J1380" s="26"/>
      <c r="K1380" s="114" t="s">
        <v>3</v>
      </c>
      <c r="L1380" s="115" t="s">
        <v>39</v>
      </c>
      <c r="M1380" s="116">
        <v>0</v>
      </c>
      <c r="N1380" s="116" t="e">
        <f>M1380*#REF!</f>
        <v>#REF!</v>
      </c>
      <c r="O1380" s="116">
        <v>0</v>
      </c>
      <c r="P1380" s="116" t="e">
        <f>O1380*#REF!</f>
        <v>#REF!</v>
      </c>
      <c r="Q1380" s="116">
        <v>0</v>
      </c>
      <c r="R1380" s="117" t="e">
        <f>Q1380*#REF!</f>
        <v>#REF!</v>
      </c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P1380" s="118" t="s">
        <v>117</v>
      </c>
      <c r="AR1380" s="118" t="s">
        <v>112</v>
      </c>
      <c r="AS1380" s="118" t="s">
        <v>68</v>
      </c>
      <c r="AW1380" s="14" t="s">
        <v>118</v>
      </c>
      <c r="BC1380" s="119" t="e">
        <f>IF(L1380="základní",#REF!,0)</f>
        <v>#REF!</v>
      </c>
      <c r="BD1380" s="119">
        <f>IF(L1380="snížená",#REF!,0)</f>
        <v>0</v>
      </c>
      <c r="BE1380" s="119">
        <f>IF(L1380="zákl. přenesená",#REF!,0)</f>
        <v>0</v>
      </c>
      <c r="BF1380" s="119">
        <f>IF(L1380="sníž. přenesená",#REF!,0)</f>
        <v>0</v>
      </c>
      <c r="BG1380" s="119">
        <f>IF(L1380="nulová",#REF!,0)</f>
        <v>0</v>
      </c>
      <c r="BH1380" s="14" t="s">
        <v>75</v>
      </c>
      <c r="BI1380" s="119" t="e">
        <f>ROUND(H1380*#REF!,2)</f>
        <v>#REF!</v>
      </c>
      <c r="BJ1380" s="14" t="s">
        <v>117</v>
      </c>
      <c r="BK1380" s="118" t="s">
        <v>2397</v>
      </c>
    </row>
    <row r="1381" spans="1:63" s="2" customFormat="1" ht="19.2" x14ac:dyDescent="0.2">
      <c r="A1381" s="25"/>
      <c r="B1381" s="26"/>
      <c r="C1381" s="25"/>
      <c r="D1381" s="120" t="s">
        <v>119</v>
      </c>
      <c r="E1381" s="25"/>
      <c r="F1381" s="121" t="s">
        <v>2396</v>
      </c>
      <c r="G1381" s="25"/>
      <c r="H1381" s="25"/>
      <c r="I1381" s="25"/>
      <c r="J1381" s="26"/>
      <c r="K1381" s="122"/>
      <c r="L1381" s="123"/>
      <c r="M1381" s="45"/>
      <c r="N1381" s="45"/>
      <c r="O1381" s="45"/>
      <c r="P1381" s="45"/>
      <c r="Q1381" s="45"/>
      <c r="R1381" s="46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R1381" s="14" t="s">
        <v>119</v>
      </c>
      <c r="AS1381" s="14" t="s">
        <v>68</v>
      </c>
    </row>
    <row r="1382" spans="1:63" s="2" customFormat="1" ht="24.15" customHeight="1" x14ac:dyDescent="0.2">
      <c r="A1382" s="25"/>
      <c r="B1382" s="109"/>
      <c r="C1382" s="110" t="s">
        <v>1260</v>
      </c>
      <c r="D1382" s="110" t="s">
        <v>112</v>
      </c>
      <c r="E1382" s="111" t="s">
        <v>2398</v>
      </c>
      <c r="F1382" s="112" t="s">
        <v>2399</v>
      </c>
      <c r="G1382" s="113" t="s">
        <v>126</v>
      </c>
      <c r="H1382" s="153"/>
      <c r="I1382" s="112" t="s">
        <v>116</v>
      </c>
      <c r="J1382" s="26"/>
      <c r="K1382" s="114" t="s">
        <v>3</v>
      </c>
      <c r="L1382" s="115" t="s">
        <v>39</v>
      </c>
      <c r="M1382" s="116">
        <v>0</v>
      </c>
      <c r="N1382" s="116" t="e">
        <f>M1382*#REF!</f>
        <v>#REF!</v>
      </c>
      <c r="O1382" s="116">
        <v>0</v>
      </c>
      <c r="P1382" s="116" t="e">
        <f>O1382*#REF!</f>
        <v>#REF!</v>
      </c>
      <c r="Q1382" s="116">
        <v>0</v>
      </c>
      <c r="R1382" s="117" t="e">
        <f>Q1382*#REF!</f>
        <v>#REF!</v>
      </c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P1382" s="118" t="s">
        <v>117</v>
      </c>
      <c r="AR1382" s="118" t="s">
        <v>112</v>
      </c>
      <c r="AS1382" s="118" t="s">
        <v>68</v>
      </c>
      <c r="AW1382" s="14" t="s">
        <v>118</v>
      </c>
      <c r="BC1382" s="119" t="e">
        <f>IF(L1382="základní",#REF!,0)</f>
        <v>#REF!</v>
      </c>
      <c r="BD1382" s="119">
        <f>IF(L1382="snížená",#REF!,0)</f>
        <v>0</v>
      </c>
      <c r="BE1382" s="119">
        <f>IF(L1382="zákl. přenesená",#REF!,0)</f>
        <v>0</v>
      </c>
      <c r="BF1382" s="119">
        <f>IF(L1382="sníž. přenesená",#REF!,0)</f>
        <v>0</v>
      </c>
      <c r="BG1382" s="119">
        <f>IF(L1382="nulová",#REF!,0)</f>
        <v>0</v>
      </c>
      <c r="BH1382" s="14" t="s">
        <v>75</v>
      </c>
      <c r="BI1382" s="119" t="e">
        <f>ROUND(H1382*#REF!,2)</f>
        <v>#REF!</v>
      </c>
      <c r="BJ1382" s="14" t="s">
        <v>117</v>
      </c>
      <c r="BK1382" s="118" t="s">
        <v>2400</v>
      </c>
    </row>
    <row r="1383" spans="1:63" s="2" customFormat="1" ht="19.2" x14ac:dyDescent="0.2">
      <c r="A1383" s="25"/>
      <c r="B1383" s="26"/>
      <c r="C1383" s="25"/>
      <c r="D1383" s="120" t="s">
        <v>119</v>
      </c>
      <c r="E1383" s="25"/>
      <c r="F1383" s="121" t="s">
        <v>2399</v>
      </c>
      <c r="G1383" s="25"/>
      <c r="H1383" s="25"/>
      <c r="I1383" s="25"/>
      <c r="J1383" s="26"/>
      <c r="K1383" s="122"/>
      <c r="L1383" s="123"/>
      <c r="M1383" s="45"/>
      <c r="N1383" s="45"/>
      <c r="O1383" s="45"/>
      <c r="P1383" s="45"/>
      <c r="Q1383" s="45"/>
      <c r="R1383" s="46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R1383" s="14" t="s">
        <v>119</v>
      </c>
      <c r="AS1383" s="14" t="s">
        <v>68</v>
      </c>
    </row>
    <row r="1384" spans="1:63" s="2" customFormat="1" ht="24.15" customHeight="1" x14ac:dyDescent="0.2">
      <c r="A1384" s="25"/>
      <c r="B1384" s="109"/>
      <c r="C1384" s="110" t="s">
        <v>2401</v>
      </c>
      <c r="D1384" s="110" t="s">
        <v>112</v>
      </c>
      <c r="E1384" s="111" t="s">
        <v>2402</v>
      </c>
      <c r="F1384" s="112" t="s">
        <v>2403</v>
      </c>
      <c r="G1384" s="113" t="s">
        <v>126</v>
      </c>
      <c r="H1384" s="153"/>
      <c r="I1384" s="112" t="s">
        <v>116</v>
      </c>
      <c r="J1384" s="26"/>
      <c r="K1384" s="114" t="s">
        <v>3</v>
      </c>
      <c r="L1384" s="115" t="s">
        <v>39</v>
      </c>
      <c r="M1384" s="116">
        <v>0</v>
      </c>
      <c r="N1384" s="116" t="e">
        <f>M1384*#REF!</f>
        <v>#REF!</v>
      </c>
      <c r="O1384" s="116">
        <v>0</v>
      </c>
      <c r="P1384" s="116" t="e">
        <f>O1384*#REF!</f>
        <v>#REF!</v>
      </c>
      <c r="Q1384" s="116">
        <v>0</v>
      </c>
      <c r="R1384" s="117" t="e">
        <f>Q1384*#REF!</f>
        <v>#REF!</v>
      </c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P1384" s="118" t="s">
        <v>117</v>
      </c>
      <c r="AR1384" s="118" t="s">
        <v>112</v>
      </c>
      <c r="AS1384" s="118" t="s">
        <v>68</v>
      </c>
      <c r="AW1384" s="14" t="s">
        <v>118</v>
      </c>
      <c r="BC1384" s="119" t="e">
        <f>IF(L1384="základní",#REF!,0)</f>
        <v>#REF!</v>
      </c>
      <c r="BD1384" s="119">
        <f>IF(L1384="snížená",#REF!,0)</f>
        <v>0</v>
      </c>
      <c r="BE1384" s="119">
        <f>IF(L1384="zákl. přenesená",#REF!,0)</f>
        <v>0</v>
      </c>
      <c r="BF1384" s="119">
        <f>IF(L1384="sníž. přenesená",#REF!,0)</f>
        <v>0</v>
      </c>
      <c r="BG1384" s="119">
        <f>IF(L1384="nulová",#REF!,0)</f>
        <v>0</v>
      </c>
      <c r="BH1384" s="14" t="s">
        <v>75</v>
      </c>
      <c r="BI1384" s="119" t="e">
        <f>ROUND(H1384*#REF!,2)</f>
        <v>#REF!</v>
      </c>
      <c r="BJ1384" s="14" t="s">
        <v>117</v>
      </c>
      <c r="BK1384" s="118" t="s">
        <v>2404</v>
      </c>
    </row>
    <row r="1385" spans="1:63" s="2" customFormat="1" ht="19.2" x14ac:dyDescent="0.2">
      <c r="A1385" s="25"/>
      <c r="B1385" s="26"/>
      <c r="C1385" s="25"/>
      <c r="D1385" s="120" t="s">
        <v>119</v>
      </c>
      <c r="E1385" s="25"/>
      <c r="F1385" s="121" t="s">
        <v>2403</v>
      </c>
      <c r="G1385" s="25"/>
      <c r="H1385" s="25"/>
      <c r="I1385" s="25"/>
      <c r="J1385" s="26"/>
      <c r="K1385" s="122"/>
      <c r="L1385" s="123"/>
      <c r="M1385" s="45"/>
      <c r="N1385" s="45"/>
      <c r="O1385" s="45"/>
      <c r="P1385" s="45"/>
      <c r="Q1385" s="45"/>
      <c r="R1385" s="46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R1385" s="14" t="s">
        <v>119</v>
      </c>
      <c r="AS1385" s="14" t="s">
        <v>68</v>
      </c>
    </row>
    <row r="1386" spans="1:63" s="2" customFormat="1" ht="16.5" customHeight="1" x14ac:dyDescent="0.2">
      <c r="A1386" s="25"/>
      <c r="B1386" s="109"/>
      <c r="C1386" s="110" t="s">
        <v>1267</v>
      </c>
      <c r="D1386" s="110" t="s">
        <v>112</v>
      </c>
      <c r="E1386" s="111" t="s">
        <v>2405</v>
      </c>
      <c r="F1386" s="112" t="s">
        <v>2406</v>
      </c>
      <c r="G1386" s="113" t="s">
        <v>2407</v>
      </c>
      <c r="H1386" s="153"/>
      <c r="I1386" s="112" t="s">
        <v>116</v>
      </c>
      <c r="J1386" s="26"/>
      <c r="K1386" s="114" t="s">
        <v>3</v>
      </c>
      <c r="L1386" s="115" t="s">
        <v>39</v>
      </c>
      <c r="M1386" s="116">
        <v>0</v>
      </c>
      <c r="N1386" s="116" t="e">
        <f>M1386*#REF!</f>
        <v>#REF!</v>
      </c>
      <c r="O1386" s="116">
        <v>0</v>
      </c>
      <c r="P1386" s="116" t="e">
        <f>O1386*#REF!</f>
        <v>#REF!</v>
      </c>
      <c r="Q1386" s="116">
        <v>0</v>
      </c>
      <c r="R1386" s="117" t="e">
        <f>Q1386*#REF!</f>
        <v>#REF!</v>
      </c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P1386" s="118" t="s">
        <v>117</v>
      </c>
      <c r="AR1386" s="118" t="s">
        <v>112</v>
      </c>
      <c r="AS1386" s="118" t="s">
        <v>68</v>
      </c>
      <c r="AW1386" s="14" t="s">
        <v>118</v>
      </c>
      <c r="BC1386" s="119" t="e">
        <f>IF(L1386="základní",#REF!,0)</f>
        <v>#REF!</v>
      </c>
      <c r="BD1386" s="119">
        <f>IF(L1386="snížená",#REF!,0)</f>
        <v>0</v>
      </c>
      <c r="BE1386" s="119">
        <f>IF(L1386="zákl. přenesená",#REF!,0)</f>
        <v>0</v>
      </c>
      <c r="BF1386" s="119">
        <f>IF(L1386="sníž. přenesená",#REF!,0)</f>
        <v>0</v>
      </c>
      <c r="BG1386" s="119">
        <f>IF(L1386="nulová",#REF!,0)</f>
        <v>0</v>
      </c>
      <c r="BH1386" s="14" t="s">
        <v>75</v>
      </c>
      <c r="BI1386" s="119" t="e">
        <f>ROUND(H1386*#REF!,2)</f>
        <v>#REF!</v>
      </c>
      <c r="BJ1386" s="14" t="s">
        <v>117</v>
      </c>
      <c r="BK1386" s="118" t="s">
        <v>2408</v>
      </c>
    </row>
    <row r="1387" spans="1:63" s="2" customFormat="1" x14ac:dyDescent="0.2">
      <c r="A1387" s="25"/>
      <c r="B1387" s="26"/>
      <c r="C1387" s="25"/>
      <c r="D1387" s="120" t="s">
        <v>119</v>
      </c>
      <c r="E1387" s="25"/>
      <c r="F1387" s="121" t="s">
        <v>2406</v>
      </c>
      <c r="G1387" s="25"/>
      <c r="H1387" s="25"/>
      <c r="I1387" s="25"/>
      <c r="J1387" s="26"/>
      <c r="K1387" s="122"/>
      <c r="L1387" s="123"/>
      <c r="M1387" s="45"/>
      <c r="N1387" s="45"/>
      <c r="O1387" s="45"/>
      <c r="P1387" s="45"/>
      <c r="Q1387" s="45"/>
      <c r="R1387" s="46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R1387" s="14" t="s">
        <v>119</v>
      </c>
      <c r="AS1387" s="14" t="s">
        <v>68</v>
      </c>
    </row>
    <row r="1388" spans="1:63" s="2" customFormat="1" ht="16.5" customHeight="1" x14ac:dyDescent="0.2">
      <c r="A1388" s="25"/>
      <c r="B1388" s="109"/>
      <c r="C1388" s="110" t="s">
        <v>2409</v>
      </c>
      <c r="D1388" s="110" t="s">
        <v>112</v>
      </c>
      <c r="E1388" s="111" t="s">
        <v>2410</v>
      </c>
      <c r="F1388" s="112" t="s">
        <v>2411</v>
      </c>
      <c r="G1388" s="113" t="s">
        <v>2407</v>
      </c>
      <c r="H1388" s="153"/>
      <c r="I1388" s="112" t="s">
        <v>116</v>
      </c>
      <c r="J1388" s="26"/>
      <c r="K1388" s="114" t="s">
        <v>3</v>
      </c>
      <c r="L1388" s="115" t="s">
        <v>39</v>
      </c>
      <c r="M1388" s="116">
        <v>0</v>
      </c>
      <c r="N1388" s="116" t="e">
        <f>M1388*#REF!</f>
        <v>#REF!</v>
      </c>
      <c r="O1388" s="116">
        <v>0</v>
      </c>
      <c r="P1388" s="116" t="e">
        <f>O1388*#REF!</f>
        <v>#REF!</v>
      </c>
      <c r="Q1388" s="116">
        <v>0</v>
      </c>
      <c r="R1388" s="117" t="e">
        <f>Q1388*#REF!</f>
        <v>#REF!</v>
      </c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P1388" s="118" t="s">
        <v>117</v>
      </c>
      <c r="AR1388" s="118" t="s">
        <v>112</v>
      </c>
      <c r="AS1388" s="118" t="s">
        <v>68</v>
      </c>
      <c r="AW1388" s="14" t="s">
        <v>118</v>
      </c>
      <c r="BC1388" s="119" t="e">
        <f>IF(L1388="základní",#REF!,0)</f>
        <v>#REF!</v>
      </c>
      <c r="BD1388" s="119">
        <f>IF(L1388="snížená",#REF!,0)</f>
        <v>0</v>
      </c>
      <c r="BE1388" s="119">
        <f>IF(L1388="zákl. přenesená",#REF!,0)</f>
        <v>0</v>
      </c>
      <c r="BF1388" s="119">
        <f>IF(L1388="sníž. přenesená",#REF!,0)</f>
        <v>0</v>
      </c>
      <c r="BG1388" s="119">
        <f>IF(L1388="nulová",#REF!,0)</f>
        <v>0</v>
      </c>
      <c r="BH1388" s="14" t="s">
        <v>75</v>
      </c>
      <c r="BI1388" s="119" t="e">
        <f>ROUND(H1388*#REF!,2)</f>
        <v>#REF!</v>
      </c>
      <c r="BJ1388" s="14" t="s">
        <v>117</v>
      </c>
      <c r="BK1388" s="118" t="s">
        <v>2412</v>
      </c>
    </row>
    <row r="1389" spans="1:63" s="2" customFormat="1" x14ac:dyDescent="0.2">
      <c r="A1389" s="25"/>
      <c r="B1389" s="26"/>
      <c r="C1389" s="25"/>
      <c r="D1389" s="120" t="s">
        <v>119</v>
      </c>
      <c r="E1389" s="25"/>
      <c r="F1389" s="121" t="s">
        <v>2411</v>
      </c>
      <c r="G1389" s="25"/>
      <c r="H1389" s="25"/>
      <c r="I1389" s="25"/>
      <c r="J1389" s="26"/>
      <c r="K1389" s="122"/>
      <c r="L1389" s="123"/>
      <c r="M1389" s="45"/>
      <c r="N1389" s="45"/>
      <c r="O1389" s="45"/>
      <c r="P1389" s="45"/>
      <c r="Q1389" s="45"/>
      <c r="R1389" s="46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R1389" s="14" t="s">
        <v>119</v>
      </c>
      <c r="AS1389" s="14" t="s">
        <v>68</v>
      </c>
    </row>
    <row r="1390" spans="1:63" s="2" customFormat="1" ht="16.5" customHeight="1" x14ac:dyDescent="0.2">
      <c r="A1390" s="25"/>
      <c r="B1390" s="109"/>
      <c r="C1390" s="110" t="s">
        <v>1270</v>
      </c>
      <c r="D1390" s="110" t="s">
        <v>112</v>
      </c>
      <c r="E1390" s="111" t="s">
        <v>2413</v>
      </c>
      <c r="F1390" s="112" t="s">
        <v>2414</v>
      </c>
      <c r="G1390" s="113" t="s">
        <v>2407</v>
      </c>
      <c r="H1390" s="153"/>
      <c r="I1390" s="112" t="s">
        <v>116</v>
      </c>
      <c r="J1390" s="26"/>
      <c r="K1390" s="114" t="s">
        <v>3</v>
      </c>
      <c r="L1390" s="115" t="s">
        <v>39</v>
      </c>
      <c r="M1390" s="116">
        <v>0</v>
      </c>
      <c r="N1390" s="116" t="e">
        <f>M1390*#REF!</f>
        <v>#REF!</v>
      </c>
      <c r="O1390" s="116">
        <v>0</v>
      </c>
      <c r="P1390" s="116" t="e">
        <f>O1390*#REF!</f>
        <v>#REF!</v>
      </c>
      <c r="Q1390" s="116">
        <v>0</v>
      </c>
      <c r="R1390" s="117" t="e">
        <f>Q1390*#REF!</f>
        <v>#REF!</v>
      </c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P1390" s="118" t="s">
        <v>117</v>
      </c>
      <c r="AR1390" s="118" t="s">
        <v>112</v>
      </c>
      <c r="AS1390" s="118" t="s">
        <v>68</v>
      </c>
      <c r="AW1390" s="14" t="s">
        <v>118</v>
      </c>
      <c r="BC1390" s="119" t="e">
        <f>IF(L1390="základní",#REF!,0)</f>
        <v>#REF!</v>
      </c>
      <c r="BD1390" s="119">
        <f>IF(L1390="snížená",#REF!,0)</f>
        <v>0</v>
      </c>
      <c r="BE1390" s="119">
        <f>IF(L1390="zákl. přenesená",#REF!,0)</f>
        <v>0</v>
      </c>
      <c r="BF1390" s="119">
        <f>IF(L1390="sníž. přenesená",#REF!,0)</f>
        <v>0</v>
      </c>
      <c r="BG1390" s="119">
        <f>IF(L1390="nulová",#REF!,0)</f>
        <v>0</v>
      </c>
      <c r="BH1390" s="14" t="s">
        <v>75</v>
      </c>
      <c r="BI1390" s="119" t="e">
        <f>ROUND(H1390*#REF!,2)</f>
        <v>#REF!</v>
      </c>
      <c r="BJ1390" s="14" t="s">
        <v>117</v>
      </c>
      <c r="BK1390" s="118" t="s">
        <v>2415</v>
      </c>
    </row>
    <row r="1391" spans="1:63" s="2" customFormat="1" x14ac:dyDescent="0.2">
      <c r="A1391" s="25"/>
      <c r="B1391" s="26"/>
      <c r="C1391" s="25"/>
      <c r="D1391" s="120" t="s">
        <v>119</v>
      </c>
      <c r="E1391" s="25"/>
      <c r="F1391" s="121" t="s">
        <v>2414</v>
      </c>
      <c r="G1391" s="25"/>
      <c r="H1391" s="25"/>
      <c r="I1391" s="25"/>
      <c r="J1391" s="26"/>
      <c r="K1391" s="122"/>
      <c r="L1391" s="123"/>
      <c r="M1391" s="45"/>
      <c r="N1391" s="45"/>
      <c r="O1391" s="45"/>
      <c r="P1391" s="45"/>
      <c r="Q1391" s="45"/>
      <c r="R1391" s="46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R1391" s="14" t="s">
        <v>119</v>
      </c>
      <c r="AS1391" s="14" t="s">
        <v>68</v>
      </c>
    </row>
    <row r="1392" spans="1:63" s="2" customFormat="1" ht="33" customHeight="1" x14ac:dyDescent="0.2">
      <c r="A1392" s="25"/>
      <c r="B1392" s="109"/>
      <c r="C1392" s="110" t="s">
        <v>2416</v>
      </c>
      <c r="D1392" s="110" t="s">
        <v>112</v>
      </c>
      <c r="E1392" s="111" t="s">
        <v>2417</v>
      </c>
      <c r="F1392" s="112" t="s">
        <v>2418</v>
      </c>
      <c r="G1392" s="113" t="s">
        <v>126</v>
      </c>
      <c r="H1392" s="153"/>
      <c r="I1392" s="112" t="s">
        <v>116</v>
      </c>
      <c r="J1392" s="26"/>
      <c r="K1392" s="114" t="s">
        <v>3</v>
      </c>
      <c r="L1392" s="115" t="s">
        <v>39</v>
      </c>
      <c r="M1392" s="116">
        <v>0</v>
      </c>
      <c r="N1392" s="116" t="e">
        <f>M1392*#REF!</f>
        <v>#REF!</v>
      </c>
      <c r="O1392" s="116">
        <v>0</v>
      </c>
      <c r="P1392" s="116" t="e">
        <f>O1392*#REF!</f>
        <v>#REF!</v>
      </c>
      <c r="Q1392" s="116">
        <v>0</v>
      </c>
      <c r="R1392" s="117" t="e">
        <f>Q1392*#REF!</f>
        <v>#REF!</v>
      </c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P1392" s="118" t="s">
        <v>117</v>
      </c>
      <c r="AR1392" s="118" t="s">
        <v>112</v>
      </c>
      <c r="AS1392" s="118" t="s">
        <v>68</v>
      </c>
      <c r="AW1392" s="14" t="s">
        <v>118</v>
      </c>
      <c r="BC1392" s="119" t="e">
        <f>IF(L1392="základní",#REF!,0)</f>
        <v>#REF!</v>
      </c>
      <c r="BD1392" s="119">
        <f>IF(L1392="snížená",#REF!,0)</f>
        <v>0</v>
      </c>
      <c r="BE1392" s="119">
        <f>IF(L1392="zákl. přenesená",#REF!,0)</f>
        <v>0</v>
      </c>
      <c r="BF1392" s="119">
        <f>IF(L1392="sníž. přenesená",#REF!,0)</f>
        <v>0</v>
      </c>
      <c r="BG1392" s="119">
        <f>IF(L1392="nulová",#REF!,0)</f>
        <v>0</v>
      </c>
      <c r="BH1392" s="14" t="s">
        <v>75</v>
      </c>
      <c r="BI1392" s="119" t="e">
        <f>ROUND(H1392*#REF!,2)</f>
        <v>#REF!</v>
      </c>
      <c r="BJ1392" s="14" t="s">
        <v>117</v>
      </c>
      <c r="BK1392" s="118" t="s">
        <v>2419</v>
      </c>
    </row>
    <row r="1393" spans="1:63" s="2" customFormat="1" ht="19.2" x14ac:dyDescent="0.2">
      <c r="A1393" s="25"/>
      <c r="B1393" s="26"/>
      <c r="C1393" s="25"/>
      <c r="D1393" s="120" t="s">
        <v>119</v>
      </c>
      <c r="E1393" s="25"/>
      <c r="F1393" s="121" t="s">
        <v>2418</v>
      </c>
      <c r="G1393" s="25"/>
      <c r="H1393" s="25"/>
      <c r="I1393" s="25"/>
      <c r="J1393" s="26"/>
      <c r="K1393" s="122"/>
      <c r="L1393" s="123"/>
      <c r="M1393" s="45"/>
      <c r="N1393" s="45"/>
      <c r="O1393" s="45"/>
      <c r="P1393" s="45"/>
      <c r="Q1393" s="45"/>
      <c r="R1393" s="46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R1393" s="14" t="s">
        <v>119</v>
      </c>
      <c r="AS1393" s="14" t="s">
        <v>68</v>
      </c>
    </row>
    <row r="1394" spans="1:63" s="2" customFormat="1" ht="37.950000000000003" customHeight="1" x14ac:dyDescent="0.2">
      <c r="A1394" s="25"/>
      <c r="B1394" s="109"/>
      <c r="C1394" s="110" t="s">
        <v>1274</v>
      </c>
      <c r="D1394" s="110" t="s">
        <v>112</v>
      </c>
      <c r="E1394" s="111" t="s">
        <v>2420</v>
      </c>
      <c r="F1394" s="112" t="s">
        <v>2421</v>
      </c>
      <c r="G1394" s="113" t="s">
        <v>126</v>
      </c>
      <c r="H1394" s="153"/>
      <c r="I1394" s="112" t="s">
        <v>116</v>
      </c>
      <c r="J1394" s="26"/>
      <c r="K1394" s="114" t="s">
        <v>3</v>
      </c>
      <c r="L1394" s="115" t="s">
        <v>39</v>
      </c>
      <c r="M1394" s="116">
        <v>0</v>
      </c>
      <c r="N1394" s="116" t="e">
        <f>M1394*#REF!</f>
        <v>#REF!</v>
      </c>
      <c r="O1394" s="116">
        <v>0</v>
      </c>
      <c r="P1394" s="116" t="e">
        <f>O1394*#REF!</f>
        <v>#REF!</v>
      </c>
      <c r="Q1394" s="116">
        <v>0</v>
      </c>
      <c r="R1394" s="117" t="e">
        <f>Q1394*#REF!</f>
        <v>#REF!</v>
      </c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P1394" s="118" t="s">
        <v>117</v>
      </c>
      <c r="AR1394" s="118" t="s">
        <v>112</v>
      </c>
      <c r="AS1394" s="118" t="s">
        <v>68</v>
      </c>
      <c r="AW1394" s="14" t="s">
        <v>118</v>
      </c>
      <c r="BC1394" s="119" t="e">
        <f>IF(L1394="základní",#REF!,0)</f>
        <v>#REF!</v>
      </c>
      <c r="BD1394" s="119">
        <f>IF(L1394="snížená",#REF!,0)</f>
        <v>0</v>
      </c>
      <c r="BE1394" s="119">
        <f>IF(L1394="zákl. přenesená",#REF!,0)</f>
        <v>0</v>
      </c>
      <c r="BF1394" s="119">
        <f>IF(L1394="sníž. přenesená",#REF!,0)</f>
        <v>0</v>
      </c>
      <c r="BG1394" s="119">
        <f>IF(L1394="nulová",#REF!,0)</f>
        <v>0</v>
      </c>
      <c r="BH1394" s="14" t="s">
        <v>75</v>
      </c>
      <c r="BI1394" s="119" t="e">
        <f>ROUND(H1394*#REF!,2)</f>
        <v>#REF!</v>
      </c>
      <c r="BJ1394" s="14" t="s">
        <v>117</v>
      </c>
      <c r="BK1394" s="118" t="s">
        <v>2422</v>
      </c>
    </row>
    <row r="1395" spans="1:63" s="2" customFormat="1" ht="19.2" x14ac:dyDescent="0.2">
      <c r="A1395" s="25"/>
      <c r="B1395" s="26"/>
      <c r="C1395" s="25"/>
      <c r="D1395" s="120" t="s">
        <v>119</v>
      </c>
      <c r="E1395" s="25"/>
      <c r="F1395" s="121" t="s">
        <v>2421</v>
      </c>
      <c r="G1395" s="25"/>
      <c r="H1395" s="25"/>
      <c r="I1395" s="25"/>
      <c r="J1395" s="26"/>
      <c r="K1395" s="122"/>
      <c r="L1395" s="123"/>
      <c r="M1395" s="45"/>
      <c r="N1395" s="45"/>
      <c r="O1395" s="45"/>
      <c r="P1395" s="45"/>
      <c r="Q1395" s="45"/>
      <c r="R1395" s="46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R1395" s="14" t="s">
        <v>119</v>
      </c>
      <c r="AS1395" s="14" t="s">
        <v>68</v>
      </c>
    </row>
    <row r="1396" spans="1:63" s="2" customFormat="1" ht="37.950000000000003" customHeight="1" x14ac:dyDescent="0.2">
      <c r="A1396" s="25"/>
      <c r="B1396" s="109"/>
      <c r="C1396" s="110" t="s">
        <v>2423</v>
      </c>
      <c r="D1396" s="110" t="s">
        <v>112</v>
      </c>
      <c r="E1396" s="111" t="s">
        <v>2424</v>
      </c>
      <c r="F1396" s="112" t="s">
        <v>2425</v>
      </c>
      <c r="G1396" s="113" t="s">
        <v>126</v>
      </c>
      <c r="H1396" s="153"/>
      <c r="I1396" s="112" t="s">
        <v>116</v>
      </c>
      <c r="J1396" s="26"/>
      <c r="K1396" s="114" t="s">
        <v>3</v>
      </c>
      <c r="L1396" s="115" t="s">
        <v>39</v>
      </c>
      <c r="M1396" s="116">
        <v>0</v>
      </c>
      <c r="N1396" s="116" t="e">
        <f>M1396*#REF!</f>
        <v>#REF!</v>
      </c>
      <c r="O1396" s="116">
        <v>0</v>
      </c>
      <c r="P1396" s="116" t="e">
        <f>O1396*#REF!</f>
        <v>#REF!</v>
      </c>
      <c r="Q1396" s="116">
        <v>0</v>
      </c>
      <c r="R1396" s="117" t="e">
        <f>Q1396*#REF!</f>
        <v>#REF!</v>
      </c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P1396" s="118" t="s">
        <v>117</v>
      </c>
      <c r="AR1396" s="118" t="s">
        <v>112</v>
      </c>
      <c r="AS1396" s="118" t="s">
        <v>68</v>
      </c>
      <c r="AW1396" s="14" t="s">
        <v>118</v>
      </c>
      <c r="BC1396" s="119" t="e">
        <f>IF(L1396="základní",#REF!,0)</f>
        <v>#REF!</v>
      </c>
      <c r="BD1396" s="119">
        <f>IF(L1396="snížená",#REF!,0)</f>
        <v>0</v>
      </c>
      <c r="BE1396" s="119">
        <f>IF(L1396="zákl. přenesená",#REF!,0)</f>
        <v>0</v>
      </c>
      <c r="BF1396" s="119">
        <f>IF(L1396="sníž. přenesená",#REF!,0)</f>
        <v>0</v>
      </c>
      <c r="BG1396" s="119">
        <f>IF(L1396="nulová",#REF!,0)</f>
        <v>0</v>
      </c>
      <c r="BH1396" s="14" t="s">
        <v>75</v>
      </c>
      <c r="BI1396" s="119" t="e">
        <f>ROUND(H1396*#REF!,2)</f>
        <v>#REF!</v>
      </c>
      <c r="BJ1396" s="14" t="s">
        <v>117</v>
      </c>
      <c r="BK1396" s="118" t="s">
        <v>2426</v>
      </c>
    </row>
    <row r="1397" spans="1:63" s="2" customFormat="1" ht="19.2" x14ac:dyDescent="0.2">
      <c r="A1397" s="25"/>
      <c r="B1397" s="26"/>
      <c r="C1397" s="25"/>
      <c r="D1397" s="120" t="s">
        <v>119</v>
      </c>
      <c r="E1397" s="25"/>
      <c r="F1397" s="121" t="s">
        <v>2425</v>
      </c>
      <c r="G1397" s="25"/>
      <c r="H1397" s="25"/>
      <c r="I1397" s="25"/>
      <c r="J1397" s="26"/>
      <c r="K1397" s="122"/>
      <c r="L1397" s="123"/>
      <c r="M1397" s="45"/>
      <c r="N1397" s="45"/>
      <c r="O1397" s="45"/>
      <c r="P1397" s="45"/>
      <c r="Q1397" s="45"/>
      <c r="R1397" s="46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R1397" s="14" t="s">
        <v>119</v>
      </c>
      <c r="AS1397" s="14" t="s">
        <v>68</v>
      </c>
    </row>
    <row r="1398" spans="1:63" s="2" customFormat="1" ht="33" customHeight="1" x14ac:dyDescent="0.2">
      <c r="A1398" s="25"/>
      <c r="B1398" s="109"/>
      <c r="C1398" s="110" t="s">
        <v>1277</v>
      </c>
      <c r="D1398" s="110" t="s">
        <v>112</v>
      </c>
      <c r="E1398" s="111" t="s">
        <v>2427</v>
      </c>
      <c r="F1398" s="112" t="s">
        <v>2428</v>
      </c>
      <c r="G1398" s="113" t="s">
        <v>126</v>
      </c>
      <c r="H1398" s="153"/>
      <c r="I1398" s="112" t="s">
        <v>116</v>
      </c>
      <c r="J1398" s="26"/>
      <c r="K1398" s="114" t="s">
        <v>3</v>
      </c>
      <c r="L1398" s="115" t="s">
        <v>39</v>
      </c>
      <c r="M1398" s="116">
        <v>0</v>
      </c>
      <c r="N1398" s="116" t="e">
        <f>M1398*#REF!</f>
        <v>#REF!</v>
      </c>
      <c r="O1398" s="116">
        <v>0</v>
      </c>
      <c r="P1398" s="116" t="e">
        <f>O1398*#REF!</f>
        <v>#REF!</v>
      </c>
      <c r="Q1398" s="116">
        <v>0</v>
      </c>
      <c r="R1398" s="117" t="e">
        <f>Q1398*#REF!</f>
        <v>#REF!</v>
      </c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P1398" s="118" t="s">
        <v>117</v>
      </c>
      <c r="AR1398" s="118" t="s">
        <v>112</v>
      </c>
      <c r="AS1398" s="118" t="s">
        <v>68</v>
      </c>
      <c r="AW1398" s="14" t="s">
        <v>118</v>
      </c>
      <c r="BC1398" s="119" t="e">
        <f>IF(L1398="základní",#REF!,0)</f>
        <v>#REF!</v>
      </c>
      <c r="BD1398" s="119">
        <f>IF(L1398="snížená",#REF!,0)</f>
        <v>0</v>
      </c>
      <c r="BE1398" s="119">
        <f>IF(L1398="zákl. přenesená",#REF!,0)</f>
        <v>0</v>
      </c>
      <c r="BF1398" s="119">
        <f>IF(L1398="sníž. přenesená",#REF!,0)</f>
        <v>0</v>
      </c>
      <c r="BG1398" s="119">
        <f>IF(L1398="nulová",#REF!,0)</f>
        <v>0</v>
      </c>
      <c r="BH1398" s="14" t="s">
        <v>75</v>
      </c>
      <c r="BI1398" s="119" t="e">
        <f>ROUND(H1398*#REF!,2)</f>
        <v>#REF!</v>
      </c>
      <c r="BJ1398" s="14" t="s">
        <v>117</v>
      </c>
      <c r="BK1398" s="118" t="s">
        <v>2429</v>
      </c>
    </row>
    <row r="1399" spans="1:63" s="2" customFormat="1" ht="19.2" x14ac:dyDescent="0.2">
      <c r="A1399" s="25"/>
      <c r="B1399" s="26"/>
      <c r="C1399" s="25"/>
      <c r="D1399" s="120" t="s">
        <v>119</v>
      </c>
      <c r="E1399" s="25"/>
      <c r="F1399" s="121" t="s">
        <v>2428</v>
      </c>
      <c r="G1399" s="25"/>
      <c r="H1399" s="25"/>
      <c r="I1399" s="25"/>
      <c r="J1399" s="26"/>
      <c r="K1399" s="122"/>
      <c r="L1399" s="123"/>
      <c r="M1399" s="45"/>
      <c r="N1399" s="45"/>
      <c r="O1399" s="45"/>
      <c r="P1399" s="45"/>
      <c r="Q1399" s="45"/>
      <c r="R1399" s="46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R1399" s="14" t="s">
        <v>119</v>
      </c>
      <c r="AS1399" s="14" t="s">
        <v>68</v>
      </c>
    </row>
    <row r="1400" spans="1:63" s="2" customFormat="1" ht="37.950000000000003" customHeight="1" x14ac:dyDescent="0.2">
      <c r="A1400" s="25"/>
      <c r="B1400" s="109"/>
      <c r="C1400" s="110" t="s">
        <v>2430</v>
      </c>
      <c r="D1400" s="110" t="s">
        <v>112</v>
      </c>
      <c r="E1400" s="111" t="s">
        <v>2431</v>
      </c>
      <c r="F1400" s="112" t="s">
        <v>2432</v>
      </c>
      <c r="G1400" s="113" t="s">
        <v>126</v>
      </c>
      <c r="H1400" s="153"/>
      <c r="I1400" s="112" t="s">
        <v>116</v>
      </c>
      <c r="J1400" s="26"/>
      <c r="K1400" s="114" t="s">
        <v>3</v>
      </c>
      <c r="L1400" s="115" t="s">
        <v>39</v>
      </c>
      <c r="M1400" s="116">
        <v>0</v>
      </c>
      <c r="N1400" s="116" t="e">
        <f>M1400*#REF!</f>
        <v>#REF!</v>
      </c>
      <c r="O1400" s="116">
        <v>0</v>
      </c>
      <c r="P1400" s="116" t="e">
        <f>O1400*#REF!</f>
        <v>#REF!</v>
      </c>
      <c r="Q1400" s="116">
        <v>0</v>
      </c>
      <c r="R1400" s="117" t="e">
        <f>Q1400*#REF!</f>
        <v>#REF!</v>
      </c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P1400" s="118" t="s">
        <v>117</v>
      </c>
      <c r="AR1400" s="118" t="s">
        <v>112</v>
      </c>
      <c r="AS1400" s="118" t="s">
        <v>68</v>
      </c>
      <c r="AW1400" s="14" t="s">
        <v>118</v>
      </c>
      <c r="BC1400" s="119" t="e">
        <f>IF(L1400="základní",#REF!,0)</f>
        <v>#REF!</v>
      </c>
      <c r="BD1400" s="119">
        <f>IF(L1400="snížená",#REF!,0)</f>
        <v>0</v>
      </c>
      <c r="BE1400" s="119">
        <f>IF(L1400="zákl. přenesená",#REF!,0)</f>
        <v>0</v>
      </c>
      <c r="BF1400" s="119">
        <f>IF(L1400="sníž. přenesená",#REF!,0)</f>
        <v>0</v>
      </c>
      <c r="BG1400" s="119">
        <f>IF(L1400="nulová",#REF!,0)</f>
        <v>0</v>
      </c>
      <c r="BH1400" s="14" t="s">
        <v>75</v>
      </c>
      <c r="BI1400" s="119" t="e">
        <f>ROUND(H1400*#REF!,2)</f>
        <v>#REF!</v>
      </c>
      <c r="BJ1400" s="14" t="s">
        <v>117</v>
      </c>
      <c r="BK1400" s="118" t="s">
        <v>2433</v>
      </c>
    </row>
    <row r="1401" spans="1:63" s="2" customFormat="1" ht="19.2" x14ac:dyDescent="0.2">
      <c r="A1401" s="25"/>
      <c r="B1401" s="26"/>
      <c r="C1401" s="25"/>
      <c r="D1401" s="120" t="s">
        <v>119</v>
      </c>
      <c r="E1401" s="25"/>
      <c r="F1401" s="121" t="s">
        <v>2432</v>
      </c>
      <c r="G1401" s="25"/>
      <c r="H1401" s="25"/>
      <c r="I1401" s="25"/>
      <c r="J1401" s="26"/>
      <c r="K1401" s="122"/>
      <c r="L1401" s="123"/>
      <c r="M1401" s="45"/>
      <c r="N1401" s="45"/>
      <c r="O1401" s="45"/>
      <c r="P1401" s="45"/>
      <c r="Q1401" s="45"/>
      <c r="R1401" s="46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R1401" s="14" t="s">
        <v>119</v>
      </c>
      <c r="AS1401" s="14" t="s">
        <v>68</v>
      </c>
    </row>
    <row r="1402" spans="1:63" s="2" customFormat="1" ht="37.950000000000003" customHeight="1" x14ac:dyDescent="0.2">
      <c r="A1402" s="25"/>
      <c r="B1402" s="109"/>
      <c r="C1402" s="110" t="s">
        <v>1281</v>
      </c>
      <c r="D1402" s="110" t="s">
        <v>112</v>
      </c>
      <c r="E1402" s="111" t="s">
        <v>2434</v>
      </c>
      <c r="F1402" s="112" t="s">
        <v>2435</v>
      </c>
      <c r="G1402" s="113" t="s">
        <v>126</v>
      </c>
      <c r="H1402" s="153"/>
      <c r="I1402" s="112" t="s">
        <v>116</v>
      </c>
      <c r="J1402" s="26"/>
      <c r="K1402" s="114" t="s">
        <v>3</v>
      </c>
      <c r="L1402" s="115" t="s">
        <v>39</v>
      </c>
      <c r="M1402" s="116">
        <v>0</v>
      </c>
      <c r="N1402" s="116" t="e">
        <f>M1402*#REF!</f>
        <v>#REF!</v>
      </c>
      <c r="O1402" s="116">
        <v>0</v>
      </c>
      <c r="P1402" s="116" t="e">
        <f>O1402*#REF!</f>
        <v>#REF!</v>
      </c>
      <c r="Q1402" s="116">
        <v>0</v>
      </c>
      <c r="R1402" s="117" t="e">
        <f>Q1402*#REF!</f>
        <v>#REF!</v>
      </c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P1402" s="118" t="s">
        <v>117</v>
      </c>
      <c r="AR1402" s="118" t="s">
        <v>112</v>
      </c>
      <c r="AS1402" s="118" t="s">
        <v>68</v>
      </c>
      <c r="AW1402" s="14" t="s">
        <v>118</v>
      </c>
      <c r="BC1402" s="119" t="e">
        <f>IF(L1402="základní",#REF!,0)</f>
        <v>#REF!</v>
      </c>
      <c r="BD1402" s="119">
        <f>IF(L1402="snížená",#REF!,0)</f>
        <v>0</v>
      </c>
      <c r="BE1402" s="119">
        <f>IF(L1402="zákl. přenesená",#REF!,0)</f>
        <v>0</v>
      </c>
      <c r="BF1402" s="119">
        <f>IF(L1402="sníž. přenesená",#REF!,0)</f>
        <v>0</v>
      </c>
      <c r="BG1402" s="119">
        <f>IF(L1402="nulová",#REF!,0)</f>
        <v>0</v>
      </c>
      <c r="BH1402" s="14" t="s">
        <v>75</v>
      </c>
      <c r="BI1402" s="119" t="e">
        <f>ROUND(H1402*#REF!,2)</f>
        <v>#REF!</v>
      </c>
      <c r="BJ1402" s="14" t="s">
        <v>117</v>
      </c>
      <c r="BK1402" s="118" t="s">
        <v>2436</v>
      </c>
    </row>
    <row r="1403" spans="1:63" s="2" customFormat="1" ht="19.2" x14ac:dyDescent="0.2">
      <c r="A1403" s="25"/>
      <c r="B1403" s="26"/>
      <c r="C1403" s="25"/>
      <c r="D1403" s="120" t="s">
        <v>119</v>
      </c>
      <c r="E1403" s="25"/>
      <c r="F1403" s="121" t="s">
        <v>2435</v>
      </c>
      <c r="G1403" s="25"/>
      <c r="H1403" s="25"/>
      <c r="I1403" s="25"/>
      <c r="J1403" s="26"/>
      <c r="K1403" s="122"/>
      <c r="L1403" s="123"/>
      <c r="M1403" s="45"/>
      <c r="N1403" s="45"/>
      <c r="O1403" s="45"/>
      <c r="P1403" s="45"/>
      <c r="Q1403" s="45"/>
      <c r="R1403" s="46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R1403" s="14" t="s">
        <v>119</v>
      </c>
      <c r="AS1403" s="14" t="s">
        <v>68</v>
      </c>
    </row>
    <row r="1404" spans="1:63" s="2" customFormat="1" ht="37.950000000000003" customHeight="1" x14ac:dyDescent="0.2">
      <c r="A1404" s="25"/>
      <c r="B1404" s="109"/>
      <c r="C1404" s="110" t="s">
        <v>2437</v>
      </c>
      <c r="D1404" s="110" t="s">
        <v>112</v>
      </c>
      <c r="E1404" s="111" t="s">
        <v>2438</v>
      </c>
      <c r="F1404" s="112" t="s">
        <v>2439</v>
      </c>
      <c r="G1404" s="113" t="s">
        <v>126</v>
      </c>
      <c r="H1404" s="153"/>
      <c r="I1404" s="112" t="s">
        <v>116</v>
      </c>
      <c r="J1404" s="26"/>
      <c r="K1404" s="114" t="s">
        <v>3</v>
      </c>
      <c r="L1404" s="115" t="s">
        <v>39</v>
      </c>
      <c r="M1404" s="116">
        <v>0</v>
      </c>
      <c r="N1404" s="116" t="e">
        <f>M1404*#REF!</f>
        <v>#REF!</v>
      </c>
      <c r="O1404" s="116">
        <v>0</v>
      </c>
      <c r="P1404" s="116" t="e">
        <f>O1404*#REF!</f>
        <v>#REF!</v>
      </c>
      <c r="Q1404" s="116">
        <v>0</v>
      </c>
      <c r="R1404" s="117" t="e">
        <f>Q1404*#REF!</f>
        <v>#REF!</v>
      </c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P1404" s="118" t="s">
        <v>117</v>
      </c>
      <c r="AR1404" s="118" t="s">
        <v>112</v>
      </c>
      <c r="AS1404" s="118" t="s">
        <v>68</v>
      </c>
      <c r="AW1404" s="14" t="s">
        <v>118</v>
      </c>
      <c r="BC1404" s="119" t="e">
        <f>IF(L1404="základní",#REF!,0)</f>
        <v>#REF!</v>
      </c>
      <c r="BD1404" s="119">
        <f>IF(L1404="snížená",#REF!,0)</f>
        <v>0</v>
      </c>
      <c r="BE1404" s="119">
        <f>IF(L1404="zákl. přenesená",#REF!,0)</f>
        <v>0</v>
      </c>
      <c r="BF1404" s="119">
        <f>IF(L1404="sníž. přenesená",#REF!,0)</f>
        <v>0</v>
      </c>
      <c r="BG1404" s="119">
        <f>IF(L1404="nulová",#REF!,0)</f>
        <v>0</v>
      </c>
      <c r="BH1404" s="14" t="s">
        <v>75</v>
      </c>
      <c r="BI1404" s="119" t="e">
        <f>ROUND(H1404*#REF!,2)</f>
        <v>#REF!</v>
      </c>
      <c r="BJ1404" s="14" t="s">
        <v>117</v>
      </c>
      <c r="BK1404" s="118" t="s">
        <v>2440</v>
      </c>
    </row>
    <row r="1405" spans="1:63" s="2" customFormat="1" ht="19.2" x14ac:dyDescent="0.2">
      <c r="A1405" s="25"/>
      <c r="B1405" s="26"/>
      <c r="C1405" s="25"/>
      <c r="D1405" s="120" t="s">
        <v>119</v>
      </c>
      <c r="E1405" s="25"/>
      <c r="F1405" s="121" t="s">
        <v>2439</v>
      </c>
      <c r="G1405" s="25"/>
      <c r="H1405" s="25"/>
      <c r="I1405" s="25"/>
      <c r="J1405" s="26"/>
      <c r="K1405" s="122"/>
      <c r="L1405" s="123"/>
      <c r="M1405" s="45"/>
      <c r="N1405" s="45"/>
      <c r="O1405" s="45"/>
      <c r="P1405" s="45"/>
      <c r="Q1405" s="45"/>
      <c r="R1405" s="46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R1405" s="14" t="s">
        <v>119</v>
      </c>
      <c r="AS1405" s="14" t="s">
        <v>68</v>
      </c>
    </row>
    <row r="1406" spans="1:63" s="2" customFormat="1" ht="37.950000000000003" customHeight="1" x14ac:dyDescent="0.2">
      <c r="A1406" s="25"/>
      <c r="B1406" s="109"/>
      <c r="C1406" s="110" t="s">
        <v>1284</v>
      </c>
      <c r="D1406" s="110" t="s">
        <v>112</v>
      </c>
      <c r="E1406" s="111" t="s">
        <v>2441</v>
      </c>
      <c r="F1406" s="112" t="s">
        <v>2442</v>
      </c>
      <c r="G1406" s="113" t="s">
        <v>126</v>
      </c>
      <c r="H1406" s="153"/>
      <c r="I1406" s="112" t="s">
        <v>116</v>
      </c>
      <c r="J1406" s="26"/>
      <c r="K1406" s="114" t="s">
        <v>3</v>
      </c>
      <c r="L1406" s="115" t="s">
        <v>39</v>
      </c>
      <c r="M1406" s="116">
        <v>0</v>
      </c>
      <c r="N1406" s="116" t="e">
        <f>M1406*#REF!</f>
        <v>#REF!</v>
      </c>
      <c r="O1406" s="116">
        <v>0</v>
      </c>
      <c r="P1406" s="116" t="e">
        <f>O1406*#REF!</f>
        <v>#REF!</v>
      </c>
      <c r="Q1406" s="116">
        <v>0</v>
      </c>
      <c r="R1406" s="117" t="e">
        <f>Q1406*#REF!</f>
        <v>#REF!</v>
      </c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P1406" s="118" t="s">
        <v>117</v>
      </c>
      <c r="AR1406" s="118" t="s">
        <v>112</v>
      </c>
      <c r="AS1406" s="118" t="s">
        <v>68</v>
      </c>
      <c r="AW1406" s="14" t="s">
        <v>118</v>
      </c>
      <c r="BC1406" s="119" t="e">
        <f>IF(L1406="základní",#REF!,0)</f>
        <v>#REF!</v>
      </c>
      <c r="BD1406" s="119">
        <f>IF(L1406="snížená",#REF!,0)</f>
        <v>0</v>
      </c>
      <c r="BE1406" s="119">
        <f>IF(L1406="zákl. přenesená",#REF!,0)</f>
        <v>0</v>
      </c>
      <c r="BF1406" s="119">
        <f>IF(L1406="sníž. přenesená",#REF!,0)</f>
        <v>0</v>
      </c>
      <c r="BG1406" s="119">
        <f>IF(L1406="nulová",#REF!,0)</f>
        <v>0</v>
      </c>
      <c r="BH1406" s="14" t="s">
        <v>75</v>
      </c>
      <c r="BI1406" s="119" t="e">
        <f>ROUND(H1406*#REF!,2)</f>
        <v>#REF!</v>
      </c>
      <c r="BJ1406" s="14" t="s">
        <v>117</v>
      </c>
      <c r="BK1406" s="118" t="s">
        <v>2443</v>
      </c>
    </row>
    <row r="1407" spans="1:63" s="2" customFormat="1" ht="19.2" x14ac:dyDescent="0.2">
      <c r="A1407" s="25"/>
      <c r="B1407" s="26"/>
      <c r="C1407" s="25"/>
      <c r="D1407" s="120" t="s">
        <v>119</v>
      </c>
      <c r="E1407" s="25"/>
      <c r="F1407" s="121" t="s">
        <v>2442</v>
      </c>
      <c r="G1407" s="25"/>
      <c r="H1407" s="25"/>
      <c r="I1407" s="25"/>
      <c r="J1407" s="26"/>
      <c r="K1407" s="122"/>
      <c r="L1407" s="123"/>
      <c r="M1407" s="45"/>
      <c r="N1407" s="45"/>
      <c r="O1407" s="45"/>
      <c r="P1407" s="45"/>
      <c r="Q1407" s="45"/>
      <c r="R1407" s="46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R1407" s="14" t="s">
        <v>119</v>
      </c>
      <c r="AS1407" s="14" t="s">
        <v>68</v>
      </c>
    </row>
    <row r="1408" spans="1:63" s="2" customFormat="1" ht="37.950000000000003" customHeight="1" x14ac:dyDescent="0.2">
      <c r="A1408" s="25"/>
      <c r="B1408" s="109"/>
      <c r="C1408" s="110" t="s">
        <v>2444</v>
      </c>
      <c r="D1408" s="110" t="s">
        <v>112</v>
      </c>
      <c r="E1408" s="111" t="s">
        <v>2445</v>
      </c>
      <c r="F1408" s="112" t="s">
        <v>2446</v>
      </c>
      <c r="G1408" s="113" t="s">
        <v>126</v>
      </c>
      <c r="H1408" s="153"/>
      <c r="I1408" s="112" t="s">
        <v>116</v>
      </c>
      <c r="J1408" s="26"/>
      <c r="K1408" s="114" t="s">
        <v>3</v>
      </c>
      <c r="L1408" s="115" t="s">
        <v>39</v>
      </c>
      <c r="M1408" s="116">
        <v>0</v>
      </c>
      <c r="N1408" s="116" t="e">
        <f>M1408*#REF!</f>
        <v>#REF!</v>
      </c>
      <c r="O1408" s="116">
        <v>0</v>
      </c>
      <c r="P1408" s="116" t="e">
        <f>O1408*#REF!</f>
        <v>#REF!</v>
      </c>
      <c r="Q1408" s="116">
        <v>0</v>
      </c>
      <c r="R1408" s="117" t="e">
        <f>Q1408*#REF!</f>
        <v>#REF!</v>
      </c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P1408" s="118" t="s">
        <v>117</v>
      </c>
      <c r="AR1408" s="118" t="s">
        <v>112</v>
      </c>
      <c r="AS1408" s="118" t="s">
        <v>68</v>
      </c>
      <c r="AW1408" s="14" t="s">
        <v>118</v>
      </c>
      <c r="BC1408" s="119" t="e">
        <f>IF(L1408="základní",#REF!,0)</f>
        <v>#REF!</v>
      </c>
      <c r="BD1408" s="119">
        <f>IF(L1408="snížená",#REF!,0)</f>
        <v>0</v>
      </c>
      <c r="BE1408" s="119">
        <f>IF(L1408="zákl. přenesená",#REF!,0)</f>
        <v>0</v>
      </c>
      <c r="BF1408" s="119">
        <f>IF(L1408="sníž. přenesená",#REF!,0)</f>
        <v>0</v>
      </c>
      <c r="BG1408" s="119">
        <f>IF(L1408="nulová",#REF!,0)</f>
        <v>0</v>
      </c>
      <c r="BH1408" s="14" t="s">
        <v>75</v>
      </c>
      <c r="BI1408" s="119" t="e">
        <f>ROUND(H1408*#REF!,2)</f>
        <v>#REF!</v>
      </c>
      <c r="BJ1408" s="14" t="s">
        <v>117</v>
      </c>
      <c r="BK1408" s="118" t="s">
        <v>2447</v>
      </c>
    </row>
    <row r="1409" spans="1:63" s="2" customFormat="1" ht="19.2" x14ac:dyDescent="0.2">
      <c r="A1409" s="25"/>
      <c r="B1409" s="26"/>
      <c r="C1409" s="25"/>
      <c r="D1409" s="120" t="s">
        <v>119</v>
      </c>
      <c r="E1409" s="25"/>
      <c r="F1409" s="121" t="s">
        <v>2446</v>
      </c>
      <c r="G1409" s="25"/>
      <c r="H1409" s="25"/>
      <c r="I1409" s="25"/>
      <c r="J1409" s="26"/>
      <c r="K1409" s="122"/>
      <c r="L1409" s="123"/>
      <c r="M1409" s="45"/>
      <c r="N1409" s="45"/>
      <c r="O1409" s="45"/>
      <c r="P1409" s="45"/>
      <c r="Q1409" s="45"/>
      <c r="R1409" s="46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R1409" s="14" t="s">
        <v>119</v>
      </c>
      <c r="AS1409" s="14" t="s">
        <v>68</v>
      </c>
    </row>
    <row r="1410" spans="1:63" s="2" customFormat="1" ht="33" customHeight="1" x14ac:dyDescent="0.2">
      <c r="A1410" s="25"/>
      <c r="B1410" s="109"/>
      <c r="C1410" s="110" t="s">
        <v>1288</v>
      </c>
      <c r="D1410" s="110" t="s">
        <v>112</v>
      </c>
      <c r="E1410" s="111" t="s">
        <v>2448</v>
      </c>
      <c r="F1410" s="112" t="s">
        <v>2449</v>
      </c>
      <c r="G1410" s="113" t="s">
        <v>126</v>
      </c>
      <c r="H1410" s="153"/>
      <c r="I1410" s="112" t="s">
        <v>116</v>
      </c>
      <c r="J1410" s="26"/>
      <c r="K1410" s="114" t="s">
        <v>3</v>
      </c>
      <c r="L1410" s="115" t="s">
        <v>39</v>
      </c>
      <c r="M1410" s="116">
        <v>0</v>
      </c>
      <c r="N1410" s="116" t="e">
        <f>M1410*#REF!</f>
        <v>#REF!</v>
      </c>
      <c r="O1410" s="116">
        <v>0</v>
      </c>
      <c r="P1410" s="116" t="e">
        <f>O1410*#REF!</f>
        <v>#REF!</v>
      </c>
      <c r="Q1410" s="116">
        <v>0</v>
      </c>
      <c r="R1410" s="117" t="e">
        <f>Q1410*#REF!</f>
        <v>#REF!</v>
      </c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P1410" s="118" t="s">
        <v>117</v>
      </c>
      <c r="AR1410" s="118" t="s">
        <v>112</v>
      </c>
      <c r="AS1410" s="118" t="s">
        <v>68</v>
      </c>
      <c r="AW1410" s="14" t="s">
        <v>118</v>
      </c>
      <c r="BC1410" s="119" t="e">
        <f>IF(L1410="základní",#REF!,0)</f>
        <v>#REF!</v>
      </c>
      <c r="BD1410" s="119">
        <f>IF(L1410="snížená",#REF!,0)</f>
        <v>0</v>
      </c>
      <c r="BE1410" s="119">
        <f>IF(L1410="zákl. přenesená",#REF!,0)</f>
        <v>0</v>
      </c>
      <c r="BF1410" s="119">
        <f>IF(L1410="sníž. přenesená",#REF!,0)</f>
        <v>0</v>
      </c>
      <c r="BG1410" s="119">
        <f>IF(L1410="nulová",#REF!,0)</f>
        <v>0</v>
      </c>
      <c r="BH1410" s="14" t="s">
        <v>75</v>
      </c>
      <c r="BI1410" s="119" t="e">
        <f>ROUND(H1410*#REF!,2)</f>
        <v>#REF!</v>
      </c>
      <c r="BJ1410" s="14" t="s">
        <v>117</v>
      </c>
      <c r="BK1410" s="118" t="s">
        <v>2450</v>
      </c>
    </row>
    <row r="1411" spans="1:63" s="2" customFormat="1" ht="19.2" x14ac:dyDescent="0.2">
      <c r="A1411" s="25"/>
      <c r="B1411" s="26"/>
      <c r="C1411" s="25"/>
      <c r="D1411" s="120" t="s">
        <v>119</v>
      </c>
      <c r="E1411" s="25"/>
      <c r="F1411" s="121" t="s">
        <v>2449</v>
      </c>
      <c r="G1411" s="25"/>
      <c r="H1411" s="25"/>
      <c r="I1411" s="25"/>
      <c r="J1411" s="26"/>
      <c r="K1411" s="122"/>
      <c r="L1411" s="123"/>
      <c r="M1411" s="45"/>
      <c r="N1411" s="45"/>
      <c r="O1411" s="45"/>
      <c r="P1411" s="45"/>
      <c r="Q1411" s="45"/>
      <c r="R1411" s="46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R1411" s="14" t="s">
        <v>119</v>
      </c>
      <c r="AS1411" s="14" t="s">
        <v>68</v>
      </c>
    </row>
    <row r="1412" spans="1:63" s="2" customFormat="1" ht="33" customHeight="1" x14ac:dyDescent="0.2">
      <c r="A1412" s="25"/>
      <c r="B1412" s="109"/>
      <c r="C1412" s="110" t="s">
        <v>2451</v>
      </c>
      <c r="D1412" s="110" t="s">
        <v>112</v>
      </c>
      <c r="E1412" s="111" t="s">
        <v>2452</v>
      </c>
      <c r="F1412" s="112" t="s">
        <v>2453</v>
      </c>
      <c r="G1412" s="113" t="s">
        <v>126</v>
      </c>
      <c r="H1412" s="153"/>
      <c r="I1412" s="112" t="s">
        <v>116</v>
      </c>
      <c r="J1412" s="26"/>
      <c r="K1412" s="114" t="s">
        <v>3</v>
      </c>
      <c r="L1412" s="115" t="s">
        <v>39</v>
      </c>
      <c r="M1412" s="116">
        <v>0</v>
      </c>
      <c r="N1412" s="116" t="e">
        <f>M1412*#REF!</f>
        <v>#REF!</v>
      </c>
      <c r="O1412" s="116">
        <v>0</v>
      </c>
      <c r="P1412" s="116" t="e">
        <f>O1412*#REF!</f>
        <v>#REF!</v>
      </c>
      <c r="Q1412" s="116">
        <v>0</v>
      </c>
      <c r="R1412" s="117" t="e">
        <f>Q1412*#REF!</f>
        <v>#REF!</v>
      </c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P1412" s="118" t="s">
        <v>117</v>
      </c>
      <c r="AR1412" s="118" t="s">
        <v>112</v>
      </c>
      <c r="AS1412" s="118" t="s">
        <v>68</v>
      </c>
      <c r="AW1412" s="14" t="s">
        <v>118</v>
      </c>
      <c r="BC1412" s="119" t="e">
        <f>IF(L1412="základní",#REF!,0)</f>
        <v>#REF!</v>
      </c>
      <c r="BD1412" s="119">
        <f>IF(L1412="snížená",#REF!,0)</f>
        <v>0</v>
      </c>
      <c r="BE1412" s="119">
        <f>IF(L1412="zákl. přenesená",#REF!,0)</f>
        <v>0</v>
      </c>
      <c r="BF1412" s="119">
        <f>IF(L1412="sníž. přenesená",#REF!,0)</f>
        <v>0</v>
      </c>
      <c r="BG1412" s="119">
        <f>IF(L1412="nulová",#REF!,0)</f>
        <v>0</v>
      </c>
      <c r="BH1412" s="14" t="s">
        <v>75</v>
      </c>
      <c r="BI1412" s="119" t="e">
        <f>ROUND(H1412*#REF!,2)</f>
        <v>#REF!</v>
      </c>
      <c r="BJ1412" s="14" t="s">
        <v>117</v>
      </c>
      <c r="BK1412" s="118" t="s">
        <v>2454</v>
      </c>
    </row>
    <row r="1413" spans="1:63" s="2" customFormat="1" ht="19.2" x14ac:dyDescent="0.2">
      <c r="A1413" s="25"/>
      <c r="B1413" s="26"/>
      <c r="C1413" s="25"/>
      <c r="D1413" s="120" t="s">
        <v>119</v>
      </c>
      <c r="E1413" s="25"/>
      <c r="F1413" s="121" t="s">
        <v>2453</v>
      </c>
      <c r="G1413" s="25"/>
      <c r="H1413" s="25"/>
      <c r="I1413" s="25"/>
      <c r="J1413" s="26"/>
      <c r="K1413" s="122"/>
      <c r="L1413" s="123"/>
      <c r="M1413" s="45"/>
      <c r="N1413" s="45"/>
      <c r="O1413" s="45"/>
      <c r="P1413" s="45"/>
      <c r="Q1413" s="45"/>
      <c r="R1413" s="46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R1413" s="14" t="s">
        <v>119</v>
      </c>
      <c r="AS1413" s="14" t="s">
        <v>68</v>
      </c>
    </row>
    <row r="1414" spans="1:63" s="2" customFormat="1" ht="33" customHeight="1" x14ac:dyDescent="0.2">
      <c r="A1414" s="25"/>
      <c r="B1414" s="109"/>
      <c r="C1414" s="110" t="s">
        <v>1291</v>
      </c>
      <c r="D1414" s="110" t="s">
        <v>112</v>
      </c>
      <c r="E1414" s="111" t="s">
        <v>2455</v>
      </c>
      <c r="F1414" s="112" t="s">
        <v>2456</v>
      </c>
      <c r="G1414" s="113" t="s">
        <v>126</v>
      </c>
      <c r="H1414" s="153"/>
      <c r="I1414" s="112" t="s">
        <v>116</v>
      </c>
      <c r="J1414" s="26"/>
      <c r="K1414" s="114" t="s">
        <v>3</v>
      </c>
      <c r="L1414" s="115" t="s">
        <v>39</v>
      </c>
      <c r="M1414" s="116">
        <v>0</v>
      </c>
      <c r="N1414" s="116" t="e">
        <f>M1414*#REF!</f>
        <v>#REF!</v>
      </c>
      <c r="O1414" s="116">
        <v>0</v>
      </c>
      <c r="P1414" s="116" t="e">
        <f>O1414*#REF!</f>
        <v>#REF!</v>
      </c>
      <c r="Q1414" s="116">
        <v>0</v>
      </c>
      <c r="R1414" s="117" t="e">
        <f>Q1414*#REF!</f>
        <v>#REF!</v>
      </c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P1414" s="118" t="s">
        <v>117</v>
      </c>
      <c r="AR1414" s="118" t="s">
        <v>112</v>
      </c>
      <c r="AS1414" s="118" t="s">
        <v>68</v>
      </c>
      <c r="AW1414" s="14" t="s">
        <v>118</v>
      </c>
      <c r="BC1414" s="119" t="e">
        <f>IF(L1414="základní",#REF!,0)</f>
        <v>#REF!</v>
      </c>
      <c r="BD1414" s="119">
        <f>IF(L1414="snížená",#REF!,0)</f>
        <v>0</v>
      </c>
      <c r="BE1414" s="119">
        <f>IF(L1414="zákl. přenesená",#REF!,0)</f>
        <v>0</v>
      </c>
      <c r="BF1414" s="119">
        <f>IF(L1414="sníž. přenesená",#REF!,0)</f>
        <v>0</v>
      </c>
      <c r="BG1414" s="119">
        <f>IF(L1414="nulová",#REF!,0)</f>
        <v>0</v>
      </c>
      <c r="BH1414" s="14" t="s">
        <v>75</v>
      </c>
      <c r="BI1414" s="119" t="e">
        <f>ROUND(H1414*#REF!,2)</f>
        <v>#REF!</v>
      </c>
      <c r="BJ1414" s="14" t="s">
        <v>117</v>
      </c>
      <c r="BK1414" s="118" t="s">
        <v>2457</v>
      </c>
    </row>
    <row r="1415" spans="1:63" s="2" customFormat="1" ht="19.2" x14ac:dyDescent="0.2">
      <c r="A1415" s="25"/>
      <c r="B1415" s="26"/>
      <c r="C1415" s="25"/>
      <c r="D1415" s="120" t="s">
        <v>119</v>
      </c>
      <c r="E1415" s="25"/>
      <c r="F1415" s="121" t="s">
        <v>2456</v>
      </c>
      <c r="G1415" s="25"/>
      <c r="H1415" s="25"/>
      <c r="I1415" s="25"/>
      <c r="J1415" s="26"/>
      <c r="K1415" s="122"/>
      <c r="L1415" s="123"/>
      <c r="M1415" s="45"/>
      <c r="N1415" s="45"/>
      <c r="O1415" s="45"/>
      <c r="P1415" s="45"/>
      <c r="Q1415" s="45"/>
      <c r="R1415" s="46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R1415" s="14" t="s">
        <v>119</v>
      </c>
      <c r="AS1415" s="14" t="s">
        <v>68</v>
      </c>
    </row>
    <row r="1416" spans="1:63" s="2" customFormat="1" ht="44.25" customHeight="1" x14ac:dyDescent="0.2">
      <c r="A1416" s="25"/>
      <c r="B1416" s="109"/>
      <c r="C1416" s="110" t="s">
        <v>2458</v>
      </c>
      <c r="D1416" s="110" t="s">
        <v>112</v>
      </c>
      <c r="E1416" s="111" t="s">
        <v>2459</v>
      </c>
      <c r="F1416" s="112" t="s">
        <v>2460</v>
      </c>
      <c r="G1416" s="113" t="s">
        <v>126</v>
      </c>
      <c r="H1416" s="153"/>
      <c r="I1416" s="112" t="s">
        <v>116</v>
      </c>
      <c r="J1416" s="26"/>
      <c r="K1416" s="114" t="s">
        <v>3</v>
      </c>
      <c r="L1416" s="115" t="s">
        <v>39</v>
      </c>
      <c r="M1416" s="116">
        <v>0</v>
      </c>
      <c r="N1416" s="116" t="e">
        <f>M1416*#REF!</f>
        <v>#REF!</v>
      </c>
      <c r="O1416" s="116">
        <v>0</v>
      </c>
      <c r="P1416" s="116" t="e">
        <f>O1416*#REF!</f>
        <v>#REF!</v>
      </c>
      <c r="Q1416" s="116">
        <v>0</v>
      </c>
      <c r="R1416" s="117" t="e">
        <f>Q1416*#REF!</f>
        <v>#REF!</v>
      </c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P1416" s="118" t="s">
        <v>117</v>
      </c>
      <c r="AR1416" s="118" t="s">
        <v>112</v>
      </c>
      <c r="AS1416" s="118" t="s">
        <v>68</v>
      </c>
      <c r="AW1416" s="14" t="s">
        <v>118</v>
      </c>
      <c r="BC1416" s="119" t="e">
        <f>IF(L1416="základní",#REF!,0)</f>
        <v>#REF!</v>
      </c>
      <c r="BD1416" s="119">
        <f>IF(L1416="snížená",#REF!,0)</f>
        <v>0</v>
      </c>
      <c r="BE1416" s="119">
        <f>IF(L1416="zákl. přenesená",#REF!,0)</f>
        <v>0</v>
      </c>
      <c r="BF1416" s="119">
        <f>IF(L1416="sníž. přenesená",#REF!,0)</f>
        <v>0</v>
      </c>
      <c r="BG1416" s="119">
        <f>IF(L1416="nulová",#REF!,0)</f>
        <v>0</v>
      </c>
      <c r="BH1416" s="14" t="s">
        <v>75</v>
      </c>
      <c r="BI1416" s="119" t="e">
        <f>ROUND(H1416*#REF!,2)</f>
        <v>#REF!</v>
      </c>
      <c r="BJ1416" s="14" t="s">
        <v>117</v>
      </c>
      <c r="BK1416" s="118" t="s">
        <v>2461</v>
      </c>
    </row>
    <row r="1417" spans="1:63" s="2" customFormat="1" ht="28.8" x14ac:dyDescent="0.2">
      <c r="A1417" s="25"/>
      <c r="B1417" s="26"/>
      <c r="C1417" s="25"/>
      <c r="D1417" s="120" t="s">
        <v>119</v>
      </c>
      <c r="E1417" s="25"/>
      <c r="F1417" s="121" t="s">
        <v>2460</v>
      </c>
      <c r="G1417" s="25"/>
      <c r="H1417" s="25"/>
      <c r="I1417" s="25"/>
      <c r="J1417" s="26"/>
      <c r="K1417" s="122"/>
      <c r="L1417" s="123"/>
      <c r="M1417" s="45"/>
      <c r="N1417" s="45"/>
      <c r="O1417" s="45"/>
      <c r="P1417" s="45"/>
      <c r="Q1417" s="45"/>
      <c r="R1417" s="46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R1417" s="14" t="s">
        <v>119</v>
      </c>
      <c r="AS1417" s="14" t="s">
        <v>68</v>
      </c>
    </row>
    <row r="1418" spans="1:63" s="2" customFormat="1" ht="44.25" customHeight="1" x14ac:dyDescent="0.2">
      <c r="A1418" s="25"/>
      <c r="B1418" s="109"/>
      <c r="C1418" s="110" t="s">
        <v>1295</v>
      </c>
      <c r="D1418" s="110" t="s">
        <v>112</v>
      </c>
      <c r="E1418" s="111" t="s">
        <v>2462</v>
      </c>
      <c r="F1418" s="112" t="s">
        <v>2463</v>
      </c>
      <c r="G1418" s="113" t="s">
        <v>126</v>
      </c>
      <c r="H1418" s="153"/>
      <c r="I1418" s="112" t="s">
        <v>116</v>
      </c>
      <c r="J1418" s="26"/>
      <c r="K1418" s="114" t="s">
        <v>3</v>
      </c>
      <c r="L1418" s="115" t="s">
        <v>39</v>
      </c>
      <c r="M1418" s="116">
        <v>0</v>
      </c>
      <c r="N1418" s="116" t="e">
        <f>M1418*#REF!</f>
        <v>#REF!</v>
      </c>
      <c r="O1418" s="116">
        <v>0</v>
      </c>
      <c r="P1418" s="116" t="e">
        <f>O1418*#REF!</f>
        <v>#REF!</v>
      </c>
      <c r="Q1418" s="116">
        <v>0</v>
      </c>
      <c r="R1418" s="117" t="e">
        <f>Q1418*#REF!</f>
        <v>#REF!</v>
      </c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P1418" s="118" t="s">
        <v>117</v>
      </c>
      <c r="AR1418" s="118" t="s">
        <v>112</v>
      </c>
      <c r="AS1418" s="118" t="s">
        <v>68</v>
      </c>
      <c r="AW1418" s="14" t="s">
        <v>118</v>
      </c>
      <c r="BC1418" s="119" t="e">
        <f>IF(L1418="základní",#REF!,0)</f>
        <v>#REF!</v>
      </c>
      <c r="BD1418" s="119">
        <f>IF(L1418="snížená",#REF!,0)</f>
        <v>0</v>
      </c>
      <c r="BE1418" s="119">
        <f>IF(L1418="zákl. přenesená",#REF!,0)</f>
        <v>0</v>
      </c>
      <c r="BF1418" s="119">
        <f>IF(L1418="sníž. přenesená",#REF!,0)</f>
        <v>0</v>
      </c>
      <c r="BG1418" s="119">
        <f>IF(L1418="nulová",#REF!,0)</f>
        <v>0</v>
      </c>
      <c r="BH1418" s="14" t="s">
        <v>75</v>
      </c>
      <c r="BI1418" s="119" t="e">
        <f>ROUND(H1418*#REF!,2)</f>
        <v>#REF!</v>
      </c>
      <c r="BJ1418" s="14" t="s">
        <v>117</v>
      </c>
      <c r="BK1418" s="118" t="s">
        <v>2464</v>
      </c>
    </row>
    <row r="1419" spans="1:63" s="2" customFormat="1" ht="28.8" x14ac:dyDescent="0.2">
      <c r="A1419" s="25"/>
      <c r="B1419" s="26"/>
      <c r="C1419" s="25"/>
      <c r="D1419" s="120" t="s">
        <v>119</v>
      </c>
      <c r="E1419" s="25"/>
      <c r="F1419" s="121" t="s">
        <v>2463</v>
      </c>
      <c r="G1419" s="25"/>
      <c r="H1419" s="25"/>
      <c r="I1419" s="25"/>
      <c r="J1419" s="26"/>
      <c r="K1419" s="122"/>
      <c r="L1419" s="123"/>
      <c r="M1419" s="45"/>
      <c r="N1419" s="45"/>
      <c r="O1419" s="45"/>
      <c r="P1419" s="45"/>
      <c r="Q1419" s="45"/>
      <c r="R1419" s="46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R1419" s="14" t="s">
        <v>119</v>
      </c>
      <c r="AS1419" s="14" t="s">
        <v>68</v>
      </c>
    </row>
    <row r="1420" spans="1:63" s="2" customFormat="1" ht="44.25" customHeight="1" x14ac:dyDescent="0.2">
      <c r="A1420" s="25"/>
      <c r="B1420" s="109"/>
      <c r="C1420" s="110" t="s">
        <v>2465</v>
      </c>
      <c r="D1420" s="110" t="s">
        <v>112</v>
      </c>
      <c r="E1420" s="111" t="s">
        <v>2466</v>
      </c>
      <c r="F1420" s="112" t="s">
        <v>2467</v>
      </c>
      <c r="G1420" s="113" t="s">
        <v>126</v>
      </c>
      <c r="H1420" s="153"/>
      <c r="I1420" s="112" t="s">
        <v>116</v>
      </c>
      <c r="J1420" s="26"/>
      <c r="K1420" s="114" t="s">
        <v>3</v>
      </c>
      <c r="L1420" s="115" t="s">
        <v>39</v>
      </c>
      <c r="M1420" s="116">
        <v>0</v>
      </c>
      <c r="N1420" s="116" t="e">
        <f>M1420*#REF!</f>
        <v>#REF!</v>
      </c>
      <c r="O1420" s="116">
        <v>0</v>
      </c>
      <c r="P1420" s="116" t="e">
        <f>O1420*#REF!</f>
        <v>#REF!</v>
      </c>
      <c r="Q1420" s="116">
        <v>0</v>
      </c>
      <c r="R1420" s="117" t="e">
        <f>Q1420*#REF!</f>
        <v>#REF!</v>
      </c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P1420" s="118" t="s">
        <v>117</v>
      </c>
      <c r="AR1420" s="118" t="s">
        <v>112</v>
      </c>
      <c r="AS1420" s="118" t="s">
        <v>68</v>
      </c>
      <c r="AW1420" s="14" t="s">
        <v>118</v>
      </c>
      <c r="BC1420" s="119" t="e">
        <f>IF(L1420="základní",#REF!,0)</f>
        <v>#REF!</v>
      </c>
      <c r="BD1420" s="119">
        <f>IF(L1420="snížená",#REF!,0)</f>
        <v>0</v>
      </c>
      <c r="BE1420" s="119">
        <f>IF(L1420="zákl. přenesená",#REF!,0)</f>
        <v>0</v>
      </c>
      <c r="BF1420" s="119">
        <f>IF(L1420="sníž. přenesená",#REF!,0)</f>
        <v>0</v>
      </c>
      <c r="BG1420" s="119">
        <f>IF(L1420="nulová",#REF!,0)</f>
        <v>0</v>
      </c>
      <c r="BH1420" s="14" t="s">
        <v>75</v>
      </c>
      <c r="BI1420" s="119" t="e">
        <f>ROUND(H1420*#REF!,2)</f>
        <v>#REF!</v>
      </c>
      <c r="BJ1420" s="14" t="s">
        <v>117</v>
      </c>
      <c r="BK1420" s="118" t="s">
        <v>2468</v>
      </c>
    </row>
    <row r="1421" spans="1:63" s="2" customFormat="1" ht="28.8" x14ac:dyDescent="0.2">
      <c r="A1421" s="25"/>
      <c r="B1421" s="26"/>
      <c r="C1421" s="25"/>
      <c r="D1421" s="120" t="s">
        <v>119</v>
      </c>
      <c r="E1421" s="25"/>
      <c r="F1421" s="121" t="s">
        <v>2467</v>
      </c>
      <c r="G1421" s="25"/>
      <c r="H1421" s="25"/>
      <c r="I1421" s="25"/>
      <c r="J1421" s="26"/>
      <c r="K1421" s="122"/>
      <c r="L1421" s="123"/>
      <c r="M1421" s="45"/>
      <c r="N1421" s="45"/>
      <c r="O1421" s="45"/>
      <c r="P1421" s="45"/>
      <c r="Q1421" s="45"/>
      <c r="R1421" s="46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R1421" s="14" t="s">
        <v>119</v>
      </c>
      <c r="AS1421" s="14" t="s">
        <v>68</v>
      </c>
    </row>
    <row r="1422" spans="1:63" s="2" customFormat="1" ht="44.25" customHeight="1" x14ac:dyDescent="0.2">
      <c r="A1422" s="25"/>
      <c r="B1422" s="109"/>
      <c r="C1422" s="110" t="s">
        <v>1298</v>
      </c>
      <c r="D1422" s="110" t="s">
        <v>112</v>
      </c>
      <c r="E1422" s="111" t="s">
        <v>2469</v>
      </c>
      <c r="F1422" s="112" t="s">
        <v>2470</v>
      </c>
      <c r="G1422" s="113" t="s">
        <v>126</v>
      </c>
      <c r="H1422" s="153"/>
      <c r="I1422" s="112" t="s">
        <v>116</v>
      </c>
      <c r="J1422" s="26"/>
      <c r="K1422" s="114" t="s">
        <v>3</v>
      </c>
      <c r="L1422" s="115" t="s">
        <v>39</v>
      </c>
      <c r="M1422" s="116">
        <v>0</v>
      </c>
      <c r="N1422" s="116" t="e">
        <f>M1422*#REF!</f>
        <v>#REF!</v>
      </c>
      <c r="O1422" s="116">
        <v>0</v>
      </c>
      <c r="P1422" s="116" t="e">
        <f>O1422*#REF!</f>
        <v>#REF!</v>
      </c>
      <c r="Q1422" s="116">
        <v>0</v>
      </c>
      <c r="R1422" s="117" t="e">
        <f>Q1422*#REF!</f>
        <v>#REF!</v>
      </c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P1422" s="118" t="s">
        <v>117</v>
      </c>
      <c r="AR1422" s="118" t="s">
        <v>112</v>
      </c>
      <c r="AS1422" s="118" t="s">
        <v>68</v>
      </c>
      <c r="AW1422" s="14" t="s">
        <v>118</v>
      </c>
      <c r="BC1422" s="119" t="e">
        <f>IF(L1422="základní",#REF!,0)</f>
        <v>#REF!</v>
      </c>
      <c r="BD1422" s="119">
        <f>IF(L1422="snížená",#REF!,0)</f>
        <v>0</v>
      </c>
      <c r="BE1422" s="119">
        <f>IF(L1422="zákl. přenesená",#REF!,0)</f>
        <v>0</v>
      </c>
      <c r="BF1422" s="119">
        <f>IF(L1422="sníž. přenesená",#REF!,0)</f>
        <v>0</v>
      </c>
      <c r="BG1422" s="119">
        <f>IF(L1422="nulová",#REF!,0)</f>
        <v>0</v>
      </c>
      <c r="BH1422" s="14" t="s">
        <v>75</v>
      </c>
      <c r="BI1422" s="119" t="e">
        <f>ROUND(H1422*#REF!,2)</f>
        <v>#REF!</v>
      </c>
      <c r="BJ1422" s="14" t="s">
        <v>117</v>
      </c>
      <c r="BK1422" s="118" t="s">
        <v>2471</v>
      </c>
    </row>
    <row r="1423" spans="1:63" s="2" customFormat="1" ht="28.8" x14ac:dyDescent="0.2">
      <c r="A1423" s="25"/>
      <c r="B1423" s="26"/>
      <c r="C1423" s="25"/>
      <c r="D1423" s="120" t="s">
        <v>119</v>
      </c>
      <c r="E1423" s="25"/>
      <c r="F1423" s="121" t="s">
        <v>2470</v>
      </c>
      <c r="G1423" s="25"/>
      <c r="H1423" s="25"/>
      <c r="I1423" s="25"/>
      <c r="J1423" s="26"/>
      <c r="K1423" s="122"/>
      <c r="L1423" s="123"/>
      <c r="M1423" s="45"/>
      <c r="N1423" s="45"/>
      <c r="O1423" s="45"/>
      <c r="P1423" s="45"/>
      <c r="Q1423" s="45"/>
      <c r="R1423" s="46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R1423" s="14" t="s">
        <v>119</v>
      </c>
      <c r="AS1423" s="14" t="s">
        <v>68</v>
      </c>
    </row>
    <row r="1424" spans="1:63" s="2" customFormat="1" ht="44.25" customHeight="1" x14ac:dyDescent="0.2">
      <c r="A1424" s="25"/>
      <c r="B1424" s="109"/>
      <c r="C1424" s="110" t="s">
        <v>2472</v>
      </c>
      <c r="D1424" s="110" t="s">
        <v>112</v>
      </c>
      <c r="E1424" s="111" t="s">
        <v>2473</v>
      </c>
      <c r="F1424" s="112" t="s">
        <v>2474</v>
      </c>
      <c r="G1424" s="113" t="s">
        <v>126</v>
      </c>
      <c r="H1424" s="153"/>
      <c r="I1424" s="112" t="s">
        <v>116</v>
      </c>
      <c r="J1424" s="26"/>
      <c r="K1424" s="114" t="s">
        <v>3</v>
      </c>
      <c r="L1424" s="115" t="s">
        <v>39</v>
      </c>
      <c r="M1424" s="116">
        <v>0</v>
      </c>
      <c r="N1424" s="116" t="e">
        <f>M1424*#REF!</f>
        <v>#REF!</v>
      </c>
      <c r="O1424" s="116">
        <v>0</v>
      </c>
      <c r="P1424" s="116" t="e">
        <f>O1424*#REF!</f>
        <v>#REF!</v>
      </c>
      <c r="Q1424" s="116">
        <v>0</v>
      </c>
      <c r="R1424" s="117" t="e">
        <f>Q1424*#REF!</f>
        <v>#REF!</v>
      </c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P1424" s="118" t="s">
        <v>117</v>
      </c>
      <c r="AR1424" s="118" t="s">
        <v>112</v>
      </c>
      <c r="AS1424" s="118" t="s">
        <v>68</v>
      </c>
      <c r="AW1424" s="14" t="s">
        <v>118</v>
      </c>
      <c r="BC1424" s="119" t="e">
        <f>IF(L1424="základní",#REF!,0)</f>
        <v>#REF!</v>
      </c>
      <c r="BD1424" s="119">
        <f>IF(L1424="snížená",#REF!,0)</f>
        <v>0</v>
      </c>
      <c r="BE1424" s="119">
        <f>IF(L1424="zákl. přenesená",#REF!,0)</f>
        <v>0</v>
      </c>
      <c r="BF1424" s="119">
        <f>IF(L1424="sníž. přenesená",#REF!,0)</f>
        <v>0</v>
      </c>
      <c r="BG1424" s="119">
        <f>IF(L1424="nulová",#REF!,0)</f>
        <v>0</v>
      </c>
      <c r="BH1424" s="14" t="s">
        <v>75</v>
      </c>
      <c r="BI1424" s="119" t="e">
        <f>ROUND(H1424*#REF!,2)</f>
        <v>#REF!</v>
      </c>
      <c r="BJ1424" s="14" t="s">
        <v>117</v>
      </c>
      <c r="BK1424" s="118" t="s">
        <v>2475</v>
      </c>
    </row>
    <row r="1425" spans="1:63" s="2" customFormat="1" ht="28.8" x14ac:dyDescent="0.2">
      <c r="A1425" s="25"/>
      <c r="B1425" s="26"/>
      <c r="C1425" s="25"/>
      <c r="D1425" s="120" t="s">
        <v>119</v>
      </c>
      <c r="E1425" s="25"/>
      <c r="F1425" s="121" t="s">
        <v>2474</v>
      </c>
      <c r="G1425" s="25"/>
      <c r="H1425" s="25"/>
      <c r="I1425" s="25"/>
      <c r="J1425" s="26"/>
      <c r="K1425" s="122"/>
      <c r="L1425" s="123"/>
      <c r="M1425" s="45"/>
      <c r="N1425" s="45"/>
      <c r="O1425" s="45"/>
      <c r="P1425" s="45"/>
      <c r="Q1425" s="45"/>
      <c r="R1425" s="46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R1425" s="14" t="s">
        <v>119</v>
      </c>
      <c r="AS1425" s="14" t="s">
        <v>68</v>
      </c>
    </row>
    <row r="1426" spans="1:63" s="2" customFormat="1" ht="44.25" customHeight="1" x14ac:dyDescent="0.2">
      <c r="A1426" s="25"/>
      <c r="B1426" s="109"/>
      <c r="C1426" s="110" t="s">
        <v>1302</v>
      </c>
      <c r="D1426" s="110" t="s">
        <v>112</v>
      </c>
      <c r="E1426" s="111" t="s">
        <v>2476</v>
      </c>
      <c r="F1426" s="112" t="s">
        <v>2477</v>
      </c>
      <c r="G1426" s="113" t="s">
        <v>126</v>
      </c>
      <c r="H1426" s="153"/>
      <c r="I1426" s="112" t="s">
        <v>116</v>
      </c>
      <c r="J1426" s="26"/>
      <c r="K1426" s="114" t="s">
        <v>3</v>
      </c>
      <c r="L1426" s="115" t="s">
        <v>39</v>
      </c>
      <c r="M1426" s="116">
        <v>0</v>
      </c>
      <c r="N1426" s="116" t="e">
        <f>M1426*#REF!</f>
        <v>#REF!</v>
      </c>
      <c r="O1426" s="116">
        <v>0</v>
      </c>
      <c r="P1426" s="116" t="e">
        <f>O1426*#REF!</f>
        <v>#REF!</v>
      </c>
      <c r="Q1426" s="116">
        <v>0</v>
      </c>
      <c r="R1426" s="117" t="e">
        <f>Q1426*#REF!</f>
        <v>#REF!</v>
      </c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P1426" s="118" t="s">
        <v>117</v>
      </c>
      <c r="AR1426" s="118" t="s">
        <v>112</v>
      </c>
      <c r="AS1426" s="118" t="s">
        <v>68</v>
      </c>
      <c r="AW1426" s="14" t="s">
        <v>118</v>
      </c>
      <c r="BC1426" s="119" t="e">
        <f>IF(L1426="základní",#REF!,0)</f>
        <v>#REF!</v>
      </c>
      <c r="BD1426" s="119">
        <f>IF(L1426="snížená",#REF!,0)</f>
        <v>0</v>
      </c>
      <c r="BE1426" s="119">
        <f>IF(L1426="zákl. přenesená",#REF!,0)</f>
        <v>0</v>
      </c>
      <c r="BF1426" s="119">
        <f>IF(L1426="sníž. přenesená",#REF!,0)</f>
        <v>0</v>
      </c>
      <c r="BG1426" s="119">
        <f>IF(L1426="nulová",#REF!,0)</f>
        <v>0</v>
      </c>
      <c r="BH1426" s="14" t="s">
        <v>75</v>
      </c>
      <c r="BI1426" s="119" t="e">
        <f>ROUND(H1426*#REF!,2)</f>
        <v>#REF!</v>
      </c>
      <c r="BJ1426" s="14" t="s">
        <v>117</v>
      </c>
      <c r="BK1426" s="118" t="s">
        <v>2478</v>
      </c>
    </row>
    <row r="1427" spans="1:63" s="2" customFormat="1" ht="28.8" x14ac:dyDescent="0.2">
      <c r="A1427" s="25"/>
      <c r="B1427" s="26"/>
      <c r="C1427" s="25"/>
      <c r="D1427" s="120" t="s">
        <v>119</v>
      </c>
      <c r="E1427" s="25"/>
      <c r="F1427" s="121" t="s">
        <v>2477</v>
      </c>
      <c r="G1427" s="25"/>
      <c r="H1427" s="25"/>
      <c r="I1427" s="25"/>
      <c r="J1427" s="26"/>
      <c r="K1427" s="122"/>
      <c r="L1427" s="123"/>
      <c r="M1427" s="45"/>
      <c r="N1427" s="45"/>
      <c r="O1427" s="45"/>
      <c r="P1427" s="45"/>
      <c r="Q1427" s="45"/>
      <c r="R1427" s="46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R1427" s="14" t="s">
        <v>119</v>
      </c>
      <c r="AS1427" s="14" t="s">
        <v>68</v>
      </c>
    </row>
    <row r="1428" spans="1:63" s="2" customFormat="1" ht="37.950000000000003" customHeight="1" x14ac:dyDescent="0.2">
      <c r="A1428" s="25"/>
      <c r="B1428" s="109"/>
      <c r="C1428" s="110" t="s">
        <v>2479</v>
      </c>
      <c r="D1428" s="110" t="s">
        <v>112</v>
      </c>
      <c r="E1428" s="111" t="s">
        <v>2480</v>
      </c>
      <c r="F1428" s="112" t="s">
        <v>2481</v>
      </c>
      <c r="G1428" s="113" t="s">
        <v>126</v>
      </c>
      <c r="H1428" s="153"/>
      <c r="I1428" s="112" t="s">
        <v>116</v>
      </c>
      <c r="J1428" s="26"/>
      <c r="K1428" s="114" t="s">
        <v>3</v>
      </c>
      <c r="L1428" s="115" t="s">
        <v>39</v>
      </c>
      <c r="M1428" s="116">
        <v>0</v>
      </c>
      <c r="N1428" s="116" t="e">
        <f>M1428*#REF!</f>
        <v>#REF!</v>
      </c>
      <c r="O1428" s="116">
        <v>0</v>
      </c>
      <c r="P1428" s="116" t="e">
        <f>O1428*#REF!</f>
        <v>#REF!</v>
      </c>
      <c r="Q1428" s="116">
        <v>0</v>
      </c>
      <c r="R1428" s="117" t="e">
        <f>Q1428*#REF!</f>
        <v>#REF!</v>
      </c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P1428" s="118" t="s">
        <v>117</v>
      </c>
      <c r="AR1428" s="118" t="s">
        <v>112</v>
      </c>
      <c r="AS1428" s="118" t="s">
        <v>68</v>
      </c>
      <c r="AW1428" s="14" t="s">
        <v>118</v>
      </c>
      <c r="BC1428" s="119" t="e">
        <f>IF(L1428="základní",#REF!,0)</f>
        <v>#REF!</v>
      </c>
      <c r="BD1428" s="119">
        <f>IF(L1428="snížená",#REF!,0)</f>
        <v>0</v>
      </c>
      <c r="BE1428" s="119">
        <f>IF(L1428="zákl. přenesená",#REF!,0)</f>
        <v>0</v>
      </c>
      <c r="BF1428" s="119">
        <f>IF(L1428="sníž. přenesená",#REF!,0)</f>
        <v>0</v>
      </c>
      <c r="BG1428" s="119">
        <f>IF(L1428="nulová",#REF!,0)</f>
        <v>0</v>
      </c>
      <c r="BH1428" s="14" t="s">
        <v>75</v>
      </c>
      <c r="BI1428" s="119" t="e">
        <f>ROUND(H1428*#REF!,2)</f>
        <v>#REF!</v>
      </c>
      <c r="BJ1428" s="14" t="s">
        <v>117</v>
      </c>
      <c r="BK1428" s="118" t="s">
        <v>2482</v>
      </c>
    </row>
    <row r="1429" spans="1:63" s="2" customFormat="1" ht="28.8" x14ac:dyDescent="0.2">
      <c r="A1429" s="25"/>
      <c r="B1429" s="26"/>
      <c r="C1429" s="25"/>
      <c r="D1429" s="120" t="s">
        <v>119</v>
      </c>
      <c r="E1429" s="25"/>
      <c r="F1429" s="121" t="s">
        <v>2481</v>
      </c>
      <c r="G1429" s="25"/>
      <c r="H1429" s="25"/>
      <c r="I1429" s="25"/>
      <c r="J1429" s="26"/>
      <c r="K1429" s="122"/>
      <c r="L1429" s="123"/>
      <c r="M1429" s="45"/>
      <c r="N1429" s="45"/>
      <c r="O1429" s="45"/>
      <c r="P1429" s="45"/>
      <c r="Q1429" s="45"/>
      <c r="R1429" s="46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R1429" s="14" t="s">
        <v>119</v>
      </c>
      <c r="AS1429" s="14" t="s">
        <v>68</v>
      </c>
    </row>
    <row r="1430" spans="1:63" s="2" customFormat="1" ht="44.25" customHeight="1" x14ac:dyDescent="0.2">
      <c r="A1430" s="25"/>
      <c r="B1430" s="109"/>
      <c r="C1430" s="110" t="s">
        <v>1305</v>
      </c>
      <c r="D1430" s="110" t="s">
        <v>112</v>
      </c>
      <c r="E1430" s="111" t="s">
        <v>2483</v>
      </c>
      <c r="F1430" s="112" t="s">
        <v>2484</v>
      </c>
      <c r="G1430" s="113" t="s">
        <v>126</v>
      </c>
      <c r="H1430" s="153"/>
      <c r="I1430" s="112" t="s">
        <v>116</v>
      </c>
      <c r="J1430" s="26"/>
      <c r="K1430" s="114" t="s">
        <v>3</v>
      </c>
      <c r="L1430" s="115" t="s">
        <v>39</v>
      </c>
      <c r="M1430" s="116">
        <v>0</v>
      </c>
      <c r="N1430" s="116" t="e">
        <f>M1430*#REF!</f>
        <v>#REF!</v>
      </c>
      <c r="O1430" s="116">
        <v>0</v>
      </c>
      <c r="P1430" s="116" t="e">
        <f>O1430*#REF!</f>
        <v>#REF!</v>
      </c>
      <c r="Q1430" s="116">
        <v>0</v>
      </c>
      <c r="R1430" s="117" t="e">
        <f>Q1430*#REF!</f>
        <v>#REF!</v>
      </c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P1430" s="118" t="s">
        <v>117</v>
      </c>
      <c r="AR1430" s="118" t="s">
        <v>112</v>
      </c>
      <c r="AS1430" s="118" t="s">
        <v>68</v>
      </c>
      <c r="AW1430" s="14" t="s">
        <v>118</v>
      </c>
      <c r="BC1430" s="119" t="e">
        <f>IF(L1430="základní",#REF!,0)</f>
        <v>#REF!</v>
      </c>
      <c r="BD1430" s="119">
        <f>IF(L1430="snížená",#REF!,0)</f>
        <v>0</v>
      </c>
      <c r="BE1430" s="119">
        <f>IF(L1430="zákl. přenesená",#REF!,0)</f>
        <v>0</v>
      </c>
      <c r="BF1430" s="119">
        <f>IF(L1430="sníž. přenesená",#REF!,0)</f>
        <v>0</v>
      </c>
      <c r="BG1430" s="119">
        <f>IF(L1430="nulová",#REF!,0)</f>
        <v>0</v>
      </c>
      <c r="BH1430" s="14" t="s">
        <v>75</v>
      </c>
      <c r="BI1430" s="119" t="e">
        <f>ROUND(H1430*#REF!,2)</f>
        <v>#REF!</v>
      </c>
      <c r="BJ1430" s="14" t="s">
        <v>117</v>
      </c>
      <c r="BK1430" s="118" t="s">
        <v>2485</v>
      </c>
    </row>
    <row r="1431" spans="1:63" s="2" customFormat="1" ht="28.8" x14ac:dyDescent="0.2">
      <c r="A1431" s="25"/>
      <c r="B1431" s="26"/>
      <c r="C1431" s="25"/>
      <c r="D1431" s="120" t="s">
        <v>119</v>
      </c>
      <c r="E1431" s="25"/>
      <c r="F1431" s="121" t="s">
        <v>2484</v>
      </c>
      <c r="G1431" s="25"/>
      <c r="H1431" s="25"/>
      <c r="I1431" s="25"/>
      <c r="J1431" s="26"/>
      <c r="K1431" s="122"/>
      <c r="L1431" s="123"/>
      <c r="M1431" s="45"/>
      <c r="N1431" s="45"/>
      <c r="O1431" s="45"/>
      <c r="P1431" s="45"/>
      <c r="Q1431" s="45"/>
      <c r="R1431" s="46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R1431" s="14" t="s">
        <v>119</v>
      </c>
      <c r="AS1431" s="14" t="s">
        <v>68</v>
      </c>
    </row>
    <row r="1432" spans="1:63" s="2" customFormat="1" ht="44.25" customHeight="1" x14ac:dyDescent="0.2">
      <c r="A1432" s="25"/>
      <c r="B1432" s="109"/>
      <c r="C1432" s="110" t="s">
        <v>2486</v>
      </c>
      <c r="D1432" s="110" t="s">
        <v>112</v>
      </c>
      <c r="E1432" s="111" t="s">
        <v>2487</v>
      </c>
      <c r="F1432" s="112" t="s">
        <v>2488</v>
      </c>
      <c r="G1432" s="113" t="s">
        <v>126</v>
      </c>
      <c r="H1432" s="153"/>
      <c r="I1432" s="112" t="s">
        <v>116</v>
      </c>
      <c r="J1432" s="26"/>
      <c r="K1432" s="114" t="s">
        <v>3</v>
      </c>
      <c r="L1432" s="115" t="s">
        <v>39</v>
      </c>
      <c r="M1432" s="116">
        <v>0</v>
      </c>
      <c r="N1432" s="116" t="e">
        <f>M1432*#REF!</f>
        <v>#REF!</v>
      </c>
      <c r="O1432" s="116">
        <v>0</v>
      </c>
      <c r="P1432" s="116" t="e">
        <f>O1432*#REF!</f>
        <v>#REF!</v>
      </c>
      <c r="Q1432" s="116">
        <v>0</v>
      </c>
      <c r="R1432" s="117" t="e">
        <f>Q1432*#REF!</f>
        <v>#REF!</v>
      </c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P1432" s="118" t="s">
        <v>117</v>
      </c>
      <c r="AR1432" s="118" t="s">
        <v>112</v>
      </c>
      <c r="AS1432" s="118" t="s">
        <v>68</v>
      </c>
      <c r="AW1432" s="14" t="s">
        <v>118</v>
      </c>
      <c r="BC1432" s="119" t="e">
        <f>IF(L1432="základní",#REF!,0)</f>
        <v>#REF!</v>
      </c>
      <c r="BD1432" s="119">
        <f>IF(L1432="snížená",#REF!,0)</f>
        <v>0</v>
      </c>
      <c r="BE1432" s="119">
        <f>IF(L1432="zákl. přenesená",#REF!,0)</f>
        <v>0</v>
      </c>
      <c r="BF1432" s="119">
        <f>IF(L1432="sníž. přenesená",#REF!,0)</f>
        <v>0</v>
      </c>
      <c r="BG1432" s="119">
        <f>IF(L1432="nulová",#REF!,0)</f>
        <v>0</v>
      </c>
      <c r="BH1432" s="14" t="s">
        <v>75</v>
      </c>
      <c r="BI1432" s="119" t="e">
        <f>ROUND(H1432*#REF!,2)</f>
        <v>#REF!</v>
      </c>
      <c r="BJ1432" s="14" t="s">
        <v>117</v>
      </c>
      <c r="BK1432" s="118" t="s">
        <v>2489</v>
      </c>
    </row>
    <row r="1433" spans="1:63" s="2" customFormat="1" ht="28.8" x14ac:dyDescent="0.2">
      <c r="A1433" s="25"/>
      <c r="B1433" s="26"/>
      <c r="C1433" s="25"/>
      <c r="D1433" s="120" t="s">
        <v>119</v>
      </c>
      <c r="E1433" s="25"/>
      <c r="F1433" s="121" t="s">
        <v>2488</v>
      </c>
      <c r="G1433" s="25"/>
      <c r="H1433" s="25"/>
      <c r="I1433" s="25"/>
      <c r="J1433" s="26"/>
      <c r="K1433" s="122"/>
      <c r="L1433" s="123"/>
      <c r="M1433" s="45"/>
      <c r="N1433" s="45"/>
      <c r="O1433" s="45"/>
      <c r="P1433" s="45"/>
      <c r="Q1433" s="45"/>
      <c r="R1433" s="46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R1433" s="14" t="s">
        <v>119</v>
      </c>
      <c r="AS1433" s="14" t="s">
        <v>68</v>
      </c>
    </row>
    <row r="1434" spans="1:63" s="2" customFormat="1" ht="33" customHeight="1" x14ac:dyDescent="0.2">
      <c r="A1434" s="25"/>
      <c r="B1434" s="109"/>
      <c r="C1434" s="110" t="s">
        <v>1309</v>
      </c>
      <c r="D1434" s="110" t="s">
        <v>112</v>
      </c>
      <c r="E1434" s="111" t="s">
        <v>2490</v>
      </c>
      <c r="F1434" s="112" t="s">
        <v>2491</v>
      </c>
      <c r="G1434" s="113" t="s">
        <v>126</v>
      </c>
      <c r="H1434" s="153"/>
      <c r="I1434" s="112" t="s">
        <v>116</v>
      </c>
      <c r="J1434" s="26"/>
      <c r="K1434" s="114" t="s">
        <v>3</v>
      </c>
      <c r="L1434" s="115" t="s">
        <v>39</v>
      </c>
      <c r="M1434" s="116">
        <v>0</v>
      </c>
      <c r="N1434" s="116" t="e">
        <f>M1434*#REF!</f>
        <v>#REF!</v>
      </c>
      <c r="O1434" s="116">
        <v>0</v>
      </c>
      <c r="P1434" s="116" t="e">
        <f>O1434*#REF!</f>
        <v>#REF!</v>
      </c>
      <c r="Q1434" s="116">
        <v>0</v>
      </c>
      <c r="R1434" s="117" t="e">
        <f>Q1434*#REF!</f>
        <v>#REF!</v>
      </c>
      <c r="S1434" s="25"/>
      <c r="T1434" s="25"/>
      <c r="U1434" s="25"/>
      <c r="V1434" s="25"/>
      <c r="W1434" s="25"/>
      <c r="X1434" s="25"/>
      <c r="Y1434" s="25"/>
      <c r="Z1434" s="25"/>
      <c r="AA1434" s="25"/>
      <c r="AB1434" s="25"/>
      <c r="AC1434" s="25"/>
      <c r="AP1434" s="118" t="s">
        <v>117</v>
      </c>
      <c r="AR1434" s="118" t="s">
        <v>112</v>
      </c>
      <c r="AS1434" s="118" t="s">
        <v>68</v>
      </c>
      <c r="AW1434" s="14" t="s">
        <v>118</v>
      </c>
      <c r="BC1434" s="119" t="e">
        <f>IF(L1434="základní",#REF!,0)</f>
        <v>#REF!</v>
      </c>
      <c r="BD1434" s="119">
        <f>IF(L1434="snížená",#REF!,0)</f>
        <v>0</v>
      </c>
      <c r="BE1434" s="119">
        <f>IF(L1434="zákl. přenesená",#REF!,0)</f>
        <v>0</v>
      </c>
      <c r="BF1434" s="119">
        <f>IF(L1434="sníž. přenesená",#REF!,0)</f>
        <v>0</v>
      </c>
      <c r="BG1434" s="119">
        <f>IF(L1434="nulová",#REF!,0)</f>
        <v>0</v>
      </c>
      <c r="BH1434" s="14" t="s">
        <v>75</v>
      </c>
      <c r="BI1434" s="119" t="e">
        <f>ROUND(H1434*#REF!,2)</f>
        <v>#REF!</v>
      </c>
      <c r="BJ1434" s="14" t="s">
        <v>117</v>
      </c>
      <c r="BK1434" s="118" t="s">
        <v>2492</v>
      </c>
    </row>
    <row r="1435" spans="1:63" s="2" customFormat="1" ht="19.2" x14ac:dyDescent="0.2">
      <c r="A1435" s="25"/>
      <c r="B1435" s="26"/>
      <c r="C1435" s="25"/>
      <c r="D1435" s="120" t="s">
        <v>119</v>
      </c>
      <c r="E1435" s="25"/>
      <c r="F1435" s="121" t="s">
        <v>2491</v>
      </c>
      <c r="G1435" s="25"/>
      <c r="H1435" s="25"/>
      <c r="I1435" s="25"/>
      <c r="J1435" s="26"/>
      <c r="K1435" s="122"/>
      <c r="L1435" s="123"/>
      <c r="M1435" s="45"/>
      <c r="N1435" s="45"/>
      <c r="O1435" s="45"/>
      <c r="P1435" s="45"/>
      <c r="Q1435" s="45"/>
      <c r="R1435" s="46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R1435" s="14" t="s">
        <v>119</v>
      </c>
      <c r="AS1435" s="14" t="s">
        <v>68</v>
      </c>
    </row>
    <row r="1436" spans="1:63" s="2" customFormat="1" ht="37.950000000000003" customHeight="1" x14ac:dyDescent="0.2">
      <c r="A1436" s="25"/>
      <c r="B1436" s="109"/>
      <c r="C1436" s="110" t="s">
        <v>2493</v>
      </c>
      <c r="D1436" s="110" t="s">
        <v>112</v>
      </c>
      <c r="E1436" s="111" t="s">
        <v>2494</v>
      </c>
      <c r="F1436" s="112" t="s">
        <v>2495</v>
      </c>
      <c r="G1436" s="113" t="s">
        <v>126</v>
      </c>
      <c r="H1436" s="153"/>
      <c r="I1436" s="112" t="s">
        <v>116</v>
      </c>
      <c r="J1436" s="26"/>
      <c r="K1436" s="114" t="s">
        <v>3</v>
      </c>
      <c r="L1436" s="115" t="s">
        <v>39</v>
      </c>
      <c r="M1436" s="116">
        <v>0</v>
      </c>
      <c r="N1436" s="116" t="e">
        <f>M1436*#REF!</f>
        <v>#REF!</v>
      </c>
      <c r="O1436" s="116">
        <v>0</v>
      </c>
      <c r="P1436" s="116" t="e">
        <f>O1436*#REF!</f>
        <v>#REF!</v>
      </c>
      <c r="Q1436" s="116">
        <v>0</v>
      </c>
      <c r="R1436" s="117" t="e">
        <f>Q1436*#REF!</f>
        <v>#REF!</v>
      </c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  <c r="AC1436" s="25"/>
      <c r="AP1436" s="118" t="s">
        <v>117</v>
      </c>
      <c r="AR1436" s="118" t="s">
        <v>112</v>
      </c>
      <c r="AS1436" s="118" t="s">
        <v>68</v>
      </c>
      <c r="AW1436" s="14" t="s">
        <v>118</v>
      </c>
      <c r="BC1436" s="119" t="e">
        <f>IF(L1436="základní",#REF!,0)</f>
        <v>#REF!</v>
      </c>
      <c r="BD1436" s="119">
        <f>IF(L1436="snížená",#REF!,0)</f>
        <v>0</v>
      </c>
      <c r="BE1436" s="119">
        <f>IF(L1436="zákl. přenesená",#REF!,0)</f>
        <v>0</v>
      </c>
      <c r="BF1436" s="119">
        <f>IF(L1436="sníž. přenesená",#REF!,0)</f>
        <v>0</v>
      </c>
      <c r="BG1436" s="119">
        <f>IF(L1436="nulová",#REF!,0)</f>
        <v>0</v>
      </c>
      <c r="BH1436" s="14" t="s">
        <v>75</v>
      </c>
      <c r="BI1436" s="119" t="e">
        <f>ROUND(H1436*#REF!,2)</f>
        <v>#REF!</v>
      </c>
      <c r="BJ1436" s="14" t="s">
        <v>117</v>
      </c>
      <c r="BK1436" s="118" t="s">
        <v>2496</v>
      </c>
    </row>
    <row r="1437" spans="1:63" s="2" customFormat="1" ht="19.2" x14ac:dyDescent="0.2">
      <c r="A1437" s="25"/>
      <c r="B1437" s="26"/>
      <c r="C1437" s="25"/>
      <c r="D1437" s="120" t="s">
        <v>119</v>
      </c>
      <c r="E1437" s="25"/>
      <c r="F1437" s="121" t="s">
        <v>2495</v>
      </c>
      <c r="G1437" s="25"/>
      <c r="H1437" s="25"/>
      <c r="I1437" s="25"/>
      <c r="J1437" s="26"/>
      <c r="K1437" s="122"/>
      <c r="L1437" s="123"/>
      <c r="M1437" s="45"/>
      <c r="N1437" s="45"/>
      <c r="O1437" s="45"/>
      <c r="P1437" s="45"/>
      <c r="Q1437" s="45"/>
      <c r="R1437" s="46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R1437" s="14" t="s">
        <v>119</v>
      </c>
      <c r="AS1437" s="14" t="s">
        <v>68</v>
      </c>
    </row>
    <row r="1438" spans="1:63" s="2" customFormat="1" ht="37.950000000000003" customHeight="1" x14ac:dyDescent="0.2">
      <c r="A1438" s="25"/>
      <c r="B1438" s="109"/>
      <c r="C1438" s="110" t="s">
        <v>1312</v>
      </c>
      <c r="D1438" s="110" t="s">
        <v>112</v>
      </c>
      <c r="E1438" s="111" t="s">
        <v>2497</v>
      </c>
      <c r="F1438" s="112" t="s">
        <v>2498</v>
      </c>
      <c r="G1438" s="113" t="s">
        <v>126</v>
      </c>
      <c r="H1438" s="153"/>
      <c r="I1438" s="112" t="s">
        <v>116</v>
      </c>
      <c r="J1438" s="26"/>
      <c r="K1438" s="114" t="s">
        <v>3</v>
      </c>
      <c r="L1438" s="115" t="s">
        <v>39</v>
      </c>
      <c r="M1438" s="116">
        <v>0</v>
      </c>
      <c r="N1438" s="116" t="e">
        <f>M1438*#REF!</f>
        <v>#REF!</v>
      </c>
      <c r="O1438" s="116">
        <v>0</v>
      </c>
      <c r="P1438" s="116" t="e">
        <f>O1438*#REF!</f>
        <v>#REF!</v>
      </c>
      <c r="Q1438" s="116">
        <v>0</v>
      </c>
      <c r="R1438" s="117" t="e">
        <f>Q1438*#REF!</f>
        <v>#REF!</v>
      </c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P1438" s="118" t="s">
        <v>117</v>
      </c>
      <c r="AR1438" s="118" t="s">
        <v>112</v>
      </c>
      <c r="AS1438" s="118" t="s">
        <v>68</v>
      </c>
      <c r="AW1438" s="14" t="s">
        <v>118</v>
      </c>
      <c r="BC1438" s="119" t="e">
        <f>IF(L1438="základní",#REF!,0)</f>
        <v>#REF!</v>
      </c>
      <c r="BD1438" s="119">
        <f>IF(L1438="snížená",#REF!,0)</f>
        <v>0</v>
      </c>
      <c r="BE1438" s="119">
        <f>IF(L1438="zákl. přenesená",#REF!,0)</f>
        <v>0</v>
      </c>
      <c r="BF1438" s="119">
        <f>IF(L1438="sníž. přenesená",#REF!,0)</f>
        <v>0</v>
      </c>
      <c r="BG1438" s="119">
        <f>IF(L1438="nulová",#REF!,0)</f>
        <v>0</v>
      </c>
      <c r="BH1438" s="14" t="s">
        <v>75</v>
      </c>
      <c r="BI1438" s="119" t="e">
        <f>ROUND(H1438*#REF!,2)</f>
        <v>#REF!</v>
      </c>
      <c r="BJ1438" s="14" t="s">
        <v>117</v>
      </c>
      <c r="BK1438" s="118" t="s">
        <v>2499</v>
      </c>
    </row>
    <row r="1439" spans="1:63" s="2" customFormat="1" ht="19.2" x14ac:dyDescent="0.2">
      <c r="A1439" s="25"/>
      <c r="B1439" s="26"/>
      <c r="C1439" s="25"/>
      <c r="D1439" s="120" t="s">
        <v>119</v>
      </c>
      <c r="E1439" s="25"/>
      <c r="F1439" s="121" t="s">
        <v>2498</v>
      </c>
      <c r="G1439" s="25"/>
      <c r="H1439" s="25"/>
      <c r="I1439" s="25"/>
      <c r="J1439" s="26"/>
      <c r="K1439" s="122"/>
      <c r="L1439" s="123"/>
      <c r="M1439" s="45"/>
      <c r="N1439" s="45"/>
      <c r="O1439" s="45"/>
      <c r="P1439" s="45"/>
      <c r="Q1439" s="45"/>
      <c r="R1439" s="46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R1439" s="14" t="s">
        <v>119</v>
      </c>
      <c r="AS1439" s="14" t="s">
        <v>68</v>
      </c>
    </row>
    <row r="1440" spans="1:63" s="2" customFormat="1" ht="33" customHeight="1" x14ac:dyDescent="0.2">
      <c r="A1440" s="25"/>
      <c r="B1440" s="109"/>
      <c r="C1440" s="110" t="s">
        <v>2500</v>
      </c>
      <c r="D1440" s="110" t="s">
        <v>112</v>
      </c>
      <c r="E1440" s="111" t="s">
        <v>2501</v>
      </c>
      <c r="F1440" s="112" t="s">
        <v>2502</v>
      </c>
      <c r="G1440" s="113" t="s">
        <v>126</v>
      </c>
      <c r="H1440" s="153"/>
      <c r="I1440" s="112" t="s">
        <v>116</v>
      </c>
      <c r="J1440" s="26"/>
      <c r="K1440" s="114" t="s">
        <v>3</v>
      </c>
      <c r="L1440" s="115" t="s">
        <v>39</v>
      </c>
      <c r="M1440" s="116">
        <v>0</v>
      </c>
      <c r="N1440" s="116" t="e">
        <f>M1440*#REF!</f>
        <v>#REF!</v>
      </c>
      <c r="O1440" s="116">
        <v>0</v>
      </c>
      <c r="P1440" s="116" t="e">
        <f>O1440*#REF!</f>
        <v>#REF!</v>
      </c>
      <c r="Q1440" s="116">
        <v>0</v>
      </c>
      <c r="R1440" s="117" t="e">
        <f>Q1440*#REF!</f>
        <v>#REF!</v>
      </c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  <c r="AC1440" s="25"/>
      <c r="AP1440" s="118" t="s">
        <v>117</v>
      </c>
      <c r="AR1440" s="118" t="s">
        <v>112</v>
      </c>
      <c r="AS1440" s="118" t="s">
        <v>68</v>
      </c>
      <c r="AW1440" s="14" t="s">
        <v>118</v>
      </c>
      <c r="BC1440" s="119" t="e">
        <f>IF(L1440="základní",#REF!,0)</f>
        <v>#REF!</v>
      </c>
      <c r="BD1440" s="119">
        <f>IF(L1440="snížená",#REF!,0)</f>
        <v>0</v>
      </c>
      <c r="BE1440" s="119">
        <f>IF(L1440="zákl. přenesená",#REF!,0)</f>
        <v>0</v>
      </c>
      <c r="BF1440" s="119">
        <f>IF(L1440="sníž. přenesená",#REF!,0)</f>
        <v>0</v>
      </c>
      <c r="BG1440" s="119">
        <f>IF(L1440="nulová",#REF!,0)</f>
        <v>0</v>
      </c>
      <c r="BH1440" s="14" t="s">
        <v>75</v>
      </c>
      <c r="BI1440" s="119" t="e">
        <f>ROUND(H1440*#REF!,2)</f>
        <v>#REF!</v>
      </c>
      <c r="BJ1440" s="14" t="s">
        <v>117</v>
      </c>
      <c r="BK1440" s="118" t="s">
        <v>2503</v>
      </c>
    </row>
    <row r="1441" spans="1:63" s="2" customFormat="1" ht="19.2" x14ac:dyDescent="0.2">
      <c r="A1441" s="25"/>
      <c r="B1441" s="26"/>
      <c r="C1441" s="25"/>
      <c r="D1441" s="120" t="s">
        <v>119</v>
      </c>
      <c r="E1441" s="25"/>
      <c r="F1441" s="121" t="s">
        <v>2502</v>
      </c>
      <c r="G1441" s="25"/>
      <c r="H1441" s="25"/>
      <c r="I1441" s="25"/>
      <c r="J1441" s="26"/>
      <c r="K1441" s="122"/>
      <c r="L1441" s="123"/>
      <c r="M1441" s="45"/>
      <c r="N1441" s="45"/>
      <c r="O1441" s="45"/>
      <c r="P1441" s="45"/>
      <c r="Q1441" s="45"/>
      <c r="R1441" s="46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R1441" s="14" t="s">
        <v>119</v>
      </c>
      <c r="AS1441" s="14" t="s">
        <v>68</v>
      </c>
    </row>
    <row r="1442" spans="1:63" s="2" customFormat="1" ht="37.950000000000003" customHeight="1" x14ac:dyDescent="0.2">
      <c r="A1442" s="25"/>
      <c r="B1442" s="109"/>
      <c r="C1442" s="110" t="s">
        <v>1316</v>
      </c>
      <c r="D1442" s="110" t="s">
        <v>112</v>
      </c>
      <c r="E1442" s="111" t="s">
        <v>2504</v>
      </c>
      <c r="F1442" s="112" t="s">
        <v>2505</v>
      </c>
      <c r="G1442" s="113" t="s">
        <v>126</v>
      </c>
      <c r="H1442" s="153"/>
      <c r="I1442" s="112" t="s">
        <v>116</v>
      </c>
      <c r="J1442" s="26"/>
      <c r="K1442" s="114" t="s">
        <v>3</v>
      </c>
      <c r="L1442" s="115" t="s">
        <v>39</v>
      </c>
      <c r="M1442" s="116">
        <v>0</v>
      </c>
      <c r="N1442" s="116" t="e">
        <f>M1442*#REF!</f>
        <v>#REF!</v>
      </c>
      <c r="O1442" s="116">
        <v>0</v>
      </c>
      <c r="P1442" s="116" t="e">
        <f>O1442*#REF!</f>
        <v>#REF!</v>
      </c>
      <c r="Q1442" s="116">
        <v>0</v>
      </c>
      <c r="R1442" s="117" t="e">
        <f>Q1442*#REF!</f>
        <v>#REF!</v>
      </c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/>
      <c r="AP1442" s="118" t="s">
        <v>117</v>
      </c>
      <c r="AR1442" s="118" t="s">
        <v>112</v>
      </c>
      <c r="AS1442" s="118" t="s">
        <v>68</v>
      </c>
      <c r="AW1442" s="14" t="s">
        <v>118</v>
      </c>
      <c r="BC1442" s="119" t="e">
        <f>IF(L1442="základní",#REF!,0)</f>
        <v>#REF!</v>
      </c>
      <c r="BD1442" s="119">
        <f>IF(L1442="snížená",#REF!,0)</f>
        <v>0</v>
      </c>
      <c r="BE1442" s="119">
        <f>IF(L1442="zákl. přenesená",#REF!,0)</f>
        <v>0</v>
      </c>
      <c r="BF1442" s="119">
        <f>IF(L1442="sníž. přenesená",#REF!,0)</f>
        <v>0</v>
      </c>
      <c r="BG1442" s="119">
        <f>IF(L1442="nulová",#REF!,0)</f>
        <v>0</v>
      </c>
      <c r="BH1442" s="14" t="s">
        <v>75</v>
      </c>
      <c r="BI1442" s="119" t="e">
        <f>ROUND(H1442*#REF!,2)</f>
        <v>#REF!</v>
      </c>
      <c r="BJ1442" s="14" t="s">
        <v>117</v>
      </c>
      <c r="BK1442" s="118" t="s">
        <v>2506</v>
      </c>
    </row>
    <row r="1443" spans="1:63" s="2" customFormat="1" ht="19.2" x14ac:dyDescent="0.2">
      <c r="A1443" s="25"/>
      <c r="B1443" s="26"/>
      <c r="C1443" s="25"/>
      <c r="D1443" s="120" t="s">
        <v>119</v>
      </c>
      <c r="E1443" s="25"/>
      <c r="F1443" s="121" t="s">
        <v>2505</v>
      </c>
      <c r="G1443" s="25"/>
      <c r="H1443" s="25"/>
      <c r="I1443" s="25"/>
      <c r="J1443" s="26"/>
      <c r="K1443" s="122"/>
      <c r="L1443" s="123"/>
      <c r="M1443" s="45"/>
      <c r="N1443" s="45"/>
      <c r="O1443" s="45"/>
      <c r="P1443" s="45"/>
      <c r="Q1443" s="45"/>
      <c r="R1443" s="46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R1443" s="14" t="s">
        <v>119</v>
      </c>
      <c r="AS1443" s="14" t="s">
        <v>68</v>
      </c>
    </row>
    <row r="1444" spans="1:63" s="2" customFormat="1" ht="37.950000000000003" customHeight="1" x14ac:dyDescent="0.2">
      <c r="A1444" s="25"/>
      <c r="B1444" s="109"/>
      <c r="C1444" s="110" t="s">
        <v>2507</v>
      </c>
      <c r="D1444" s="110" t="s">
        <v>112</v>
      </c>
      <c r="E1444" s="111" t="s">
        <v>2508</v>
      </c>
      <c r="F1444" s="112" t="s">
        <v>2509</v>
      </c>
      <c r="G1444" s="113" t="s">
        <v>126</v>
      </c>
      <c r="H1444" s="153"/>
      <c r="I1444" s="112" t="s">
        <v>116</v>
      </c>
      <c r="J1444" s="26"/>
      <c r="K1444" s="114" t="s">
        <v>3</v>
      </c>
      <c r="L1444" s="115" t="s">
        <v>39</v>
      </c>
      <c r="M1444" s="116">
        <v>0</v>
      </c>
      <c r="N1444" s="116" t="e">
        <f>M1444*#REF!</f>
        <v>#REF!</v>
      </c>
      <c r="O1444" s="116">
        <v>0</v>
      </c>
      <c r="P1444" s="116" t="e">
        <f>O1444*#REF!</f>
        <v>#REF!</v>
      </c>
      <c r="Q1444" s="116">
        <v>0</v>
      </c>
      <c r="R1444" s="117" t="e">
        <f>Q1444*#REF!</f>
        <v>#REF!</v>
      </c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P1444" s="118" t="s">
        <v>117</v>
      </c>
      <c r="AR1444" s="118" t="s">
        <v>112</v>
      </c>
      <c r="AS1444" s="118" t="s">
        <v>68</v>
      </c>
      <c r="AW1444" s="14" t="s">
        <v>118</v>
      </c>
      <c r="BC1444" s="119" t="e">
        <f>IF(L1444="základní",#REF!,0)</f>
        <v>#REF!</v>
      </c>
      <c r="BD1444" s="119">
        <f>IF(L1444="snížená",#REF!,0)</f>
        <v>0</v>
      </c>
      <c r="BE1444" s="119">
        <f>IF(L1444="zákl. přenesená",#REF!,0)</f>
        <v>0</v>
      </c>
      <c r="BF1444" s="119">
        <f>IF(L1444="sníž. přenesená",#REF!,0)</f>
        <v>0</v>
      </c>
      <c r="BG1444" s="119">
        <f>IF(L1444="nulová",#REF!,0)</f>
        <v>0</v>
      </c>
      <c r="BH1444" s="14" t="s">
        <v>75</v>
      </c>
      <c r="BI1444" s="119" t="e">
        <f>ROUND(H1444*#REF!,2)</f>
        <v>#REF!</v>
      </c>
      <c r="BJ1444" s="14" t="s">
        <v>117</v>
      </c>
      <c r="BK1444" s="118" t="s">
        <v>2510</v>
      </c>
    </row>
    <row r="1445" spans="1:63" s="2" customFormat="1" ht="19.2" x14ac:dyDescent="0.2">
      <c r="A1445" s="25"/>
      <c r="B1445" s="26"/>
      <c r="C1445" s="25"/>
      <c r="D1445" s="120" t="s">
        <v>119</v>
      </c>
      <c r="E1445" s="25"/>
      <c r="F1445" s="121" t="s">
        <v>2509</v>
      </c>
      <c r="G1445" s="25"/>
      <c r="H1445" s="25"/>
      <c r="I1445" s="25"/>
      <c r="J1445" s="26"/>
      <c r="K1445" s="122"/>
      <c r="L1445" s="123"/>
      <c r="M1445" s="45"/>
      <c r="N1445" s="45"/>
      <c r="O1445" s="45"/>
      <c r="P1445" s="45"/>
      <c r="Q1445" s="45"/>
      <c r="R1445" s="46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R1445" s="14" t="s">
        <v>119</v>
      </c>
      <c r="AS1445" s="14" t="s">
        <v>68</v>
      </c>
    </row>
    <row r="1446" spans="1:63" s="2" customFormat="1" ht="33" customHeight="1" x14ac:dyDescent="0.2">
      <c r="A1446" s="25"/>
      <c r="B1446" s="109"/>
      <c r="C1446" s="110" t="s">
        <v>1319</v>
      </c>
      <c r="D1446" s="110" t="s">
        <v>112</v>
      </c>
      <c r="E1446" s="111" t="s">
        <v>2511</v>
      </c>
      <c r="F1446" s="112" t="s">
        <v>2512</v>
      </c>
      <c r="G1446" s="113" t="s">
        <v>126</v>
      </c>
      <c r="H1446" s="153"/>
      <c r="I1446" s="112" t="s">
        <v>116</v>
      </c>
      <c r="J1446" s="26"/>
      <c r="K1446" s="114" t="s">
        <v>3</v>
      </c>
      <c r="L1446" s="115" t="s">
        <v>39</v>
      </c>
      <c r="M1446" s="116">
        <v>0</v>
      </c>
      <c r="N1446" s="116" t="e">
        <f>M1446*#REF!</f>
        <v>#REF!</v>
      </c>
      <c r="O1446" s="116">
        <v>0</v>
      </c>
      <c r="P1446" s="116" t="e">
        <f>O1446*#REF!</f>
        <v>#REF!</v>
      </c>
      <c r="Q1446" s="116">
        <v>0</v>
      </c>
      <c r="R1446" s="117" t="e">
        <f>Q1446*#REF!</f>
        <v>#REF!</v>
      </c>
      <c r="S1446" s="25"/>
      <c r="T1446" s="25"/>
      <c r="U1446" s="25"/>
      <c r="V1446" s="25"/>
      <c r="W1446" s="25"/>
      <c r="X1446" s="25"/>
      <c r="Y1446" s="25"/>
      <c r="Z1446" s="25"/>
      <c r="AA1446" s="25"/>
      <c r="AB1446" s="25"/>
      <c r="AC1446" s="25"/>
      <c r="AP1446" s="118" t="s">
        <v>117</v>
      </c>
      <c r="AR1446" s="118" t="s">
        <v>112</v>
      </c>
      <c r="AS1446" s="118" t="s">
        <v>68</v>
      </c>
      <c r="AW1446" s="14" t="s">
        <v>118</v>
      </c>
      <c r="BC1446" s="119" t="e">
        <f>IF(L1446="základní",#REF!,0)</f>
        <v>#REF!</v>
      </c>
      <c r="BD1446" s="119">
        <f>IF(L1446="snížená",#REF!,0)</f>
        <v>0</v>
      </c>
      <c r="BE1446" s="119">
        <f>IF(L1446="zákl. přenesená",#REF!,0)</f>
        <v>0</v>
      </c>
      <c r="BF1446" s="119">
        <f>IF(L1446="sníž. přenesená",#REF!,0)</f>
        <v>0</v>
      </c>
      <c r="BG1446" s="119">
        <f>IF(L1446="nulová",#REF!,0)</f>
        <v>0</v>
      </c>
      <c r="BH1446" s="14" t="s">
        <v>75</v>
      </c>
      <c r="BI1446" s="119" t="e">
        <f>ROUND(H1446*#REF!,2)</f>
        <v>#REF!</v>
      </c>
      <c r="BJ1446" s="14" t="s">
        <v>117</v>
      </c>
      <c r="BK1446" s="118" t="s">
        <v>2513</v>
      </c>
    </row>
    <row r="1447" spans="1:63" s="2" customFormat="1" ht="19.2" x14ac:dyDescent="0.2">
      <c r="A1447" s="25"/>
      <c r="B1447" s="26"/>
      <c r="C1447" s="25"/>
      <c r="D1447" s="120" t="s">
        <v>119</v>
      </c>
      <c r="E1447" s="25"/>
      <c r="F1447" s="121" t="s">
        <v>2512</v>
      </c>
      <c r="G1447" s="25"/>
      <c r="H1447" s="25"/>
      <c r="I1447" s="25"/>
      <c r="J1447" s="26"/>
      <c r="K1447" s="122"/>
      <c r="L1447" s="123"/>
      <c r="M1447" s="45"/>
      <c r="N1447" s="45"/>
      <c r="O1447" s="45"/>
      <c r="P1447" s="45"/>
      <c r="Q1447" s="45"/>
      <c r="R1447" s="46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R1447" s="14" t="s">
        <v>119</v>
      </c>
      <c r="AS1447" s="14" t="s">
        <v>68</v>
      </c>
    </row>
    <row r="1448" spans="1:63" s="2" customFormat="1" ht="33" customHeight="1" x14ac:dyDescent="0.2">
      <c r="A1448" s="25"/>
      <c r="B1448" s="109"/>
      <c r="C1448" s="110" t="s">
        <v>2514</v>
      </c>
      <c r="D1448" s="110" t="s">
        <v>112</v>
      </c>
      <c r="E1448" s="111" t="s">
        <v>2515</v>
      </c>
      <c r="F1448" s="112" t="s">
        <v>2516</v>
      </c>
      <c r="G1448" s="113" t="s">
        <v>126</v>
      </c>
      <c r="H1448" s="153"/>
      <c r="I1448" s="112" t="s">
        <v>116</v>
      </c>
      <c r="J1448" s="26"/>
      <c r="K1448" s="114" t="s">
        <v>3</v>
      </c>
      <c r="L1448" s="115" t="s">
        <v>39</v>
      </c>
      <c r="M1448" s="116">
        <v>0</v>
      </c>
      <c r="N1448" s="116" t="e">
        <f>M1448*#REF!</f>
        <v>#REF!</v>
      </c>
      <c r="O1448" s="116">
        <v>0</v>
      </c>
      <c r="P1448" s="116" t="e">
        <f>O1448*#REF!</f>
        <v>#REF!</v>
      </c>
      <c r="Q1448" s="116">
        <v>0</v>
      </c>
      <c r="R1448" s="117" t="e">
        <f>Q1448*#REF!</f>
        <v>#REF!</v>
      </c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P1448" s="118" t="s">
        <v>117</v>
      </c>
      <c r="AR1448" s="118" t="s">
        <v>112</v>
      </c>
      <c r="AS1448" s="118" t="s">
        <v>68</v>
      </c>
      <c r="AW1448" s="14" t="s">
        <v>118</v>
      </c>
      <c r="BC1448" s="119" t="e">
        <f>IF(L1448="základní",#REF!,0)</f>
        <v>#REF!</v>
      </c>
      <c r="BD1448" s="119">
        <f>IF(L1448="snížená",#REF!,0)</f>
        <v>0</v>
      </c>
      <c r="BE1448" s="119">
        <f>IF(L1448="zákl. přenesená",#REF!,0)</f>
        <v>0</v>
      </c>
      <c r="BF1448" s="119">
        <f>IF(L1448="sníž. přenesená",#REF!,0)</f>
        <v>0</v>
      </c>
      <c r="BG1448" s="119">
        <f>IF(L1448="nulová",#REF!,0)</f>
        <v>0</v>
      </c>
      <c r="BH1448" s="14" t="s">
        <v>75</v>
      </c>
      <c r="BI1448" s="119" t="e">
        <f>ROUND(H1448*#REF!,2)</f>
        <v>#REF!</v>
      </c>
      <c r="BJ1448" s="14" t="s">
        <v>117</v>
      </c>
      <c r="BK1448" s="118" t="s">
        <v>2517</v>
      </c>
    </row>
    <row r="1449" spans="1:63" s="2" customFormat="1" ht="19.2" x14ac:dyDescent="0.2">
      <c r="A1449" s="25"/>
      <c r="B1449" s="26"/>
      <c r="C1449" s="25"/>
      <c r="D1449" s="120" t="s">
        <v>119</v>
      </c>
      <c r="E1449" s="25"/>
      <c r="F1449" s="121" t="s">
        <v>2516</v>
      </c>
      <c r="G1449" s="25"/>
      <c r="H1449" s="25"/>
      <c r="I1449" s="25"/>
      <c r="J1449" s="26"/>
      <c r="K1449" s="122"/>
      <c r="L1449" s="123"/>
      <c r="M1449" s="45"/>
      <c r="N1449" s="45"/>
      <c r="O1449" s="45"/>
      <c r="P1449" s="45"/>
      <c r="Q1449" s="45"/>
      <c r="R1449" s="46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R1449" s="14" t="s">
        <v>119</v>
      </c>
      <c r="AS1449" s="14" t="s">
        <v>68</v>
      </c>
    </row>
    <row r="1450" spans="1:63" s="2" customFormat="1" ht="33" customHeight="1" x14ac:dyDescent="0.2">
      <c r="A1450" s="25"/>
      <c r="B1450" s="109"/>
      <c r="C1450" s="110" t="s">
        <v>1323</v>
      </c>
      <c r="D1450" s="110" t="s">
        <v>112</v>
      </c>
      <c r="E1450" s="111" t="s">
        <v>2518</v>
      </c>
      <c r="F1450" s="112" t="s">
        <v>2519</v>
      </c>
      <c r="G1450" s="113" t="s">
        <v>126</v>
      </c>
      <c r="H1450" s="153"/>
      <c r="I1450" s="112" t="s">
        <v>116</v>
      </c>
      <c r="J1450" s="26"/>
      <c r="K1450" s="114" t="s">
        <v>3</v>
      </c>
      <c r="L1450" s="115" t="s">
        <v>39</v>
      </c>
      <c r="M1450" s="116">
        <v>0</v>
      </c>
      <c r="N1450" s="116" t="e">
        <f>M1450*#REF!</f>
        <v>#REF!</v>
      </c>
      <c r="O1450" s="116">
        <v>0</v>
      </c>
      <c r="P1450" s="116" t="e">
        <f>O1450*#REF!</f>
        <v>#REF!</v>
      </c>
      <c r="Q1450" s="116">
        <v>0</v>
      </c>
      <c r="R1450" s="117" t="e">
        <f>Q1450*#REF!</f>
        <v>#REF!</v>
      </c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P1450" s="118" t="s">
        <v>117</v>
      </c>
      <c r="AR1450" s="118" t="s">
        <v>112</v>
      </c>
      <c r="AS1450" s="118" t="s">
        <v>68</v>
      </c>
      <c r="AW1450" s="14" t="s">
        <v>118</v>
      </c>
      <c r="BC1450" s="119" t="e">
        <f>IF(L1450="základní",#REF!,0)</f>
        <v>#REF!</v>
      </c>
      <c r="BD1450" s="119">
        <f>IF(L1450="snížená",#REF!,0)</f>
        <v>0</v>
      </c>
      <c r="BE1450" s="119">
        <f>IF(L1450="zákl. přenesená",#REF!,0)</f>
        <v>0</v>
      </c>
      <c r="BF1450" s="119">
        <f>IF(L1450="sníž. přenesená",#REF!,0)</f>
        <v>0</v>
      </c>
      <c r="BG1450" s="119">
        <f>IF(L1450="nulová",#REF!,0)</f>
        <v>0</v>
      </c>
      <c r="BH1450" s="14" t="s">
        <v>75</v>
      </c>
      <c r="BI1450" s="119" t="e">
        <f>ROUND(H1450*#REF!,2)</f>
        <v>#REF!</v>
      </c>
      <c r="BJ1450" s="14" t="s">
        <v>117</v>
      </c>
      <c r="BK1450" s="118" t="s">
        <v>2520</v>
      </c>
    </row>
    <row r="1451" spans="1:63" s="2" customFormat="1" ht="19.2" x14ac:dyDescent="0.2">
      <c r="A1451" s="25"/>
      <c r="B1451" s="26"/>
      <c r="C1451" s="25"/>
      <c r="D1451" s="120" t="s">
        <v>119</v>
      </c>
      <c r="E1451" s="25"/>
      <c r="F1451" s="121" t="s">
        <v>2519</v>
      </c>
      <c r="G1451" s="25"/>
      <c r="H1451" s="25"/>
      <c r="I1451" s="25"/>
      <c r="J1451" s="26"/>
      <c r="K1451" s="122"/>
      <c r="L1451" s="123"/>
      <c r="M1451" s="45"/>
      <c r="N1451" s="45"/>
      <c r="O1451" s="45"/>
      <c r="P1451" s="45"/>
      <c r="Q1451" s="45"/>
      <c r="R1451" s="46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R1451" s="14" t="s">
        <v>119</v>
      </c>
      <c r="AS1451" s="14" t="s">
        <v>68</v>
      </c>
    </row>
    <row r="1452" spans="1:63" s="2" customFormat="1" ht="33" customHeight="1" x14ac:dyDescent="0.2">
      <c r="A1452" s="25"/>
      <c r="B1452" s="109"/>
      <c r="C1452" s="110" t="s">
        <v>2521</v>
      </c>
      <c r="D1452" s="110" t="s">
        <v>112</v>
      </c>
      <c r="E1452" s="111" t="s">
        <v>2522</v>
      </c>
      <c r="F1452" s="112" t="s">
        <v>2523</v>
      </c>
      <c r="G1452" s="113" t="s">
        <v>126</v>
      </c>
      <c r="H1452" s="153"/>
      <c r="I1452" s="112" t="s">
        <v>116</v>
      </c>
      <c r="J1452" s="26"/>
      <c r="K1452" s="114" t="s">
        <v>3</v>
      </c>
      <c r="L1452" s="115" t="s">
        <v>39</v>
      </c>
      <c r="M1452" s="116">
        <v>0</v>
      </c>
      <c r="N1452" s="116" t="e">
        <f>M1452*#REF!</f>
        <v>#REF!</v>
      </c>
      <c r="O1452" s="116">
        <v>0</v>
      </c>
      <c r="P1452" s="116" t="e">
        <f>O1452*#REF!</f>
        <v>#REF!</v>
      </c>
      <c r="Q1452" s="116">
        <v>0</v>
      </c>
      <c r="R1452" s="117" t="e">
        <f>Q1452*#REF!</f>
        <v>#REF!</v>
      </c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P1452" s="118" t="s">
        <v>117</v>
      </c>
      <c r="AR1452" s="118" t="s">
        <v>112</v>
      </c>
      <c r="AS1452" s="118" t="s">
        <v>68</v>
      </c>
      <c r="AW1452" s="14" t="s">
        <v>118</v>
      </c>
      <c r="BC1452" s="119" t="e">
        <f>IF(L1452="základní",#REF!,0)</f>
        <v>#REF!</v>
      </c>
      <c r="BD1452" s="119">
        <f>IF(L1452="snížená",#REF!,0)</f>
        <v>0</v>
      </c>
      <c r="BE1452" s="119">
        <f>IF(L1452="zákl. přenesená",#REF!,0)</f>
        <v>0</v>
      </c>
      <c r="BF1452" s="119">
        <f>IF(L1452="sníž. přenesená",#REF!,0)</f>
        <v>0</v>
      </c>
      <c r="BG1452" s="119">
        <f>IF(L1452="nulová",#REF!,0)</f>
        <v>0</v>
      </c>
      <c r="BH1452" s="14" t="s">
        <v>75</v>
      </c>
      <c r="BI1452" s="119" t="e">
        <f>ROUND(H1452*#REF!,2)</f>
        <v>#REF!</v>
      </c>
      <c r="BJ1452" s="14" t="s">
        <v>117</v>
      </c>
      <c r="BK1452" s="118" t="s">
        <v>2524</v>
      </c>
    </row>
    <row r="1453" spans="1:63" s="2" customFormat="1" ht="19.2" x14ac:dyDescent="0.2">
      <c r="A1453" s="25"/>
      <c r="B1453" s="26"/>
      <c r="C1453" s="25"/>
      <c r="D1453" s="120" t="s">
        <v>119</v>
      </c>
      <c r="E1453" s="25"/>
      <c r="F1453" s="121" t="s">
        <v>2523</v>
      </c>
      <c r="G1453" s="25"/>
      <c r="H1453" s="25"/>
      <c r="I1453" s="25"/>
      <c r="J1453" s="26"/>
      <c r="K1453" s="122"/>
      <c r="L1453" s="123"/>
      <c r="M1453" s="45"/>
      <c r="N1453" s="45"/>
      <c r="O1453" s="45"/>
      <c r="P1453" s="45"/>
      <c r="Q1453" s="45"/>
      <c r="R1453" s="46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5"/>
      <c r="AC1453" s="25"/>
      <c r="AR1453" s="14" t="s">
        <v>119</v>
      </c>
      <c r="AS1453" s="14" t="s">
        <v>68</v>
      </c>
    </row>
    <row r="1454" spans="1:63" s="2" customFormat="1" ht="37.950000000000003" customHeight="1" x14ac:dyDescent="0.2">
      <c r="A1454" s="25"/>
      <c r="B1454" s="109"/>
      <c r="C1454" s="110" t="s">
        <v>1326</v>
      </c>
      <c r="D1454" s="110" t="s">
        <v>112</v>
      </c>
      <c r="E1454" s="111" t="s">
        <v>2525</v>
      </c>
      <c r="F1454" s="112" t="s">
        <v>2526</v>
      </c>
      <c r="G1454" s="113" t="s">
        <v>126</v>
      </c>
      <c r="H1454" s="153"/>
      <c r="I1454" s="112" t="s">
        <v>116</v>
      </c>
      <c r="J1454" s="26"/>
      <c r="K1454" s="114" t="s">
        <v>3</v>
      </c>
      <c r="L1454" s="115" t="s">
        <v>39</v>
      </c>
      <c r="M1454" s="116">
        <v>0</v>
      </c>
      <c r="N1454" s="116" t="e">
        <f>M1454*#REF!</f>
        <v>#REF!</v>
      </c>
      <c r="O1454" s="116">
        <v>0</v>
      </c>
      <c r="P1454" s="116" t="e">
        <f>O1454*#REF!</f>
        <v>#REF!</v>
      </c>
      <c r="Q1454" s="116">
        <v>0</v>
      </c>
      <c r="R1454" s="117" t="e">
        <f>Q1454*#REF!</f>
        <v>#REF!</v>
      </c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/>
      <c r="AC1454" s="25"/>
      <c r="AP1454" s="118" t="s">
        <v>117</v>
      </c>
      <c r="AR1454" s="118" t="s">
        <v>112</v>
      </c>
      <c r="AS1454" s="118" t="s">
        <v>68</v>
      </c>
      <c r="AW1454" s="14" t="s">
        <v>118</v>
      </c>
      <c r="BC1454" s="119" t="e">
        <f>IF(L1454="základní",#REF!,0)</f>
        <v>#REF!</v>
      </c>
      <c r="BD1454" s="119">
        <f>IF(L1454="snížená",#REF!,0)</f>
        <v>0</v>
      </c>
      <c r="BE1454" s="119">
        <f>IF(L1454="zákl. přenesená",#REF!,0)</f>
        <v>0</v>
      </c>
      <c r="BF1454" s="119">
        <f>IF(L1454="sníž. přenesená",#REF!,0)</f>
        <v>0</v>
      </c>
      <c r="BG1454" s="119">
        <f>IF(L1454="nulová",#REF!,0)</f>
        <v>0</v>
      </c>
      <c r="BH1454" s="14" t="s">
        <v>75</v>
      </c>
      <c r="BI1454" s="119" t="e">
        <f>ROUND(H1454*#REF!,2)</f>
        <v>#REF!</v>
      </c>
      <c r="BJ1454" s="14" t="s">
        <v>117</v>
      </c>
      <c r="BK1454" s="118" t="s">
        <v>2527</v>
      </c>
    </row>
    <row r="1455" spans="1:63" s="2" customFormat="1" ht="19.2" x14ac:dyDescent="0.2">
      <c r="A1455" s="25"/>
      <c r="B1455" s="26"/>
      <c r="C1455" s="25"/>
      <c r="D1455" s="120" t="s">
        <v>119</v>
      </c>
      <c r="E1455" s="25"/>
      <c r="F1455" s="121" t="s">
        <v>2526</v>
      </c>
      <c r="G1455" s="25"/>
      <c r="H1455" s="25"/>
      <c r="I1455" s="25"/>
      <c r="J1455" s="26"/>
      <c r="K1455" s="122"/>
      <c r="L1455" s="123"/>
      <c r="M1455" s="45"/>
      <c r="N1455" s="45"/>
      <c r="O1455" s="45"/>
      <c r="P1455" s="45"/>
      <c r="Q1455" s="45"/>
      <c r="R1455" s="46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R1455" s="14" t="s">
        <v>119</v>
      </c>
      <c r="AS1455" s="14" t="s">
        <v>68</v>
      </c>
    </row>
    <row r="1456" spans="1:63" s="2" customFormat="1" ht="33" customHeight="1" x14ac:dyDescent="0.2">
      <c r="A1456" s="25"/>
      <c r="B1456" s="109"/>
      <c r="C1456" s="110" t="s">
        <v>2528</v>
      </c>
      <c r="D1456" s="110" t="s">
        <v>112</v>
      </c>
      <c r="E1456" s="111" t="s">
        <v>2529</v>
      </c>
      <c r="F1456" s="112" t="s">
        <v>2530</v>
      </c>
      <c r="G1456" s="113" t="s">
        <v>126</v>
      </c>
      <c r="H1456" s="153"/>
      <c r="I1456" s="112" t="s">
        <v>116</v>
      </c>
      <c r="J1456" s="26"/>
      <c r="K1456" s="114" t="s">
        <v>3</v>
      </c>
      <c r="L1456" s="115" t="s">
        <v>39</v>
      </c>
      <c r="M1456" s="116">
        <v>0</v>
      </c>
      <c r="N1456" s="116" t="e">
        <f>M1456*#REF!</f>
        <v>#REF!</v>
      </c>
      <c r="O1456" s="116">
        <v>0</v>
      </c>
      <c r="P1456" s="116" t="e">
        <f>O1456*#REF!</f>
        <v>#REF!</v>
      </c>
      <c r="Q1456" s="116">
        <v>0</v>
      </c>
      <c r="R1456" s="117" t="e">
        <f>Q1456*#REF!</f>
        <v>#REF!</v>
      </c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P1456" s="118" t="s">
        <v>117</v>
      </c>
      <c r="AR1456" s="118" t="s">
        <v>112</v>
      </c>
      <c r="AS1456" s="118" t="s">
        <v>68</v>
      </c>
      <c r="AW1456" s="14" t="s">
        <v>118</v>
      </c>
      <c r="BC1456" s="119" t="e">
        <f>IF(L1456="základní",#REF!,0)</f>
        <v>#REF!</v>
      </c>
      <c r="BD1456" s="119">
        <f>IF(L1456="snížená",#REF!,0)</f>
        <v>0</v>
      </c>
      <c r="BE1456" s="119">
        <f>IF(L1456="zákl. přenesená",#REF!,0)</f>
        <v>0</v>
      </c>
      <c r="BF1456" s="119">
        <f>IF(L1456="sníž. přenesená",#REF!,0)</f>
        <v>0</v>
      </c>
      <c r="BG1456" s="119">
        <f>IF(L1456="nulová",#REF!,0)</f>
        <v>0</v>
      </c>
      <c r="BH1456" s="14" t="s">
        <v>75</v>
      </c>
      <c r="BI1456" s="119" t="e">
        <f>ROUND(H1456*#REF!,2)</f>
        <v>#REF!</v>
      </c>
      <c r="BJ1456" s="14" t="s">
        <v>117</v>
      </c>
      <c r="BK1456" s="118" t="s">
        <v>2531</v>
      </c>
    </row>
    <row r="1457" spans="1:63" s="2" customFormat="1" ht="19.2" x14ac:dyDescent="0.2">
      <c r="A1457" s="25"/>
      <c r="B1457" s="26"/>
      <c r="C1457" s="25"/>
      <c r="D1457" s="120" t="s">
        <v>119</v>
      </c>
      <c r="E1457" s="25"/>
      <c r="F1457" s="121" t="s">
        <v>2530</v>
      </c>
      <c r="G1457" s="25"/>
      <c r="H1457" s="25"/>
      <c r="I1457" s="25"/>
      <c r="J1457" s="26"/>
      <c r="K1457" s="122"/>
      <c r="L1457" s="123"/>
      <c r="M1457" s="45"/>
      <c r="N1457" s="45"/>
      <c r="O1457" s="45"/>
      <c r="P1457" s="45"/>
      <c r="Q1457" s="45"/>
      <c r="R1457" s="46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R1457" s="14" t="s">
        <v>119</v>
      </c>
      <c r="AS1457" s="14" t="s">
        <v>68</v>
      </c>
    </row>
    <row r="1458" spans="1:63" s="2" customFormat="1" ht="33" customHeight="1" x14ac:dyDescent="0.2">
      <c r="A1458" s="25"/>
      <c r="B1458" s="109"/>
      <c r="C1458" s="110" t="s">
        <v>1330</v>
      </c>
      <c r="D1458" s="110" t="s">
        <v>112</v>
      </c>
      <c r="E1458" s="111" t="s">
        <v>2532</v>
      </c>
      <c r="F1458" s="112" t="s">
        <v>2533</v>
      </c>
      <c r="G1458" s="113" t="s">
        <v>126</v>
      </c>
      <c r="H1458" s="153"/>
      <c r="I1458" s="112" t="s">
        <v>116</v>
      </c>
      <c r="J1458" s="26"/>
      <c r="K1458" s="114" t="s">
        <v>3</v>
      </c>
      <c r="L1458" s="115" t="s">
        <v>39</v>
      </c>
      <c r="M1458" s="116">
        <v>0</v>
      </c>
      <c r="N1458" s="116" t="e">
        <f>M1458*#REF!</f>
        <v>#REF!</v>
      </c>
      <c r="O1458" s="116">
        <v>0</v>
      </c>
      <c r="P1458" s="116" t="e">
        <f>O1458*#REF!</f>
        <v>#REF!</v>
      </c>
      <c r="Q1458" s="116">
        <v>0</v>
      </c>
      <c r="R1458" s="117" t="e">
        <f>Q1458*#REF!</f>
        <v>#REF!</v>
      </c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P1458" s="118" t="s">
        <v>117</v>
      </c>
      <c r="AR1458" s="118" t="s">
        <v>112</v>
      </c>
      <c r="AS1458" s="118" t="s">
        <v>68</v>
      </c>
      <c r="AW1458" s="14" t="s">
        <v>118</v>
      </c>
      <c r="BC1458" s="119" t="e">
        <f>IF(L1458="základní",#REF!,0)</f>
        <v>#REF!</v>
      </c>
      <c r="BD1458" s="119">
        <f>IF(L1458="snížená",#REF!,0)</f>
        <v>0</v>
      </c>
      <c r="BE1458" s="119">
        <f>IF(L1458="zákl. přenesená",#REF!,0)</f>
        <v>0</v>
      </c>
      <c r="BF1458" s="119">
        <f>IF(L1458="sníž. přenesená",#REF!,0)</f>
        <v>0</v>
      </c>
      <c r="BG1458" s="119">
        <f>IF(L1458="nulová",#REF!,0)</f>
        <v>0</v>
      </c>
      <c r="BH1458" s="14" t="s">
        <v>75</v>
      </c>
      <c r="BI1458" s="119" t="e">
        <f>ROUND(H1458*#REF!,2)</f>
        <v>#REF!</v>
      </c>
      <c r="BJ1458" s="14" t="s">
        <v>117</v>
      </c>
      <c r="BK1458" s="118" t="s">
        <v>2534</v>
      </c>
    </row>
    <row r="1459" spans="1:63" s="2" customFormat="1" ht="19.2" x14ac:dyDescent="0.2">
      <c r="A1459" s="25"/>
      <c r="B1459" s="26"/>
      <c r="C1459" s="25"/>
      <c r="D1459" s="120" t="s">
        <v>119</v>
      </c>
      <c r="E1459" s="25"/>
      <c r="F1459" s="121" t="s">
        <v>2533</v>
      </c>
      <c r="G1459" s="25"/>
      <c r="H1459" s="25"/>
      <c r="I1459" s="25"/>
      <c r="J1459" s="26"/>
      <c r="K1459" s="122"/>
      <c r="L1459" s="123"/>
      <c r="M1459" s="45"/>
      <c r="N1459" s="45"/>
      <c r="O1459" s="45"/>
      <c r="P1459" s="45"/>
      <c r="Q1459" s="45"/>
      <c r="R1459" s="46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R1459" s="14" t="s">
        <v>119</v>
      </c>
      <c r="AS1459" s="14" t="s">
        <v>68</v>
      </c>
    </row>
    <row r="1460" spans="1:63" s="2" customFormat="1" ht="37.950000000000003" customHeight="1" x14ac:dyDescent="0.2">
      <c r="A1460" s="25"/>
      <c r="B1460" s="109"/>
      <c r="C1460" s="110" t="s">
        <v>2535</v>
      </c>
      <c r="D1460" s="110" t="s">
        <v>112</v>
      </c>
      <c r="E1460" s="111" t="s">
        <v>2536</v>
      </c>
      <c r="F1460" s="112" t="s">
        <v>2537</v>
      </c>
      <c r="G1460" s="113" t="s">
        <v>126</v>
      </c>
      <c r="H1460" s="153"/>
      <c r="I1460" s="112" t="s">
        <v>116</v>
      </c>
      <c r="J1460" s="26"/>
      <c r="K1460" s="114" t="s">
        <v>3</v>
      </c>
      <c r="L1460" s="115" t="s">
        <v>39</v>
      </c>
      <c r="M1460" s="116">
        <v>0</v>
      </c>
      <c r="N1460" s="116" t="e">
        <f>M1460*#REF!</f>
        <v>#REF!</v>
      </c>
      <c r="O1460" s="116">
        <v>0</v>
      </c>
      <c r="P1460" s="116" t="e">
        <f>O1460*#REF!</f>
        <v>#REF!</v>
      </c>
      <c r="Q1460" s="116">
        <v>0</v>
      </c>
      <c r="R1460" s="117" t="e">
        <f>Q1460*#REF!</f>
        <v>#REF!</v>
      </c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P1460" s="118" t="s">
        <v>117</v>
      </c>
      <c r="AR1460" s="118" t="s">
        <v>112</v>
      </c>
      <c r="AS1460" s="118" t="s">
        <v>68</v>
      </c>
      <c r="AW1460" s="14" t="s">
        <v>118</v>
      </c>
      <c r="BC1460" s="119" t="e">
        <f>IF(L1460="základní",#REF!,0)</f>
        <v>#REF!</v>
      </c>
      <c r="BD1460" s="119">
        <f>IF(L1460="snížená",#REF!,0)</f>
        <v>0</v>
      </c>
      <c r="BE1460" s="119">
        <f>IF(L1460="zákl. přenesená",#REF!,0)</f>
        <v>0</v>
      </c>
      <c r="BF1460" s="119">
        <f>IF(L1460="sníž. přenesená",#REF!,0)</f>
        <v>0</v>
      </c>
      <c r="BG1460" s="119">
        <f>IF(L1460="nulová",#REF!,0)</f>
        <v>0</v>
      </c>
      <c r="BH1460" s="14" t="s">
        <v>75</v>
      </c>
      <c r="BI1460" s="119" t="e">
        <f>ROUND(H1460*#REF!,2)</f>
        <v>#REF!</v>
      </c>
      <c r="BJ1460" s="14" t="s">
        <v>117</v>
      </c>
      <c r="BK1460" s="118" t="s">
        <v>2538</v>
      </c>
    </row>
    <row r="1461" spans="1:63" s="2" customFormat="1" ht="19.2" x14ac:dyDescent="0.2">
      <c r="A1461" s="25"/>
      <c r="B1461" s="26"/>
      <c r="C1461" s="25"/>
      <c r="D1461" s="120" t="s">
        <v>119</v>
      </c>
      <c r="E1461" s="25"/>
      <c r="F1461" s="121" t="s">
        <v>2537</v>
      </c>
      <c r="G1461" s="25"/>
      <c r="H1461" s="25"/>
      <c r="I1461" s="25"/>
      <c r="J1461" s="26"/>
      <c r="K1461" s="122"/>
      <c r="L1461" s="123"/>
      <c r="M1461" s="45"/>
      <c r="N1461" s="45"/>
      <c r="O1461" s="45"/>
      <c r="P1461" s="45"/>
      <c r="Q1461" s="45"/>
      <c r="R1461" s="46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/>
      <c r="AR1461" s="14" t="s">
        <v>119</v>
      </c>
      <c r="AS1461" s="14" t="s">
        <v>68</v>
      </c>
    </row>
    <row r="1462" spans="1:63" s="2" customFormat="1" ht="33" customHeight="1" x14ac:dyDescent="0.2">
      <c r="A1462" s="25"/>
      <c r="B1462" s="109"/>
      <c r="C1462" s="110" t="s">
        <v>1333</v>
      </c>
      <c r="D1462" s="110" t="s">
        <v>112</v>
      </c>
      <c r="E1462" s="111" t="s">
        <v>2539</v>
      </c>
      <c r="F1462" s="112" t="s">
        <v>2540</v>
      </c>
      <c r="G1462" s="113" t="s">
        <v>126</v>
      </c>
      <c r="H1462" s="153"/>
      <c r="I1462" s="112" t="s">
        <v>116</v>
      </c>
      <c r="J1462" s="26"/>
      <c r="K1462" s="114" t="s">
        <v>3</v>
      </c>
      <c r="L1462" s="115" t="s">
        <v>39</v>
      </c>
      <c r="M1462" s="116">
        <v>0</v>
      </c>
      <c r="N1462" s="116" t="e">
        <f>M1462*#REF!</f>
        <v>#REF!</v>
      </c>
      <c r="O1462" s="116">
        <v>0</v>
      </c>
      <c r="P1462" s="116" t="e">
        <f>O1462*#REF!</f>
        <v>#REF!</v>
      </c>
      <c r="Q1462" s="116">
        <v>0</v>
      </c>
      <c r="R1462" s="117" t="e">
        <f>Q1462*#REF!</f>
        <v>#REF!</v>
      </c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P1462" s="118" t="s">
        <v>117</v>
      </c>
      <c r="AR1462" s="118" t="s">
        <v>112</v>
      </c>
      <c r="AS1462" s="118" t="s">
        <v>68</v>
      </c>
      <c r="AW1462" s="14" t="s">
        <v>118</v>
      </c>
      <c r="BC1462" s="119" t="e">
        <f>IF(L1462="základní",#REF!,0)</f>
        <v>#REF!</v>
      </c>
      <c r="BD1462" s="119">
        <f>IF(L1462="snížená",#REF!,0)</f>
        <v>0</v>
      </c>
      <c r="BE1462" s="119">
        <f>IF(L1462="zákl. přenesená",#REF!,0)</f>
        <v>0</v>
      </c>
      <c r="BF1462" s="119">
        <f>IF(L1462="sníž. přenesená",#REF!,0)</f>
        <v>0</v>
      </c>
      <c r="BG1462" s="119">
        <f>IF(L1462="nulová",#REF!,0)</f>
        <v>0</v>
      </c>
      <c r="BH1462" s="14" t="s">
        <v>75</v>
      </c>
      <c r="BI1462" s="119" t="e">
        <f>ROUND(H1462*#REF!,2)</f>
        <v>#REF!</v>
      </c>
      <c r="BJ1462" s="14" t="s">
        <v>117</v>
      </c>
      <c r="BK1462" s="118" t="s">
        <v>2541</v>
      </c>
    </row>
    <row r="1463" spans="1:63" s="2" customFormat="1" ht="19.2" x14ac:dyDescent="0.2">
      <c r="A1463" s="25"/>
      <c r="B1463" s="26"/>
      <c r="C1463" s="25"/>
      <c r="D1463" s="120" t="s">
        <v>119</v>
      </c>
      <c r="E1463" s="25"/>
      <c r="F1463" s="121" t="s">
        <v>2540</v>
      </c>
      <c r="G1463" s="25"/>
      <c r="H1463" s="25"/>
      <c r="I1463" s="25"/>
      <c r="J1463" s="26"/>
      <c r="K1463" s="122"/>
      <c r="L1463" s="123"/>
      <c r="M1463" s="45"/>
      <c r="N1463" s="45"/>
      <c r="O1463" s="45"/>
      <c r="P1463" s="45"/>
      <c r="Q1463" s="45"/>
      <c r="R1463" s="46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R1463" s="14" t="s">
        <v>119</v>
      </c>
      <c r="AS1463" s="14" t="s">
        <v>68</v>
      </c>
    </row>
    <row r="1464" spans="1:63" s="2" customFormat="1" ht="33" customHeight="1" x14ac:dyDescent="0.2">
      <c r="A1464" s="25"/>
      <c r="B1464" s="109"/>
      <c r="C1464" s="110" t="s">
        <v>2542</v>
      </c>
      <c r="D1464" s="110" t="s">
        <v>112</v>
      </c>
      <c r="E1464" s="111" t="s">
        <v>2543</v>
      </c>
      <c r="F1464" s="112" t="s">
        <v>2544</v>
      </c>
      <c r="G1464" s="113" t="s">
        <v>126</v>
      </c>
      <c r="H1464" s="153"/>
      <c r="I1464" s="112" t="s">
        <v>116</v>
      </c>
      <c r="J1464" s="26"/>
      <c r="K1464" s="114" t="s">
        <v>3</v>
      </c>
      <c r="L1464" s="115" t="s">
        <v>39</v>
      </c>
      <c r="M1464" s="116">
        <v>0</v>
      </c>
      <c r="N1464" s="116" t="e">
        <f>M1464*#REF!</f>
        <v>#REF!</v>
      </c>
      <c r="O1464" s="116">
        <v>0</v>
      </c>
      <c r="P1464" s="116" t="e">
        <f>O1464*#REF!</f>
        <v>#REF!</v>
      </c>
      <c r="Q1464" s="116">
        <v>0</v>
      </c>
      <c r="R1464" s="117" t="e">
        <f>Q1464*#REF!</f>
        <v>#REF!</v>
      </c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P1464" s="118" t="s">
        <v>117</v>
      </c>
      <c r="AR1464" s="118" t="s">
        <v>112</v>
      </c>
      <c r="AS1464" s="118" t="s">
        <v>68</v>
      </c>
      <c r="AW1464" s="14" t="s">
        <v>118</v>
      </c>
      <c r="BC1464" s="119" t="e">
        <f>IF(L1464="základní",#REF!,0)</f>
        <v>#REF!</v>
      </c>
      <c r="BD1464" s="119">
        <f>IF(L1464="snížená",#REF!,0)</f>
        <v>0</v>
      </c>
      <c r="BE1464" s="119">
        <f>IF(L1464="zákl. přenesená",#REF!,0)</f>
        <v>0</v>
      </c>
      <c r="BF1464" s="119">
        <f>IF(L1464="sníž. přenesená",#REF!,0)</f>
        <v>0</v>
      </c>
      <c r="BG1464" s="119">
        <f>IF(L1464="nulová",#REF!,0)</f>
        <v>0</v>
      </c>
      <c r="BH1464" s="14" t="s">
        <v>75</v>
      </c>
      <c r="BI1464" s="119" t="e">
        <f>ROUND(H1464*#REF!,2)</f>
        <v>#REF!</v>
      </c>
      <c r="BJ1464" s="14" t="s">
        <v>117</v>
      </c>
      <c r="BK1464" s="118" t="s">
        <v>2545</v>
      </c>
    </row>
    <row r="1465" spans="1:63" s="2" customFormat="1" ht="19.2" x14ac:dyDescent="0.2">
      <c r="A1465" s="25"/>
      <c r="B1465" s="26"/>
      <c r="C1465" s="25"/>
      <c r="D1465" s="120" t="s">
        <v>119</v>
      </c>
      <c r="E1465" s="25"/>
      <c r="F1465" s="121" t="s">
        <v>2544</v>
      </c>
      <c r="G1465" s="25"/>
      <c r="H1465" s="25"/>
      <c r="I1465" s="25"/>
      <c r="J1465" s="26"/>
      <c r="K1465" s="122"/>
      <c r="L1465" s="123"/>
      <c r="M1465" s="45"/>
      <c r="N1465" s="45"/>
      <c r="O1465" s="45"/>
      <c r="P1465" s="45"/>
      <c r="Q1465" s="45"/>
      <c r="R1465" s="46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R1465" s="14" t="s">
        <v>119</v>
      </c>
      <c r="AS1465" s="14" t="s">
        <v>68</v>
      </c>
    </row>
    <row r="1466" spans="1:63" s="2" customFormat="1" ht="33" customHeight="1" x14ac:dyDescent="0.2">
      <c r="A1466" s="25"/>
      <c r="B1466" s="109"/>
      <c r="C1466" s="110" t="s">
        <v>1337</v>
      </c>
      <c r="D1466" s="110" t="s">
        <v>112</v>
      </c>
      <c r="E1466" s="111" t="s">
        <v>2546</v>
      </c>
      <c r="F1466" s="112" t="s">
        <v>2547</v>
      </c>
      <c r="G1466" s="113" t="s">
        <v>126</v>
      </c>
      <c r="H1466" s="153"/>
      <c r="I1466" s="112" t="s">
        <v>116</v>
      </c>
      <c r="J1466" s="26"/>
      <c r="K1466" s="114" t="s">
        <v>3</v>
      </c>
      <c r="L1466" s="115" t="s">
        <v>39</v>
      </c>
      <c r="M1466" s="116">
        <v>0</v>
      </c>
      <c r="N1466" s="116" t="e">
        <f>M1466*#REF!</f>
        <v>#REF!</v>
      </c>
      <c r="O1466" s="116">
        <v>0</v>
      </c>
      <c r="P1466" s="116" t="e">
        <f>O1466*#REF!</f>
        <v>#REF!</v>
      </c>
      <c r="Q1466" s="116">
        <v>0</v>
      </c>
      <c r="R1466" s="117" t="e">
        <f>Q1466*#REF!</f>
        <v>#REF!</v>
      </c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P1466" s="118" t="s">
        <v>117</v>
      </c>
      <c r="AR1466" s="118" t="s">
        <v>112</v>
      </c>
      <c r="AS1466" s="118" t="s">
        <v>68</v>
      </c>
      <c r="AW1466" s="14" t="s">
        <v>118</v>
      </c>
      <c r="BC1466" s="119" t="e">
        <f>IF(L1466="základní",#REF!,0)</f>
        <v>#REF!</v>
      </c>
      <c r="BD1466" s="119">
        <f>IF(L1466="snížená",#REF!,0)</f>
        <v>0</v>
      </c>
      <c r="BE1466" s="119">
        <f>IF(L1466="zákl. přenesená",#REF!,0)</f>
        <v>0</v>
      </c>
      <c r="BF1466" s="119">
        <f>IF(L1466="sníž. přenesená",#REF!,0)</f>
        <v>0</v>
      </c>
      <c r="BG1466" s="119">
        <f>IF(L1466="nulová",#REF!,0)</f>
        <v>0</v>
      </c>
      <c r="BH1466" s="14" t="s">
        <v>75</v>
      </c>
      <c r="BI1466" s="119" t="e">
        <f>ROUND(H1466*#REF!,2)</f>
        <v>#REF!</v>
      </c>
      <c r="BJ1466" s="14" t="s">
        <v>117</v>
      </c>
      <c r="BK1466" s="118" t="s">
        <v>2548</v>
      </c>
    </row>
    <row r="1467" spans="1:63" s="2" customFormat="1" ht="19.2" x14ac:dyDescent="0.2">
      <c r="A1467" s="25"/>
      <c r="B1467" s="26"/>
      <c r="C1467" s="25"/>
      <c r="D1467" s="120" t="s">
        <v>119</v>
      </c>
      <c r="E1467" s="25"/>
      <c r="F1467" s="121" t="s">
        <v>2547</v>
      </c>
      <c r="G1467" s="25"/>
      <c r="H1467" s="25"/>
      <c r="I1467" s="25"/>
      <c r="J1467" s="26"/>
      <c r="K1467" s="122"/>
      <c r="L1467" s="123"/>
      <c r="M1467" s="45"/>
      <c r="N1467" s="45"/>
      <c r="O1467" s="45"/>
      <c r="P1467" s="45"/>
      <c r="Q1467" s="45"/>
      <c r="R1467" s="46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R1467" s="14" t="s">
        <v>119</v>
      </c>
      <c r="AS1467" s="14" t="s">
        <v>68</v>
      </c>
    </row>
    <row r="1468" spans="1:63" s="2" customFormat="1" ht="33" customHeight="1" x14ac:dyDescent="0.2">
      <c r="A1468" s="25"/>
      <c r="B1468" s="109"/>
      <c r="C1468" s="110" t="s">
        <v>2549</v>
      </c>
      <c r="D1468" s="110" t="s">
        <v>112</v>
      </c>
      <c r="E1468" s="111" t="s">
        <v>2550</v>
      </c>
      <c r="F1468" s="112" t="s">
        <v>2551</v>
      </c>
      <c r="G1468" s="113" t="s">
        <v>126</v>
      </c>
      <c r="H1468" s="153"/>
      <c r="I1468" s="112" t="s">
        <v>116</v>
      </c>
      <c r="J1468" s="26"/>
      <c r="K1468" s="114" t="s">
        <v>3</v>
      </c>
      <c r="L1468" s="115" t="s">
        <v>39</v>
      </c>
      <c r="M1468" s="116">
        <v>0</v>
      </c>
      <c r="N1468" s="116" t="e">
        <f>M1468*#REF!</f>
        <v>#REF!</v>
      </c>
      <c r="O1468" s="116">
        <v>0</v>
      </c>
      <c r="P1468" s="116" t="e">
        <f>O1468*#REF!</f>
        <v>#REF!</v>
      </c>
      <c r="Q1468" s="116">
        <v>0</v>
      </c>
      <c r="R1468" s="117" t="e">
        <f>Q1468*#REF!</f>
        <v>#REF!</v>
      </c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P1468" s="118" t="s">
        <v>117</v>
      </c>
      <c r="AR1468" s="118" t="s">
        <v>112</v>
      </c>
      <c r="AS1468" s="118" t="s">
        <v>68</v>
      </c>
      <c r="AW1468" s="14" t="s">
        <v>118</v>
      </c>
      <c r="BC1468" s="119" t="e">
        <f>IF(L1468="základní",#REF!,0)</f>
        <v>#REF!</v>
      </c>
      <c r="BD1468" s="119">
        <f>IF(L1468="snížená",#REF!,0)</f>
        <v>0</v>
      </c>
      <c r="BE1468" s="119">
        <f>IF(L1468="zákl. přenesená",#REF!,0)</f>
        <v>0</v>
      </c>
      <c r="BF1468" s="119">
        <f>IF(L1468="sníž. přenesená",#REF!,0)</f>
        <v>0</v>
      </c>
      <c r="BG1468" s="119">
        <f>IF(L1468="nulová",#REF!,0)</f>
        <v>0</v>
      </c>
      <c r="BH1468" s="14" t="s">
        <v>75</v>
      </c>
      <c r="BI1468" s="119" t="e">
        <f>ROUND(H1468*#REF!,2)</f>
        <v>#REF!</v>
      </c>
      <c r="BJ1468" s="14" t="s">
        <v>117</v>
      </c>
      <c r="BK1468" s="118" t="s">
        <v>2552</v>
      </c>
    </row>
    <row r="1469" spans="1:63" s="2" customFormat="1" ht="19.2" x14ac:dyDescent="0.2">
      <c r="A1469" s="25"/>
      <c r="B1469" s="26"/>
      <c r="C1469" s="25"/>
      <c r="D1469" s="120" t="s">
        <v>119</v>
      </c>
      <c r="E1469" s="25"/>
      <c r="F1469" s="121" t="s">
        <v>2551</v>
      </c>
      <c r="G1469" s="25"/>
      <c r="H1469" s="25"/>
      <c r="I1469" s="25"/>
      <c r="J1469" s="26"/>
      <c r="K1469" s="122"/>
      <c r="L1469" s="123"/>
      <c r="M1469" s="45"/>
      <c r="N1469" s="45"/>
      <c r="O1469" s="45"/>
      <c r="P1469" s="45"/>
      <c r="Q1469" s="45"/>
      <c r="R1469" s="46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R1469" s="14" t="s">
        <v>119</v>
      </c>
      <c r="AS1469" s="14" t="s">
        <v>68</v>
      </c>
    </row>
    <row r="1470" spans="1:63" s="2" customFormat="1" ht="24.15" customHeight="1" x14ac:dyDescent="0.2">
      <c r="A1470" s="25"/>
      <c r="B1470" s="109"/>
      <c r="C1470" s="110" t="s">
        <v>1340</v>
      </c>
      <c r="D1470" s="110" t="s">
        <v>112</v>
      </c>
      <c r="E1470" s="111" t="s">
        <v>2553</v>
      </c>
      <c r="F1470" s="112" t="s">
        <v>2554</v>
      </c>
      <c r="G1470" s="113" t="s">
        <v>126</v>
      </c>
      <c r="H1470" s="153"/>
      <c r="I1470" s="112" t="s">
        <v>116</v>
      </c>
      <c r="J1470" s="26"/>
      <c r="K1470" s="114" t="s">
        <v>3</v>
      </c>
      <c r="L1470" s="115" t="s">
        <v>39</v>
      </c>
      <c r="M1470" s="116">
        <v>0</v>
      </c>
      <c r="N1470" s="116" t="e">
        <f>M1470*#REF!</f>
        <v>#REF!</v>
      </c>
      <c r="O1470" s="116">
        <v>0</v>
      </c>
      <c r="P1470" s="116" t="e">
        <f>O1470*#REF!</f>
        <v>#REF!</v>
      </c>
      <c r="Q1470" s="116">
        <v>0</v>
      </c>
      <c r="R1470" s="117" t="e">
        <f>Q1470*#REF!</f>
        <v>#REF!</v>
      </c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P1470" s="118" t="s">
        <v>117</v>
      </c>
      <c r="AR1470" s="118" t="s">
        <v>112</v>
      </c>
      <c r="AS1470" s="118" t="s">
        <v>68</v>
      </c>
      <c r="AW1470" s="14" t="s">
        <v>118</v>
      </c>
      <c r="BC1470" s="119" t="e">
        <f>IF(L1470="základní",#REF!,0)</f>
        <v>#REF!</v>
      </c>
      <c r="BD1470" s="119">
        <f>IF(L1470="snížená",#REF!,0)</f>
        <v>0</v>
      </c>
      <c r="BE1470" s="119">
        <f>IF(L1470="zákl. přenesená",#REF!,0)</f>
        <v>0</v>
      </c>
      <c r="BF1470" s="119">
        <f>IF(L1470="sníž. přenesená",#REF!,0)</f>
        <v>0</v>
      </c>
      <c r="BG1470" s="119">
        <f>IF(L1470="nulová",#REF!,0)</f>
        <v>0</v>
      </c>
      <c r="BH1470" s="14" t="s">
        <v>75</v>
      </c>
      <c r="BI1470" s="119" t="e">
        <f>ROUND(H1470*#REF!,2)</f>
        <v>#REF!</v>
      </c>
      <c r="BJ1470" s="14" t="s">
        <v>117</v>
      </c>
      <c r="BK1470" s="118" t="s">
        <v>2555</v>
      </c>
    </row>
    <row r="1471" spans="1:63" s="2" customFormat="1" x14ac:dyDescent="0.2">
      <c r="A1471" s="25"/>
      <c r="B1471" s="26"/>
      <c r="C1471" s="25"/>
      <c r="D1471" s="120" t="s">
        <v>119</v>
      </c>
      <c r="E1471" s="25"/>
      <c r="F1471" s="121" t="s">
        <v>2554</v>
      </c>
      <c r="G1471" s="25"/>
      <c r="H1471" s="25"/>
      <c r="I1471" s="25"/>
      <c r="J1471" s="26"/>
      <c r="K1471" s="122"/>
      <c r="L1471" s="123"/>
      <c r="M1471" s="45"/>
      <c r="N1471" s="45"/>
      <c r="O1471" s="45"/>
      <c r="P1471" s="45"/>
      <c r="Q1471" s="45"/>
      <c r="R1471" s="46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  <c r="AC1471" s="25"/>
      <c r="AR1471" s="14" t="s">
        <v>119</v>
      </c>
      <c r="AS1471" s="14" t="s">
        <v>68</v>
      </c>
    </row>
    <row r="1472" spans="1:63" s="2" customFormat="1" ht="24.15" customHeight="1" x14ac:dyDescent="0.2">
      <c r="A1472" s="25"/>
      <c r="B1472" s="109"/>
      <c r="C1472" s="110" t="s">
        <v>2556</v>
      </c>
      <c r="D1472" s="110" t="s">
        <v>112</v>
      </c>
      <c r="E1472" s="111" t="s">
        <v>2557</v>
      </c>
      <c r="F1472" s="112" t="s">
        <v>2558</v>
      </c>
      <c r="G1472" s="113" t="s">
        <v>126</v>
      </c>
      <c r="H1472" s="153"/>
      <c r="I1472" s="112" t="s">
        <v>116</v>
      </c>
      <c r="J1472" s="26"/>
      <c r="K1472" s="114" t="s">
        <v>3</v>
      </c>
      <c r="L1472" s="115" t="s">
        <v>39</v>
      </c>
      <c r="M1472" s="116">
        <v>0</v>
      </c>
      <c r="N1472" s="116" t="e">
        <f>M1472*#REF!</f>
        <v>#REF!</v>
      </c>
      <c r="O1472" s="116">
        <v>0</v>
      </c>
      <c r="P1472" s="116" t="e">
        <f>O1472*#REF!</f>
        <v>#REF!</v>
      </c>
      <c r="Q1472" s="116">
        <v>0</v>
      </c>
      <c r="R1472" s="117" t="e">
        <f>Q1472*#REF!</f>
        <v>#REF!</v>
      </c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P1472" s="118" t="s">
        <v>117</v>
      </c>
      <c r="AR1472" s="118" t="s">
        <v>112</v>
      </c>
      <c r="AS1472" s="118" t="s">
        <v>68</v>
      </c>
      <c r="AW1472" s="14" t="s">
        <v>118</v>
      </c>
      <c r="BC1472" s="119" t="e">
        <f>IF(L1472="základní",#REF!,0)</f>
        <v>#REF!</v>
      </c>
      <c r="BD1472" s="119">
        <f>IF(L1472="snížená",#REF!,0)</f>
        <v>0</v>
      </c>
      <c r="BE1472" s="119">
        <f>IF(L1472="zákl. přenesená",#REF!,0)</f>
        <v>0</v>
      </c>
      <c r="BF1472" s="119">
        <f>IF(L1472="sníž. přenesená",#REF!,0)</f>
        <v>0</v>
      </c>
      <c r="BG1472" s="119">
        <f>IF(L1472="nulová",#REF!,0)</f>
        <v>0</v>
      </c>
      <c r="BH1472" s="14" t="s">
        <v>75</v>
      </c>
      <c r="BI1472" s="119" t="e">
        <f>ROUND(H1472*#REF!,2)</f>
        <v>#REF!</v>
      </c>
      <c r="BJ1472" s="14" t="s">
        <v>117</v>
      </c>
      <c r="BK1472" s="118" t="s">
        <v>2559</v>
      </c>
    </row>
    <row r="1473" spans="1:63" s="2" customFormat="1" ht="19.2" x14ac:dyDescent="0.2">
      <c r="A1473" s="25"/>
      <c r="B1473" s="26"/>
      <c r="C1473" s="25"/>
      <c r="D1473" s="120" t="s">
        <v>119</v>
      </c>
      <c r="E1473" s="25"/>
      <c r="F1473" s="121" t="s">
        <v>2558</v>
      </c>
      <c r="G1473" s="25"/>
      <c r="H1473" s="25"/>
      <c r="I1473" s="25"/>
      <c r="J1473" s="26"/>
      <c r="K1473" s="122"/>
      <c r="L1473" s="123"/>
      <c r="M1473" s="45"/>
      <c r="N1473" s="45"/>
      <c r="O1473" s="45"/>
      <c r="P1473" s="45"/>
      <c r="Q1473" s="45"/>
      <c r="R1473" s="46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5"/>
      <c r="AC1473" s="25"/>
      <c r="AR1473" s="14" t="s">
        <v>119</v>
      </c>
      <c r="AS1473" s="14" t="s">
        <v>68</v>
      </c>
    </row>
    <row r="1474" spans="1:63" s="2" customFormat="1" ht="24.15" customHeight="1" x14ac:dyDescent="0.2">
      <c r="A1474" s="25"/>
      <c r="B1474" s="109"/>
      <c r="C1474" s="110" t="s">
        <v>1344</v>
      </c>
      <c r="D1474" s="110" t="s">
        <v>112</v>
      </c>
      <c r="E1474" s="111" t="s">
        <v>2560</v>
      </c>
      <c r="F1474" s="112" t="s">
        <v>2561</v>
      </c>
      <c r="G1474" s="113" t="s">
        <v>126</v>
      </c>
      <c r="H1474" s="153"/>
      <c r="I1474" s="112" t="s">
        <v>116</v>
      </c>
      <c r="J1474" s="26"/>
      <c r="K1474" s="114" t="s">
        <v>3</v>
      </c>
      <c r="L1474" s="115" t="s">
        <v>39</v>
      </c>
      <c r="M1474" s="116">
        <v>0</v>
      </c>
      <c r="N1474" s="116" t="e">
        <f>M1474*#REF!</f>
        <v>#REF!</v>
      </c>
      <c r="O1474" s="116">
        <v>0</v>
      </c>
      <c r="P1474" s="116" t="e">
        <f>O1474*#REF!</f>
        <v>#REF!</v>
      </c>
      <c r="Q1474" s="116">
        <v>0</v>
      </c>
      <c r="R1474" s="117" t="e">
        <f>Q1474*#REF!</f>
        <v>#REF!</v>
      </c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P1474" s="118" t="s">
        <v>117</v>
      </c>
      <c r="AR1474" s="118" t="s">
        <v>112</v>
      </c>
      <c r="AS1474" s="118" t="s">
        <v>68</v>
      </c>
      <c r="AW1474" s="14" t="s">
        <v>118</v>
      </c>
      <c r="BC1474" s="119" t="e">
        <f>IF(L1474="základní",#REF!,0)</f>
        <v>#REF!</v>
      </c>
      <c r="BD1474" s="119">
        <f>IF(L1474="snížená",#REF!,0)</f>
        <v>0</v>
      </c>
      <c r="BE1474" s="119">
        <f>IF(L1474="zákl. přenesená",#REF!,0)</f>
        <v>0</v>
      </c>
      <c r="BF1474" s="119">
        <f>IF(L1474="sníž. přenesená",#REF!,0)</f>
        <v>0</v>
      </c>
      <c r="BG1474" s="119">
        <f>IF(L1474="nulová",#REF!,0)</f>
        <v>0</v>
      </c>
      <c r="BH1474" s="14" t="s">
        <v>75</v>
      </c>
      <c r="BI1474" s="119" t="e">
        <f>ROUND(H1474*#REF!,2)</f>
        <v>#REF!</v>
      </c>
      <c r="BJ1474" s="14" t="s">
        <v>117</v>
      </c>
      <c r="BK1474" s="118" t="s">
        <v>2562</v>
      </c>
    </row>
    <row r="1475" spans="1:63" s="2" customFormat="1" ht="19.2" x14ac:dyDescent="0.2">
      <c r="A1475" s="25"/>
      <c r="B1475" s="26"/>
      <c r="C1475" s="25"/>
      <c r="D1475" s="120" t="s">
        <v>119</v>
      </c>
      <c r="E1475" s="25"/>
      <c r="F1475" s="121" t="s">
        <v>2561</v>
      </c>
      <c r="G1475" s="25"/>
      <c r="H1475" s="25"/>
      <c r="I1475" s="25"/>
      <c r="J1475" s="26"/>
      <c r="K1475" s="122"/>
      <c r="L1475" s="123"/>
      <c r="M1475" s="45"/>
      <c r="N1475" s="45"/>
      <c r="O1475" s="45"/>
      <c r="P1475" s="45"/>
      <c r="Q1475" s="45"/>
      <c r="R1475" s="46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5"/>
      <c r="AC1475" s="25"/>
      <c r="AR1475" s="14" t="s">
        <v>119</v>
      </c>
      <c r="AS1475" s="14" t="s">
        <v>68</v>
      </c>
    </row>
    <row r="1476" spans="1:63" s="2" customFormat="1" ht="16.5" customHeight="1" x14ac:dyDescent="0.2">
      <c r="A1476" s="25"/>
      <c r="B1476" s="109"/>
      <c r="C1476" s="110" t="s">
        <v>2563</v>
      </c>
      <c r="D1476" s="110" t="s">
        <v>112</v>
      </c>
      <c r="E1476" s="111" t="s">
        <v>2564</v>
      </c>
      <c r="F1476" s="112" t="s">
        <v>2565</v>
      </c>
      <c r="G1476" s="113" t="s">
        <v>2407</v>
      </c>
      <c r="H1476" s="153"/>
      <c r="I1476" s="112" t="s">
        <v>116</v>
      </c>
      <c r="J1476" s="26"/>
      <c r="K1476" s="114" t="s">
        <v>3</v>
      </c>
      <c r="L1476" s="115" t="s">
        <v>39</v>
      </c>
      <c r="M1476" s="116">
        <v>0</v>
      </c>
      <c r="N1476" s="116" t="e">
        <f>M1476*#REF!</f>
        <v>#REF!</v>
      </c>
      <c r="O1476" s="116">
        <v>0</v>
      </c>
      <c r="P1476" s="116" t="e">
        <f>O1476*#REF!</f>
        <v>#REF!</v>
      </c>
      <c r="Q1476" s="116">
        <v>0</v>
      </c>
      <c r="R1476" s="117" t="e">
        <f>Q1476*#REF!</f>
        <v>#REF!</v>
      </c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P1476" s="118" t="s">
        <v>117</v>
      </c>
      <c r="AR1476" s="118" t="s">
        <v>112</v>
      </c>
      <c r="AS1476" s="118" t="s">
        <v>68</v>
      </c>
      <c r="AW1476" s="14" t="s">
        <v>118</v>
      </c>
      <c r="BC1476" s="119" t="e">
        <f>IF(L1476="základní",#REF!,0)</f>
        <v>#REF!</v>
      </c>
      <c r="BD1476" s="119">
        <f>IF(L1476="snížená",#REF!,0)</f>
        <v>0</v>
      </c>
      <c r="BE1476" s="119">
        <f>IF(L1476="zákl. přenesená",#REF!,0)</f>
        <v>0</v>
      </c>
      <c r="BF1476" s="119">
        <f>IF(L1476="sníž. přenesená",#REF!,0)</f>
        <v>0</v>
      </c>
      <c r="BG1476" s="119">
        <f>IF(L1476="nulová",#REF!,0)</f>
        <v>0</v>
      </c>
      <c r="BH1476" s="14" t="s">
        <v>75</v>
      </c>
      <c r="BI1476" s="119" t="e">
        <f>ROUND(H1476*#REF!,2)</f>
        <v>#REF!</v>
      </c>
      <c r="BJ1476" s="14" t="s">
        <v>117</v>
      </c>
      <c r="BK1476" s="118" t="s">
        <v>2566</v>
      </c>
    </row>
    <row r="1477" spans="1:63" s="2" customFormat="1" x14ac:dyDescent="0.2">
      <c r="A1477" s="25"/>
      <c r="B1477" s="26"/>
      <c r="C1477" s="25"/>
      <c r="D1477" s="120" t="s">
        <v>119</v>
      </c>
      <c r="E1477" s="25"/>
      <c r="F1477" s="121" t="s">
        <v>2565</v>
      </c>
      <c r="G1477" s="25"/>
      <c r="H1477" s="25"/>
      <c r="I1477" s="25"/>
      <c r="J1477" s="26"/>
      <c r="K1477" s="122"/>
      <c r="L1477" s="123"/>
      <c r="M1477" s="45"/>
      <c r="N1477" s="45"/>
      <c r="O1477" s="45"/>
      <c r="P1477" s="45"/>
      <c r="Q1477" s="45"/>
      <c r="R1477" s="46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5"/>
      <c r="AC1477" s="25"/>
      <c r="AR1477" s="14" t="s">
        <v>119</v>
      </c>
      <c r="AS1477" s="14" t="s">
        <v>68</v>
      </c>
    </row>
    <row r="1478" spans="1:63" s="2" customFormat="1" ht="16.5" customHeight="1" x14ac:dyDescent="0.2">
      <c r="A1478" s="25"/>
      <c r="B1478" s="109"/>
      <c r="C1478" s="110" t="s">
        <v>1347</v>
      </c>
      <c r="D1478" s="110" t="s">
        <v>112</v>
      </c>
      <c r="E1478" s="111" t="s">
        <v>2567</v>
      </c>
      <c r="F1478" s="112" t="s">
        <v>2568</v>
      </c>
      <c r="G1478" s="113" t="s">
        <v>2407</v>
      </c>
      <c r="H1478" s="153"/>
      <c r="I1478" s="112" t="s">
        <v>116</v>
      </c>
      <c r="J1478" s="26"/>
      <c r="K1478" s="114" t="s">
        <v>3</v>
      </c>
      <c r="L1478" s="115" t="s">
        <v>39</v>
      </c>
      <c r="M1478" s="116">
        <v>0</v>
      </c>
      <c r="N1478" s="116" t="e">
        <f>M1478*#REF!</f>
        <v>#REF!</v>
      </c>
      <c r="O1478" s="116">
        <v>0</v>
      </c>
      <c r="P1478" s="116" t="e">
        <f>O1478*#REF!</f>
        <v>#REF!</v>
      </c>
      <c r="Q1478" s="116">
        <v>0</v>
      </c>
      <c r="R1478" s="117" t="e">
        <f>Q1478*#REF!</f>
        <v>#REF!</v>
      </c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P1478" s="118" t="s">
        <v>117</v>
      </c>
      <c r="AR1478" s="118" t="s">
        <v>112</v>
      </c>
      <c r="AS1478" s="118" t="s">
        <v>68</v>
      </c>
      <c r="AW1478" s="14" t="s">
        <v>118</v>
      </c>
      <c r="BC1478" s="119" t="e">
        <f>IF(L1478="základní",#REF!,0)</f>
        <v>#REF!</v>
      </c>
      <c r="BD1478" s="119">
        <f>IF(L1478="snížená",#REF!,0)</f>
        <v>0</v>
      </c>
      <c r="BE1478" s="119">
        <f>IF(L1478="zákl. přenesená",#REF!,0)</f>
        <v>0</v>
      </c>
      <c r="BF1478" s="119">
        <f>IF(L1478="sníž. přenesená",#REF!,0)</f>
        <v>0</v>
      </c>
      <c r="BG1478" s="119">
        <f>IF(L1478="nulová",#REF!,0)</f>
        <v>0</v>
      </c>
      <c r="BH1478" s="14" t="s">
        <v>75</v>
      </c>
      <c r="BI1478" s="119" t="e">
        <f>ROUND(H1478*#REF!,2)</f>
        <v>#REF!</v>
      </c>
      <c r="BJ1478" s="14" t="s">
        <v>117</v>
      </c>
      <c r="BK1478" s="118" t="s">
        <v>2569</v>
      </c>
    </row>
    <row r="1479" spans="1:63" s="2" customFormat="1" x14ac:dyDescent="0.2">
      <c r="A1479" s="25"/>
      <c r="B1479" s="26"/>
      <c r="C1479" s="25"/>
      <c r="D1479" s="120" t="s">
        <v>119</v>
      </c>
      <c r="E1479" s="25"/>
      <c r="F1479" s="121" t="s">
        <v>2568</v>
      </c>
      <c r="G1479" s="25"/>
      <c r="H1479" s="25"/>
      <c r="I1479" s="25"/>
      <c r="J1479" s="26"/>
      <c r="K1479" s="122"/>
      <c r="L1479" s="123"/>
      <c r="M1479" s="45"/>
      <c r="N1479" s="45"/>
      <c r="O1479" s="45"/>
      <c r="P1479" s="45"/>
      <c r="Q1479" s="45"/>
      <c r="R1479" s="46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5"/>
      <c r="AC1479" s="25"/>
      <c r="AR1479" s="14" t="s">
        <v>119</v>
      </c>
      <c r="AS1479" s="14" t="s">
        <v>68</v>
      </c>
    </row>
    <row r="1480" spans="1:63" s="2" customFormat="1" ht="21.75" customHeight="1" x14ac:dyDescent="0.2">
      <c r="A1480" s="25"/>
      <c r="B1480" s="109"/>
      <c r="C1480" s="110" t="s">
        <v>2570</v>
      </c>
      <c r="D1480" s="110" t="s">
        <v>112</v>
      </c>
      <c r="E1480" s="111" t="s">
        <v>2571</v>
      </c>
      <c r="F1480" s="112" t="s">
        <v>2572</v>
      </c>
      <c r="G1480" s="113" t="s">
        <v>122</v>
      </c>
      <c r="H1480" s="153"/>
      <c r="I1480" s="112" t="s">
        <v>116</v>
      </c>
      <c r="J1480" s="26"/>
      <c r="K1480" s="114" t="s">
        <v>3</v>
      </c>
      <c r="L1480" s="115" t="s">
        <v>39</v>
      </c>
      <c r="M1480" s="116">
        <v>0</v>
      </c>
      <c r="N1480" s="116" t="e">
        <f>M1480*#REF!</f>
        <v>#REF!</v>
      </c>
      <c r="O1480" s="116">
        <v>0</v>
      </c>
      <c r="P1480" s="116" t="e">
        <f>O1480*#REF!</f>
        <v>#REF!</v>
      </c>
      <c r="Q1480" s="116">
        <v>0</v>
      </c>
      <c r="R1480" s="117" t="e">
        <f>Q1480*#REF!</f>
        <v>#REF!</v>
      </c>
      <c r="S1480" s="25"/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P1480" s="118" t="s">
        <v>117</v>
      </c>
      <c r="AR1480" s="118" t="s">
        <v>112</v>
      </c>
      <c r="AS1480" s="118" t="s">
        <v>68</v>
      </c>
      <c r="AW1480" s="14" t="s">
        <v>118</v>
      </c>
      <c r="BC1480" s="119" t="e">
        <f>IF(L1480="základní",#REF!,0)</f>
        <v>#REF!</v>
      </c>
      <c r="BD1480" s="119">
        <f>IF(L1480="snížená",#REF!,0)</f>
        <v>0</v>
      </c>
      <c r="BE1480" s="119">
        <f>IF(L1480="zákl. přenesená",#REF!,0)</f>
        <v>0</v>
      </c>
      <c r="BF1480" s="119">
        <f>IF(L1480="sníž. přenesená",#REF!,0)</f>
        <v>0</v>
      </c>
      <c r="BG1480" s="119">
        <f>IF(L1480="nulová",#REF!,0)</f>
        <v>0</v>
      </c>
      <c r="BH1480" s="14" t="s">
        <v>75</v>
      </c>
      <c r="BI1480" s="119" t="e">
        <f>ROUND(H1480*#REF!,2)</f>
        <v>#REF!</v>
      </c>
      <c r="BJ1480" s="14" t="s">
        <v>117</v>
      </c>
      <c r="BK1480" s="118" t="s">
        <v>2573</v>
      </c>
    </row>
    <row r="1481" spans="1:63" s="2" customFormat="1" x14ac:dyDescent="0.2">
      <c r="A1481" s="25"/>
      <c r="B1481" s="26"/>
      <c r="C1481" s="25"/>
      <c r="D1481" s="120" t="s">
        <v>119</v>
      </c>
      <c r="E1481" s="25"/>
      <c r="F1481" s="121" t="s">
        <v>2572</v>
      </c>
      <c r="G1481" s="25"/>
      <c r="H1481" s="25"/>
      <c r="I1481" s="25"/>
      <c r="J1481" s="26"/>
      <c r="K1481" s="122"/>
      <c r="L1481" s="123"/>
      <c r="M1481" s="45"/>
      <c r="N1481" s="45"/>
      <c r="O1481" s="45"/>
      <c r="P1481" s="45"/>
      <c r="Q1481" s="45"/>
      <c r="R1481" s="46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R1481" s="14" t="s">
        <v>119</v>
      </c>
      <c r="AS1481" s="14" t="s">
        <v>68</v>
      </c>
    </row>
    <row r="1482" spans="1:63" s="2" customFormat="1" ht="24.15" customHeight="1" x14ac:dyDescent="0.2">
      <c r="A1482" s="25"/>
      <c r="B1482" s="109"/>
      <c r="C1482" s="110" t="s">
        <v>1351</v>
      </c>
      <c r="D1482" s="110" t="s">
        <v>112</v>
      </c>
      <c r="E1482" s="111" t="s">
        <v>2574</v>
      </c>
      <c r="F1482" s="112" t="s">
        <v>2575</v>
      </c>
      <c r="G1482" s="113" t="s">
        <v>122</v>
      </c>
      <c r="H1482" s="153"/>
      <c r="I1482" s="112" t="s">
        <v>116</v>
      </c>
      <c r="J1482" s="26"/>
      <c r="K1482" s="114" t="s">
        <v>3</v>
      </c>
      <c r="L1482" s="115" t="s">
        <v>39</v>
      </c>
      <c r="M1482" s="116">
        <v>0</v>
      </c>
      <c r="N1482" s="116" t="e">
        <f>M1482*#REF!</f>
        <v>#REF!</v>
      </c>
      <c r="O1482" s="116">
        <v>0</v>
      </c>
      <c r="P1482" s="116" t="e">
        <f>O1482*#REF!</f>
        <v>#REF!</v>
      </c>
      <c r="Q1482" s="116">
        <v>0</v>
      </c>
      <c r="R1482" s="117" t="e">
        <f>Q1482*#REF!</f>
        <v>#REF!</v>
      </c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P1482" s="118" t="s">
        <v>117</v>
      </c>
      <c r="AR1482" s="118" t="s">
        <v>112</v>
      </c>
      <c r="AS1482" s="118" t="s">
        <v>68</v>
      </c>
      <c r="AW1482" s="14" t="s">
        <v>118</v>
      </c>
      <c r="BC1482" s="119" t="e">
        <f>IF(L1482="základní",#REF!,0)</f>
        <v>#REF!</v>
      </c>
      <c r="BD1482" s="119">
        <f>IF(L1482="snížená",#REF!,0)</f>
        <v>0</v>
      </c>
      <c r="BE1482" s="119">
        <f>IF(L1482="zákl. přenesená",#REF!,0)</f>
        <v>0</v>
      </c>
      <c r="BF1482" s="119">
        <f>IF(L1482="sníž. přenesená",#REF!,0)</f>
        <v>0</v>
      </c>
      <c r="BG1482" s="119">
        <f>IF(L1482="nulová",#REF!,0)</f>
        <v>0</v>
      </c>
      <c r="BH1482" s="14" t="s">
        <v>75</v>
      </c>
      <c r="BI1482" s="119" t="e">
        <f>ROUND(H1482*#REF!,2)</f>
        <v>#REF!</v>
      </c>
      <c r="BJ1482" s="14" t="s">
        <v>117</v>
      </c>
      <c r="BK1482" s="118" t="s">
        <v>2576</v>
      </c>
    </row>
    <row r="1483" spans="1:63" s="2" customFormat="1" x14ac:dyDescent="0.2">
      <c r="A1483" s="25"/>
      <c r="B1483" s="26"/>
      <c r="C1483" s="25"/>
      <c r="D1483" s="120" t="s">
        <v>119</v>
      </c>
      <c r="E1483" s="25"/>
      <c r="F1483" s="121" t="s">
        <v>2575</v>
      </c>
      <c r="G1483" s="25"/>
      <c r="H1483" s="25"/>
      <c r="I1483" s="25"/>
      <c r="J1483" s="26"/>
      <c r="K1483" s="122"/>
      <c r="L1483" s="123"/>
      <c r="M1483" s="45"/>
      <c r="N1483" s="45"/>
      <c r="O1483" s="45"/>
      <c r="P1483" s="45"/>
      <c r="Q1483" s="45"/>
      <c r="R1483" s="46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R1483" s="14" t="s">
        <v>119</v>
      </c>
      <c r="AS1483" s="14" t="s">
        <v>68</v>
      </c>
    </row>
    <row r="1484" spans="1:63" s="2" customFormat="1" ht="21.75" customHeight="1" x14ac:dyDescent="0.2">
      <c r="A1484" s="25"/>
      <c r="B1484" s="109"/>
      <c r="C1484" s="110" t="s">
        <v>2577</v>
      </c>
      <c r="D1484" s="110" t="s">
        <v>112</v>
      </c>
      <c r="E1484" s="111" t="s">
        <v>2578</v>
      </c>
      <c r="F1484" s="112" t="s">
        <v>2579</v>
      </c>
      <c r="G1484" s="113" t="s">
        <v>122</v>
      </c>
      <c r="H1484" s="153"/>
      <c r="I1484" s="112" t="s">
        <v>116</v>
      </c>
      <c r="J1484" s="26"/>
      <c r="K1484" s="114" t="s">
        <v>3</v>
      </c>
      <c r="L1484" s="115" t="s">
        <v>39</v>
      </c>
      <c r="M1484" s="116">
        <v>0</v>
      </c>
      <c r="N1484" s="116" t="e">
        <f>M1484*#REF!</f>
        <v>#REF!</v>
      </c>
      <c r="O1484" s="116">
        <v>0</v>
      </c>
      <c r="P1484" s="116" t="e">
        <f>O1484*#REF!</f>
        <v>#REF!</v>
      </c>
      <c r="Q1484" s="116">
        <v>0</v>
      </c>
      <c r="R1484" s="117" t="e">
        <f>Q1484*#REF!</f>
        <v>#REF!</v>
      </c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P1484" s="118" t="s">
        <v>117</v>
      </c>
      <c r="AR1484" s="118" t="s">
        <v>112</v>
      </c>
      <c r="AS1484" s="118" t="s">
        <v>68</v>
      </c>
      <c r="AW1484" s="14" t="s">
        <v>118</v>
      </c>
      <c r="BC1484" s="119" t="e">
        <f>IF(L1484="základní",#REF!,0)</f>
        <v>#REF!</v>
      </c>
      <c r="BD1484" s="119">
        <f>IF(L1484="snížená",#REF!,0)</f>
        <v>0</v>
      </c>
      <c r="BE1484" s="119">
        <f>IF(L1484="zákl. přenesená",#REF!,0)</f>
        <v>0</v>
      </c>
      <c r="BF1484" s="119">
        <f>IF(L1484="sníž. přenesená",#REF!,0)</f>
        <v>0</v>
      </c>
      <c r="BG1484" s="119">
        <f>IF(L1484="nulová",#REF!,0)</f>
        <v>0</v>
      </c>
      <c r="BH1484" s="14" t="s">
        <v>75</v>
      </c>
      <c r="BI1484" s="119" t="e">
        <f>ROUND(H1484*#REF!,2)</f>
        <v>#REF!</v>
      </c>
      <c r="BJ1484" s="14" t="s">
        <v>117</v>
      </c>
      <c r="BK1484" s="118" t="s">
        <v>2580</v>
      </c>
    </row>
    <row r="1485" spans="1:63" s="2" customFormat="1" x14ac:dyDescent="0.2">
      <c r="A1485" s="25"/>
      <c r="B1485" s="26"/>
      <c r="C1485" s="25"/>
      <c r="D1485" s="120" t="s">
        <v>119</v>
      </c>
      <c r="E1485" s="25"/>
      <c r="F1485" s="121" t="s">
        <v>2579</v>
      </c>
      <c r="G1485" s="25"/>
      <c r="H1485" s="25"/>
      <c r="I1485" s="25"/>
      <c r="J1485" s="26"/>
      <c r="K1485" s="122"/>
      <c r="L1485" s="123"/>
      <c r="M1485" s="45"/>
      <c r="N1485" s="45"/>
      <c r="O1485" s="45"/>
      <c r="P1485" s="45"/>
      <c r="Q1485" s="45"/>
      <c r="R1485" s="46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5"/>
      <c r="AC1485" s="25"/>
      <c r="AR1485" s="14" t="s">
        <v>119</v>
      </c>
      <c r="AS1485" s="14" t="s">
        <v>68</v>
      </c>
    </row>
    <row r="1486" spans="1:63" s="2" customFormat="1" ht="24.15" customHeight="1" x14ac:dyDescent="0.2">
      <c r="A1486" s="25"/>
      <c r="B1486" s="109"/>
      <c r="C1486" s="110" t="s">
        <v>1354</v>
      </c>
      <c r="D1486" s="110" t="s">
        <v>112</v>
      </c>
      <c r="E1486" s="111" t="s">
        <v>2581</v>
      </c>
      <c r="F1486" s="112" t="s">
        <v>2582</v>
      </c>
      <c r="G1486" s="113" t="s">
        <v>122</v>
      </c>
      <c r="H1486" s="153"/>
      <c r="I1486" s="112" t="s">
        <v>116</v>
      </c>
      <c r="J1486" s="26"/>
      <c r="K1486" s="114" t="s">
        <v>3</v>
      </c>
      <c r="L1486" s="115" t="s">
        <v>39</v>
      </c>
      <c r="M1486" s="116">
        <v>0</v>
      </c>
      <c r="N1486" s="116" t="e">
        <f>M1486*#REF!</f>
        <v>#REF!</v>
      </c>
      <c r="O1486" s="116">
        <v>0</v>
      </c>
      <c r="P1486" s="116" t="e">
        <f>O1486*#REF!</f>
        <v>#REF!</v>
      </c>
      <c r="Q1486" s="116">
        <v>0</v>
      </c>
      <c r="R1486" s="117" t="e">
        <f>Q1486*#REF!</f>
        <v>#REF!</v>
      </c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P1486" s="118" t="s">
        <v>117</v>
      </c>
      <c r="AR1486" s="118" t="s">
        <v>112</v>
      </c>
      <c r="AS1486" s="118" t="s">
        <v>68</v>
      </c>
      <c r="AW1486" s="14" t="s">
        <v>118</v>
      </c>
      <c r="BC1486" s="119" t="e">
        <f>IF(L1486="základní",#REF!,0)</f>
        <v>#REF!</v>
      </c>
      <c r="BD1486" s="119">
        <f>IF(L1486="snížená",#REF!,0)</f>
        <v>0</v>
      </c>
      <c r="BE1486" s="119">
        <f>IF(L1486="zákl. přenesená",#REF!,0)</f>
        <v>0</v>
      </c>
      <c r="BF1486" s="119">
        <f>IF(L1486="sníž. přenesená",#REF!,0)</f>
        <v>0</v>
      </c>
      <c r="BG1486" s="119">
        <f>IF(L1486="nulová",#REF!,0)</f>
        <v>0</v>
      </c>
      <c r="BH1486" s="14" t="s">
        <v>75</v>
      </c>
      <c r="BI1486" s="119" t="e">
        <f>ROUND(H1486*#REF!,2)</f>
        <v>#REF!</v>
      </c>
      <c r="BJ1486" s="14" t="s">
        <v>117</v>
      </c>
      <c r="BK1486" s="118" t="s">
        <v>2583</v>
      </c>
    </row>
    <row r="1487" spans="1:63" s="2" customFormat="1" ht="19.2" x14ac:dyDescent="0.2">
      <c r="A1487" s="25"/>
      <c r="B1487" s="26"/>
      <c r="C1487" s="25"/>
      <c r="D1487" s="120" t="s">
        <v>119</v>
      </c>
      <c r="E1487" s="25"/>
      <c r="F1487" s="121" t="s">
        <v>2582</v>
      </c>
      <c r="G1487" s="25"/>
      <c r="H1487" s="25"/>
      <c r="I1487" s="25"/>
      <c r="J1487" s="26"/>
      <c r="K1487" s="122"/>
      <c r="L1487" s="123"/>
      <c r="M1487" s="45"/>
      <c r="N1487" s="45"/>
      <c r="O1487" s="45"/>
      <c r="P1487" s="45"/>
      <c r="Q1487" s="45"/>
      <c r="R1487" s="46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5"/>
      <c r="AC1487" s="25"/>
      <c r="AR1487" s="14" t="s">
        <v>119</v>
      </c>
      <c r="AS1487" s="14" t="s">
        <v>68</v>
      </c>
    </row>
    <row r="1488" spans="1:63" s="2" customFormat="1" ht="24.15" customHeight="1" x14ac:dyDescent="0.2">
      <c r="A1488" s="25"/>
      <c r="B1488" s="109"/>
      <c r="C1488" s="110" t="s">
        <v>2584</v>
      </c>
      <c r="D1488" s="110" t="s">
        <v>112</v>
      </c>
      <c r="E1488" s="111" t="s">
        <v>2585</v>
      </c>
      <c r="F1488" s="112" t="s">
        <v>2586</v>
      </c>
      <c r="G1488" s="113" t="s">
        <v>122</v>
      </c>
      <c r="H1488" s="153"/>
      <c r="I1488" s="112" t="s">
        <v>116</v>
      </c>
      <c r="J1488" s="26"/>
      <c r="K1488" s="114" t="s">
        <v>3</v>
      </c>
      <c r="L1488" s="115" t="s">
        <v>39</v>
      </c>
      <c r="M1488" s="116">
        <v>0</v>
      </c>
      <c r="N1488" s="116" t="e">
        <f>M1488*#REF!</f>
        <v>#REF!</v>
      </c>
      <c r="O1488" s="116">
        <v>0</v>
      </c>
      <c r="P1488" s="116" t="e">
        <f>O1488*#REF!</f>
        <v>#REF!</v>
      </c>
      <c r="Q1488" s="116">
        <v>0</v>
      </c>
      <c r="R1488" s="117" t="e">
        <f>Q1488*#REF!</f>
        <v>#REF!</v>
      </c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/>
      <c r="AC1488" s="25"/>
      <c r="AP1488" s="118" t="s">
        <v>117</v>
      </c>
      <c r="AR1488" s="118" t="s">
        <v>112</v>
      </c>
      <c r="AS1488" s="118" t="s">
        <v>68</v>
      </c>
      <c r="AW1488" s="14" t="s">
        <v>118</v>
      </c>
      <c r="BC1488" s="119" t="e">
        <f>IF(L1488="základní",#REF!,0)</f>
        <v>#REF!</v>
      </c>
      <c r="BD1488" s="119">
        <f>IF(L1488="snížená",#REF!,0)</f>
        <v>0</v>
      </c>
      <c r="BE1488" s="119">
        <f>IF(L1488="zákl. přenesená",#REF!,0)</f>
        <v>0</v>
      </c>
      <c r="BF1488" s="119">
        <f>IF(L1488="sníž. přenesená",#REF!,0)</f>
        <v>0</v>
      </c>
      <c r="BG1488" s="119">
        <f>IF(L1488="nulová",#REF!,0)</f>
        <v>0</v>
      </c>
      <c r="BH1488" s="14" t="s">
        <v>75</v>
      </c>
      <c r="BI1488" s="119" t="e">
        <f>ROUND(H1488*#REF!,2)</f>
        <v>#REF!</v>
      </c>
      <c r="BJ1488" s="14" t="s">
        <v>117</v>
      </c>
      <c r="BK1488" s="118" t="s">
        <v>2587</v>
      </c>
    </row>
    <row r="1489" spans="1:63" s="2" customFormat="1" ht="19.2" x14ac:dyDescent="0.2">
      <c r="A1489" s="25"/>
      <c r="B1489" s="26"/>
      <c r="C1489" s="25"/>
      <c r="D1489" s="120" t="s">
        <v>119</v>
      </c>
      <c r="E1489" s="25"/>
      <c r="F1489" s="121" t="s">
        <v>2586</v>
      </c>
      <c r="G1489" s="25"/>
      <c r="H1489" s="25"/>
      <c r="I1489" s="25"/>
      <c r="J1489" s="26"/>
      <c r="K1489" s="122"/>
      <c r="L1489" s="123"/>
      <c r="M1489" s="45"/>
      <c r="N1489" s="45"/>
      <c r="O1489" s="45"/>
      <c r="P1489" s="45"/>
      <c r="Q1489" s="45"/>
      <c r="R1489" s="46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R1489" s="14" t="s">
        <v>119</v>
      </c>
      <c r="AS1489" s="14" t="s">
        <v>68</v>
      </c>
    </row>
    <row r="1490" spans="1:63" s="2" customFormat="1" ht="16.5" customHeight="1" x14ac:dyDescent="0.2">
      <c r="A1490" s="25"/>
      <c r="B1490" s="109"/>
      <c r="C1490" s="110" t="s">
        <v>1358</v>
      </c>
      <c r="D1490" s="110" t="s">
        <v>112</v>
      </c>
      <c r="E1490" s="111" t="s">
        <v>2588</v>
      </c>
      <c r="F1490" s="112" t="s">
        <v>2589</v>
      </c>
      <c r="G1490" s="113" t="s">
        <v>126</v>
      </c>
      <c r="H1490" s="153"/>
      <c r="I1490" s="112" t="s">
        <v>116</v>
      </c>
      <c r="J1490" s="26"/>
      <c r="K1490" s="114" t="s">
        <v>3</v>
      </c>
      <c r="L1490" s="115" t="s">
        <v>39</v>
      </c>
      <c r="M1490" s="116">
        <v>0</v>
      </c>
      <c r="N1490" s="116" t="e">
        <f>M1490*#REF!</f>
        <v>#REF!</v>
      </c>
      <c r="O1490" s="116">
        <v>0</v>
      </c>
      <c r="P1490" s="116" t="e">
        <f>O1490*#REF!</f>
        <v>#REF!</v>
      </c>
      <c r="Q1490" s="116">
        <v>0</v>
      </c>
      <c r="R1490" s="117" t="e">
        <f>Q1490*#REF!</f>
        <v>#REF!</v>
      </c>
      <c r="S1490" s="25"/>
      <c r="T1490" s="25"/>
      <c r="U1490" s="25"/>
      <c r="V1490" s="25"/>
      <c r="W1490" s="25"/>
      <c r="X1490" s="25"/>
      <c r="Y1490" s="25"/>
      <c r="Z1490" s="25"/>
      <c r="AA1490" s="25"/>
      <c r="AB1490" s="25"/>
      <c r="AC1490" s="25"/>
      <c r="AP1490" s="118" t="s">
        <v>117</v>
      </c>
      <c r="AR1490" s="118" t="s">
        <v>112</v>
      </c>
      <c r="AS1490" s="118" t="s">
        <v>68</v>
      </c>
      <c r="AW1490" s="14" t="s">
        <v>118</v>
      </c>
      <c r="BC1490" s="119" t="e">
        <f>IF(L1490="základní",#REF!,0)</f>
        <v>#REF!</v>
      </c>
      <c r="BD1490" s="119">
        <f>IF(L1490="snížená",#REF!,0)</f>
        <v>0</v>
      </c>
      <c r="BE1490" s="119">
        <f>IF(L1490="zákl. přenesená",#REF!,0)</f>
        <v>0</v>
      </c>
      <c r="BF1490" s="119">
        <f>IF(L1490="sníž. přenesená",#REF!,0)</f>
        <v>0</v>
      </c>
      <c r="BG1490" s="119">
        <f>IF(L1490="nulová",#REF!,0)</f>
        <v>0</v>
      </c>
      <c r="BH1490" s="14" t="s">
        <v>75</v>
      </c>
      <c r="BI1490" s="119" t="e">
        <f>ROUND(H1490*#REF!,2)</f>
        <v>#REF!</v>
      </c>
      <c r="BJ1490" s="14" t="s">
        <v>117</v>
      </c>
      <c r="BK1490" s="118" t="s">
        <v>2590</v>
      </c>
    </row>
    <row r="1491" spans="1:63" s="2" customFormat="1" x14ac:dyDescent="0.2">
      <c r="A1491" s="25"/>
      <c r="B1491" s="26"/>
      <c r="C1491" s="25"/>
      <c r="D1491" s="120" t="s">
        <v>119</v>
      </c>
      <c r="E1491" s="25"/>
      <c r="F1491" s="121" t="s">
        <v>2589</v>
      </c>
      <c r="G1491" s="25"/>
      <c r="H1491" s="25"/>
      <c r="I1491" s="25"/>
      <c r="J1491" s="26"/>
      <c r="K1491" s="122"/>
      <c r="L1491" s="123"/>
      <c r="M1491" s="45"/>
      <c r="N1491" s="45"/>
      <c r="O1491" s="45"/>
      <c r="P1491" s="45"/>
      <c r="Q1491" s="45"/>
      <c r="R1491" s="46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5"/>
      <c r="AC1491" s="25"/>
      <c r="AR1491" s="14" t="s">
        <v>119</v>
      </c>
      <c r="AS1491" s="14" t="s">
        <v>68</v>
      </c>
    </row>
    <row r="1492" spans="1:63" s="2" customFormat="1" ht="16.5" customHeight="1" x14ac:dyDescent="0.2">
      <c r="A1492" s="25"/>
      <c r="B1492" s="109"/>
      <c r="C1492" s="110" t="s">
        <v>2591</v>
      </c>
      <c r="D1492" s="110" t="s">
        <v>112</v>
      </c>
      <c r="E1492" s="111" t="s">
        <v>2592</v>
      </c>
      <c r="F1492" s="112" t="s">
        <v>2593</v>
      </c>
      <c r="G1492" s="113" t="s">
        <v>122</v>
      </c>
      <c r="H1492" s="153"/>
      <c r="I1492" s="112" t="s">
        <v>116</v>
      </c>
      <c r="J1492" s="26"/>
      <c r="K1492" s="114" t="s">
        <v>3</v>
      </c>
      <c r="L1492" s="115" t="s">
        <v>39</v>
      </c>
      <c r="M1492" s="116">
        <v>0</v>
      </c>
      <c r="N1492" s="116" t="e">
        <f>M1492*#REF!</f>
        <v>#REF!</v>
      </c>
      <c r="O1492" s="116">
        <v>0</v>
      </c>
      <c r="P1492" s="116" t="e">
        <f>O1492*#REF!</f>
        <v>#REF!</v>
      </c>
      <c r="Q1492" s="116">
        <v>0</v>
      </c>
      <c r="R1492" s="117" t="e">
        <f>Q1492*#REF!</f>
        <v>#REF!</v>
      </c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P1492" s="118" t="s">
        <v>117</v>
      </c>
      <c r="AR1492" s="118" t="s">
        <v>112</v>
      </c>
      <c r="AS1492" s="118" t="s">
        <v>68</v>
      </c>
      <c r="AW1492" s="14" t="s">
        <v>118</v>
      </c>
      <c r="BC1492" s="119" t="e">
        <f>IF(L1492="základní",#REF!,0)</f>
        <v>#REF!</v>
      </c>
      <c r="BD1492" s="119">
        <f>IF(L1492="snížená",#REF!,0)</f>
        <v>0</v>
      </c>
      <c r="BE1492" s="119">
        <f>IF(L1492="zákl. přenesená",#REF!,0)</f>
        <v>0</v>
      </c>
      <c r="BF1492" s="119">
        <f>IF(L1492="sníž. přenesená",#REF!,0)</f>
        <v>0</v>
      </c>
      <c r="BG1492" s="119">
        <f>IF(L1492="nulová",#REF!,0)</f>
        <v>0</v>
      </c>
      <c r="BH1492" s="14" t="s">
        <v>75</v>
      </c>
      <c r="BI1492" s="119" t="e">
        <f>ROUND(H1492*#REF!,2)</f>
        <v>#REF!</v>
      </c>
      <c r="BJ1492" s="14" t="s">
        <v>117</v>
      </c>
      <c r="BK1492" s="118" t="s">
        <v>2594</v>
      </c>
    </row>
    <row r="1493" spans="1:63" s="2" customFormat="1" x14ac:dyDescent="0.2">
      <c r="A1493" s="25"/>
      <c r="B1493" s="26"/>
      <c r="C1493" s="25"/>
      <c r="D1493" s="120" t="s">
        <v>119</v>
      </c>
      <c r="E1493" s="25"/>
      <c r="F1493" s="121" t="s">
        <v>2593</v>
      </c>
      <c r="G1493" s="25"/>
      <c r="H1493" s="25"/>
      <c r="I1493" s="25"/>
      <c r="J1493" s="26"/>
      <c r="K1493" s="122"/>
      <c r="L1493" s="123"/>
      <c r="M1493" s="45"/>
      <c r="N1493" s="45"/>
      <c r="O1493" s="45"/>
      <c r="P1493" s="45"/>
      <c r="Q1493" s="45"/>
      <c r="R1493" s="46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R1493" s="14" t="s">
        <v>119</v>
      </c>
      <c r="AS1493" s="14" t="s">
        <v>68</v>
      </c>
    </row>
    <row r="1494" spans="1:63" s="2" customFormat="1" ht="16.5" customHeight="1" x14ac:dyDescent="0.2">
      <c r="A1494" s="25"/>
      <c r="B1494" s="109"/>
      <c r="C1494" s="110" t="s">
        <v>1361</v>
      </c>
      <c r="D1494" s="110" t="s">
        <v>112</v>
      </c>
      <c r="E1494" s="111" t="s">
        <v>2595</v>
      </c>
      <c r="F1494" s="112" t="s">
        <v>2596</v>
      </c>
      <c r="G1494" s="113" t="s">
        <v>126</v>
      </c>
      <c r="H1494" s="153"/>
      <c r="I1494" s="112" t="s">
        <v>116</v>
      </c>
      <c r="J1494" s="26"/>
      <c r="K1494" s="114" t="s">
        <v>3</v>
      </c>
      <c r="L1494" s="115" t="s">
        <v>39</v>
      </c>
      <c r="M1494" s="116">
        <v>0</v>
      </c>
      <c r="N1494" s="116" t="e">
        <f>M1494*#REF!</f>
        <v>#REF!</v>
      </c>
      <c r="O1494" s="116">
        <v>0</v>
      </c>
      <c r="P1494" s="116" t="e">
        <f>O1494*#REF!</f>
        <v>#REF!</v>
      </c>
      <c r="Q1494" s="116">
        <v>0</v>
      </c>
      <c r="R1494" s="117" t="e">
        <f>Q1494*#REF!</f>
        <v>#REF!</v>
      </c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P1494" s="118" t="s">
        <v>117</v>
      </c>
      <c r="AR1494" s="118" t="s">
        <v>112</v>
      </c>
      <c r="AS1494" s="118" t="s">
        <v>68</v>
      </c>
      <c r="AW1494" s="14" t="s">
        <v>118</v>
      </c>
      <c r="BC1494" s="119" t="e">
        <f>IF(L1494="základní",#REF!,0)</f>
        <v>#REF!</v>
      </c>
      <c r="BD1494" s="119">
        <f>IF(L1494="snížená",#REF!,0)</f>
        <v>0</v>
      </c>
      <c r="BE1494" s="119">
        <f>IF(L1494="zákl. přenesená",#REF!,0)</f>
        <v>0</v>
      </c>
      <c r="BF1494" s="119">
        <f>IF(L1494="sníž. přenesená",#REF!,0)</f>
        <v>0</v>
      </c>
      <c r="BG1494" s="119">
        <f>IF(L1494="nulová",#REF!,0)</f>
        <v>0</v>
      </c>
      <c r="BH1494" s="14" t="s">
        <v>75</v>
      </c>
      <c r="BI1494" s="119" t="e">
        <f>ROUND(H1494*#REF!,2)</f>
        <v>#REF!</v>
      </c>
      <c r="BJ1494" s="14" t="s">
        <v>117</v>
      </c>
      <c r="BK1494" s="118" t="s">
        <v>2597</v>
      </c>
    </row>
    <row r="1495" spans="1:63" s="2" customFormat="1" x14ac:dyDescent="0.2">
      <c r="A1495" s="25"/>
      <c r="B1495" s="26"/>
      <c r="C1495" s="25"/>
      <c r="D1495" s="120" t="s">
        <v>119</v>
      </c>
      <c r="E1495" s="25"/>
      <c r="F1495" s="121" t="s">
        <v>2596</v>
      </c>
      <c r="G1495" s="25"/>
      <c r="H1495" s="25"/>
      <c r="I1495" s="25"/>
      <c r="J1495" s="26"/>
      <c r="K1495" s="122"/>
      <c r="L1495" s="123"/>
      <c r="M1495" s="45"/>
      <c r="N1495" s="45"/>
      <c r="O1495" s="45"/>
      <c r="P1495" s="45"/>
      <c r="Q1495" s="45"/>
      <c r="R1495" s="46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5"/>
      <c r="AC1495" s="25"/>
      <c r="AR1495" s="14" t="s">
        <v>119</v>
      </c>
      <c r="AS1495" s="14" t="s">
        <v>68</v>
      </c>
    </row>
    <row r="1496" spans="1:63" s="2" customFormat="1" ht="16.5" customHeight="1" x14ac:dyDescent="0.2">
      <c r="A1496" s="25"/>
      <c r="B1496" s="109"/>
      <c r="C1496" s="110" t="s">
        <v>2598</v>
      </c>
      <c r="D1496" s="110" t="s">
        <v>112</v>
      </c>
      <c r="E1496" s="111" t="s">
        <v>2599</v>
      </c>
      <c r="F1496" s="112" t="s">
        <v>2600</v>
      </c>
      <c r="G1496" s="113" t="s">
        <v>126</v>
      </c>
      <c r="H1496" s="153"/>
      <c r="I1496" s="112" t="s">
        <v>116</v>
      </c>
      <c r="J1496" s="26"/>
      <c r="K1496" s="114" t="s">
        <v>3</v>
      </c>
      <c r="L1496" s="115" t="s">
        <v>39</v>
      </c>
      <c r="M1496" s="116">
        <v>0</v>
      </c>
      <c r="N1496" s="116" t="e">
        <f>M1496*#REF!</f>
        <v>#REF!</v>
      </c>
      <c r="O1496" s="116">
        <v>0</v>
      </c>
      <c r="P1496" s="116" t="e">
        <f>O1496*#REF!</f>
        <v>#REF!</v>
      </c>
      <c r="Q1496" s="116">
        <v>0</v>
      </c>
      <c r="R1496" s="117" t="e">
        <f>Q1496*#REF!</f>
        <v>#REF!</v>
      </c>
      <c r="S1496" s="25"/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P1496" s="118" t="s">
        <v>117</v>
      </c>
      <c r="AR1496" s="118" t="s">
        <v>112</v>
      </c>
      <c r="AS1496" s="118" t="s">
        <v>68</v>
      </c>
      <c r="AW1496" s="14" t="s">
        <v>118</v>
      </c>
      <c r="BC1496" s="119" t="e">
        <f>IF(L1496="základní",#REF!,0)</f>
        <v>#REF!</v>
      </c>
      <c r="BD1496" s="119">
        <f>IF(L1496="snížená",#REF!,0)</f>
        <v>0</v>
      </c>
      <c r="BE1496" s="119">
        <f>IF(L1496="zákl. přenesená",#REF!,0)</f>
        <v>0</v>
      </c>
      <c r="BF1496" s="119">
        <f>IF(L1496="sníž. přenesená",#REF!,0)</f>
        <v>0</v>
      </c>
      <c r="BG1496" s="119">
        <f>IF(L1496="nulová",#REF!,0)</f>
        <v>0</v>
      </c>
      <c r="BH1496" s="14" t="s">
        <v>75</v>
      </c>
      <c r="BI1496" s="119" t="e">
        <f>ROUND(H1496*#REF!,2)</f>
        <v>#REF!</v>
      </c>
      <c r="BJ1496" s="14" t="s">
        <v>117</v>
      </c>
      <c r="BK1496" s="118" t="s">
        <v>2601</v>
      </c>
    </row>
    <row r="1497" spans="1:63" s="2" customFormat="1" x14ac:dyDescent="0.2">
      <c r="A1497" s="25"/>
      <c r="B1497" s="26"/>
      <c r="C1497" s="25"/>
      <c r="D1497" s="120" t="s">
        <v>119</v>
      </c>
      <c r="E1497" s="25"/>
      <c r="F1497" s="121" t="s">
        <v>2600</v>
      </c>
      <c r="G1497" s="25"/>
      <c r="H1497" s="25"/>
      <c r="I1497" s="25"/>
      <c r="J1497" s="26"/>
      <c r="K1497" s="122"/>
      <c r="L1497" s="123"/>
      <c r="M1497" s="45"/>
      <c r="N1497" s="45"/>
      <c r="O1497" s="45"/>
      <c r="P1497" s="45"/>
      <c r="Q1497" s="45"/>
      <c r="R1497" s="46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5"/>
      <c r="AC1497" s="25"/>
      <c r="AR1497" s="14" t="s">
        <v>119</v>
      </c>
      <c r="AS1497" s="14" t="s">
        <v>68</v>
      </c>
    </row>
    <row r="1498" spans="1:63" s="2" customFormat="1" ht="16.5" customHeight="1" x14ac:dyDescent="0.2">
      <c r="A1498" s="25"/>
      <c r="B1498" s="109"/>
      <c r="C1498" s="110" t="s">
        <v>1365</v>
      </c>
      <c r="D1498" s="110" t="s">
        <v>112</v>
      </c>
      <c r="E1498" s="111" t="s">
        <v>2602</v>
      </c>
      <c r="F1498" s="112" t="s">
        <v>2603</v>
      </c>
      <c r="G1498" s="113" t="s">
        <v>2604</v>
      </c>
      <c r="H1498" s="153"/>
      <c r="I1498" s="112" t="s">
        <v>116</v>
      </c>
      <c r="J1498" s="26"/>
      <c r="K1498" s="114" t="s">
        <v>3</v>
      </c>
      <c r="L1498" s="115" t="s">
        <v>39</v>
      </c>
      <c r="M1498" s="116">
        <v>0</v>
      </c>
      <c r="N1498" s="116" t="e">
        <f>M1498*#REF!</f>
        <v>#REF!</v>
      </c>
      <c r="O1498" s="116">
        <v>0</v>
      </c>
      <c r="P1498" s="116" t="e">
        <f>O1498*#REF!</f>
        <v>#REF!</v>
      </c>
      <c r="Q1498" s="116">
        <v>0</v>
      </c>
      <c r="R1498" s="117" t="e">
        <f>Q1498*#REF!</f>
        <v>#REF!</v>
      </c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P1498" s="118" t="s">
        <v>117</v>
      </c>
      <c r="AR1498" s="118" t="s">
        <v>112</v>
      </c>
      <c r="AS1498" s="118" t="s">
        <v>68</v>
      </c>
      <c r="AW1498" s="14" t="s">
        <v>118</v>
      </c>
      <c r="BC1498" s="119" t="e">
        <f>IF(L1498="základní",#REF!,0)</f>
        <v>#REF!</v>
      </c>
      <c r="BD1498" s="119">
        <f>IF(L1498="snížená",#REF!,0)</f>
        <v>0</v>
      </c>
      <c r="BE1498" s="119">
        <f>IF(L1498="zákl. přenesená",#REF!,0)</f>
        <v>0</v>
      </c>
      <c r="BF1498" s="119">
        <f>IF(L1498="sníž. přenesená",#REF!,0)</f>
        <v>0</v>
      </c>
      <c r="BG1498" s="119">
        <f>IF(L1498="nulová",#REF!,0)</f>
        <v>0</v>
      </c>
      <c r="BH1498" s="14" t="s">
        <v>75</v>
      </c>
      <c r="BI1498" s="119" t="e">
        <f>ROUND(H1498*#REF!,2)</f>
        <v>#REF!</v>
      </c>
      <c r="BJ1498" s="14" t="s">
        <v>117</v>
      </c>
      <c r="BK1498" s="118" t="s">
        <v>2605</v>
      </c>
    </row>
    <row r="1499" spans="1:63" s="2" customFormat="1" x14ac:dyDescent="0.2">
      <c r="A1499" s="25"/>
      <c r="B1499" s="26"/>
      <c r="C1499" s="25"/>
      <c r="D1499" s="120" t="s">
        <v>119</v>
      </c>
      <c r="E1499" s="25"/>
      <c r="F1499" s="121" t="s">
        <v>2603</v>
      </c>
      <c r="G1499" s="25"/>
      <c r="H1499" s="25"/>
      <c r="I1499" s="25"/>
      <c r="J1499" s="26"/>
      <c r="K1499" s="122"/>
      <c r="L1499" s="123"/>
      <c r="M1499" s="45"/>
      <c r="N1499" s="45"/>
      <c r="O1499" s="45"/>
      <c r="P1499" s="45"/>
      <c r="Q1499" s="45"/>
      <c r="R1499" s="46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5"/>
      <c r="AC1499" s="25"/>
      <c r="AR1499" s="14" t="s">
        <v>119</v>
      </c>
      <c r="AS1499" s="14" t="s">
        <v>68</v>
      </c>
    </row>
    <row r="1500" spans="1:63" s="2" customFormat="1" ht="16.5" customHeight="1" x14ac:dyDescent="0.2">
      <c r="A1500" s="25"/>
      <c r="B1500" s="109"/>
      <c r="C1500" s="110" t="s">
        <v>2606</v>
      </c>
      <c r="D1500" s="110" t="s">
        <v>112</v>
      </c>
      <c r="E1500" s="111" t="s">
        <v>2607</v>
      </c>
      <c r="F1500" s="112" t="s">
        <v>2608</v>
      </c>
      <c r="G1500" s="113" t="s">
        <v>126</v>
      </c>
      <c r="H1500" s="153"/>
      <c r="I1500" s="112" t="s">
        <v>116</v>
      </c>
      <c r="J1500" s="26"/>
      <c r="K1500" s="114" t="s">
        <v>3</v>
      </c>
      <c r="L1500" s="115" t="s">
        <v>39</v>
      </c>
      <c r="M1500" s="116">
        <v>0</v>
      </c>
      <c r="N1500" s="116" t="e">
        <f>M1500*#REF!</f>
        <v>#REF!</v>
      </c>
      <c r="O1500" s="116">
        <v>0</v>
      </c>
      <c r="P1500" s="116" t="e">
        <f>O1500*#REF!</f>
        <v>#REF!</v>
      </c>
      <c r="Q1500" s="116">
        <v>0</v>
      </c>
      <c r="R1500" s="117" t="e">
        <f>Q1500*#REF!</f>
        <v>#REF!</v>
      </c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/>
      <c r="AP1500" s="118" t="s">
        <v>117</v>
      </c>
      <c r="AR1500" s="118" t="s">
        <v>112</v>
      </c>
      <c r="AS1500" s="118" t="s">
        <v>68</v>
      </c>
      <c r="AW1500" s="14" t="s">
        <v>118</v>
      </c>
      <c r="BC1500" s="119" t="e">
        <f>IF(L1500="základní",#REF!,0)</f>
        <v>#REF!</v>
      </c>
      <c r="BD1500" s="119">
        <f>IF(L1500="snížená",#REF!,0)</f>
        <v>0</v>
      </c>
      <c r="BE1500" s="119">
        <f>IF(L1500="zákl. přenesená",#REF!,0)</f>
        <v>0</v>
      </c>
      <c r="BF1500" s="119">
        <f>IF(L1500="sníž. přenesená",#REF!,0)</f>
        <v>0</v>
      </c>
      <c r="BG1500" s="119">
        <f>IF(L1500="nulová",#REF!,0)</f>
        <v>0</v>
      </c>
      <c r="BH1500" s="14" t="s">
        <v>75</v>
      </c>
      <c r="BI1500" s="119" t="e">
        <f>ROUND(H1500*#REF!,2)</f>
        <v>#REF!</v>
      </c>
      <c r="BJ1500" s="14" t="s">
        <v>117</v>
      </c>
      <c r="BK1500" s="118" t="s">
        <v>2609</v>
      </c>
    </row>
    <row r="1501" spans="1:63" s="2" customFormat="1" x14ac:dyDescent="0.2">
      <c r="A1501" s="25"/>
      <c r="B1501" s="26"/>
      <c r="C1501" s="25"/>
      <c r="D1501" s="120" t="s">
        <v>119</v>
      </c>
      <c r="E1501" s="25"/>
      <c r="F1501" s="121" t="s">
        <v>2608</v>
      </c>
      <c r="G1501" s="25"/>
      <c r="H1501" s="25"/>
      <c r="I1501" s="25"/>
      <c r="J1501" s="26"/>
      <c r="K1501" s="122"/>
      <c r="L1501" s="123"/>
      <c r="M1501" s="45"/>
      <c r="N1501" s="45"/>
      <c r="O1501" s="45"/>
      <c r="P1501" s="45"/>
      <c r="Q1501" s="45"/>
      <c r="R1501" s="46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R1501" s="14" t="s">
        <v>119</v>
      </c>
      <c r="AS1501" s="14" t="s">
        <v>68</v>
      </c>
    </row>
    <row r="1502" spans="1:63" s="2" customFormat="1" ht="16.5" customHeight="1" x14ac:dyDescent="0.2">
      <c r="A1502" s="25"/>
      <c r="B1502" s="109"/>
      <c r="C1502" s="110" t="s">
        <v>1368</v>
      </c>
      <c r="D1502" s="110" t="s">
        <v>112</v>
      </c>
      <c r="E1502" s="111" t="s">
        <v>2610</v>
      </c>
      <c r="F1502" s="112" t="s">
        <v>2611</v>
      </c>
      <c r="G1502" s="113" t="s">
        <v>126</v>
      </c>
      <c r="H1502" s="153"/>
      <c r="I1502" s="112" t="s">
        <v>116</v>
      </c>
      <c r="J1502" s="26"/>
      <c r="K1502" s="114" t="s">
        <v>3</v>
      </c>
      <c r="L1502" s="115" t="s">
        <v>39</v>
      </c>
      <c r="M1502" s="116">
        <v>0</v>
      </c>
      <c r="N1502" s="116" t="e">
        <f>M1502*#REF!</f>
        <v>#REF!</v>
      </c>
      <c r="O1502" s="116">
        <v>0</v>
      </c>
      <c r="P1502" s="116" t="e">
        <f>O1502*#REF!</f>
        <v>#REF!</v>
      </c>
      <c r="Q1502" s="116">
        <v>0</v>
      </c>
      <c r="R1502" s="117" t="e">
        <f>Q1502*#REF!</f>
        <v>#REF!</v>
      </c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P1502" s="118" t="s">
        <v>117</v>
      </c>
      <c r="AR1502" s="118" t="s">
        <v>112</v>
      </c>
      <c r="AS1502" s="118" t="s">
        <v>68</v>
      </c>
      <c r="AW1502" s="14" t="s">
        <v>118</v>
      </c>
      <c r="BC1502" s="119" t="e">
        <f>IF(L1502="základní",#REF!,0)</f>
        <v>#REF!</v>
      </c>
      <c r="BD1502" s="119">
        <f>IF(L1502="snížená",#REF!,0)</f>
        <v>0</v>
      </c>
      <c r="BE1502" s="119">
        <f>IF(L1502="zákl. přenesená",#REF!,0)</f>
        <v>0</v>
      </c>
      <c r="BF1502" s="119">
        <f>IF(L1502="sníž. přenesená",#REF!,0)</f>
        <v>0</v>
      </c>
      <c r="BG1502" s="119">
        <f>IF(L1502="nulová",#REF!,0)</f>
        <v>0</v>
      </c>
      <c r="BH1502" s="14" t="s">
        <v>75</v>
      </c>
      <c r="BI1502" s="119" t="e">
        <f>ROUND(H1502*#REF!,2)</f>
        <v>#REF!</v>
      </c>
      <c r="BJ1502" s="14" t="s">
        <v>117</v>
      </c>
      <c r="BK1502" s="118" t="s">
        <v>2612</v>
      </c>
    </row>
    <row r="1503" spans="1:63" s="2" customFormat="1" x14ac:dyDescent="0.2">
      <c r="A1503" s="25"/>
      <c r="B1503" s="26"/>
      <c r="C1503" s="25"/>
      <c r="D1503" s="120" t="s">
        <v>119</v>
      </c>
      <c r="E1503" s="25"/>
      <c r="F1503" s="121" t="s">
        <v>2611</v>
      </c>
      <c r="G1503" s="25"/>
      <c r="H1503" s="25"/>
      <c r="I1503" s="25"/>
      <c r="J1503" s="26"/>
      <c r="K1503" s="122"/>
      <c r="L1503" s="123"/>
      <c r="M1503" s="45"/>
      <c r="N1503" s="45"/>
      <c r="O1503" s="45"/>
      <c r="P1503" s="45"/>
      <c r="Q1503" s="45"/>
      <c r="R1503" s="46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R1503" s="14" t="s">
        <v>119</v>
      </c>
      <c r="AS1503" s="14" t="s">
        <v>68</v>
      </c>
    </row>
    <row r="1504" spans="1:63" s="2" customFormat="1" ht="16.5" customHeight="1" x14ac:dyDescent="0.2">
      <c r="A1504" s="25"/>
      <c r="B1504" s="109"/>
      <c r="C1504" s="110" t="s">
        <v>2613</v>
      </c>
      <c r="D1504" s="110" t="s">
        <v>112</v>
      </c>
      <c r="E1504" s="111" t="s">
        <v>2614</v>
      </c>
      <c r="F1504" s="112" t="s">
        <v>2615</v>
      </c>
      <c r="G1504" s="113" t="s">
        <v>2604</v>
      </c>
      <c r="H1504" s="153"/>
      <c r="I1504" s="112" t="s">
        <v>116</v>
      </c>
      <c r="J1504" s="26"/>
      <c r="K1504" s="114" t="s">
        <v>3</v>
      </c>
      <c r="L1504" s="115" t="s">
        <v>39</v>
      </c>
      <c r="M1504" s="116">
        <v>0</v>
      </c>
      <c r="N1504" s="116" t="e">
        <f>M1504*#REF!</f>
        <v>#REF!</v>
      </c>
      <c r="O1504" s="116">
        <v>0</v>
      </c>
      <c r="P1504" s="116" t="e">
        <f>O1504*#REF!</f>
        <v>#REF!</v>
      </c>
      <c r="Q1504" s="116">
        <v>0</v>
      </c>
      <c r="R1504" s="117" t="e">
        <f>Q1504*#REF!</f>
        <v>#REF!</v>
      </c>
      <c r="S1504" s="25"/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P1504" s="118" t="s">
        <v>117</v>
      </c>
      <c r="AR1504" s="118" t="s">
        <v>112</v>
      </c>
      <c r="AS1504" s="118" t="s">
        <v>68</v>
      </c>
      <c r="AW1504" s="14" t="s">
        <v>118</v>
      </c>
      <c r="BC1504" s="119" t="e">
        <f>IF(L1504="základní",#REF!,0)</f>
        <v>#REF!</v>
      </c>
      <c r="BD1504" s="119">
        <f>IF(L1504="snížená",#REF!,0)</f>
        <v>0</v>
      </c>
      <c r="BE1504" s="119">
        <f>IF(L1504="zákl. přenesená",#REF!,0)</f>
        <v>0</v>
      </c>
      <c r="BF1504" s="119">
        <f>IF(L1504="sníž. přenesená",#REF!,0)</f>
        <v>0</v>
      </c>
      <c r="BG1504" s="119">
        <f>IF(L1504="nulová",#REF!,0)</f>
        <v>0</v>
      </c>
      <c r="BH1504" s="14" t="s">
        <v>75</v>
      </c>
      <c r="BI1504" s="119" t="e">
        <f>ROUND(H1504*#REF!,2)</f>
        <v>#REF!</v>
      </c>
      <c r="BJ1504" s="14" t="s">
        <v>117</v>
      </c>
      <c r="BK1504" s="118" t="s">
        <v>2616</v>
      </c>
    </row>
    <row r="1505" spans="1:63" s="2" customFormat="1" x14ac:dyDescent="0.2">
      <c r="A1505" s="25"/>
      <c r="B1505" s="26"/>
      <c r="C1505" s="25"/>
      <c r="D1505" s="120" t="s">
        <v>119</v>
      </c>
      <c r="E1505" s="25"/>
      <c r="F1505" s="121" t="s">
        <v>2615</v>
      </c>
      <c r="G1505" s="25"/>
      <c r="H1505" s="25"/>
      <c r="I1505" s="25"/>
      <c r="J1505" s="26"/>
      <c r="K1505" s="122"/>
      <c r="L1505" s="123"/>
      <c r="M1505" s="45"/>
      <c r="N1505" s="45"/>
      <c r="O1505" s="45"/>
      <c r="P1505" s="45"/>
      <c r="Q1505" s="45"/>
      <c r="R1505" s="46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5"/>
      <c r="AC1505" s="25"/>
      <c r="AR1505" s="14" t="s">
        <v>119</v>
      </c>
      <c r="AS1505" s="14" t="s">
        <v>68</v>
      </c>
    </row>
    <row r="1506" spans="1:63" s="2" customFormat="1" ht="16.5" customHeight="1" x14ac:dyDescent="0.2">
      <c r="A1506" s="25"/>
      <c r="B1506" s="109"/>
      <c r="C1506" s="110" t="s">
        <v>1372</v>
      </c>
      <c r="D1506" s="110" t="s">
        <v>112</v>
      </c>
      <c r="E1506" s="111" t="s">
        <v>2617</v>
      </c>
      <c r="F1506" s="112" t="s">
        <v>2618</v>
      </c>
      <c r="G1506" s="113" t="s">
        <v>2604</v>
      </c>
      <c r="H1506" s="153"/>
      <c r="I1506" s="112" t="s">
        <v>116</v>
      </c>
      <c r="J1506" s="26"/>
      <c r="K1506" s="114" t="s">
        <v>3</v>
      </c>
      <c r="L1506" s="115" t="s">
        <v>39</v>
      </c>
      <c r="M1506" s="116">
        <v>0</v>
      </c>
      <c r="N1506" s="116" t="e">
        <f>M1506*#REF!</f>
        <v>#REF!</v>
      </c>
      <c r="O1506" s="116">
        <v>0</v>
      </c>
      <c r="P1506" s="116" t="e">
        <f>O1506*#REF!</f>
        <v>#REF!</v>
      </c>
      <c r="Q1506" s="116">
        <v>0</v>
      </c>
      <c r="R1506" s="117" t="e">
        <f>Q1506*#REF!</f>
        <v>#REF!</v>
      </c>
      <c r="S1506" s="25"/>
      <c r="T1506" s="25"/>
      <c r="U1506" s="25"/>
      <c r="V1506" s="25"/>
      <c r="W1506" s="25"/>
      <c r="X1506" s="25"/>
      <c r="Y1506" s="25"/>
      <c r="Z1506" s="25"/>
      <c r="AA1506" s="25"/>
      <c r="AB1506" s="25"/>
      <c r="AC1506" s="25"/>
      <c r="AP1506" s="118" t="s">
        <v>117</v>
      </c>
      <c r="AR1506" s="118" t="s">
        <v>112</v>
      </c>
      <c r="AS1506" s="118" t="s">
        <v>68</v>
      </c>
      <c r="AW1506" s="14" t="s">
        <v>118</v>
      </c>
      <c r="BC1506" s="119" t="e">
        <f>IF(L1506="základní",#REF!,0)</f>
        <v>#REF!</v>
      </c>
      <c r="BD1506" s="119">
        <f>IF(L1506="snížená",#REF!,0)</f>
        <v>0</v>
      </c>
      <c r="BE1506" s="119">
        <f>IF(L1506="zákl. přenesená",#REF!,0)</f>
        <v>0</v>
      </c>
      <c r="BF1506" s="119">
        <f>IF(L1506="sníž. přenesená",#REF!,0)</f>
        <v>0</v>
      </c>
      <c r="BG1506" s="119">
        <f>IF(L1506="nulová",#REF!,0)</f>
        <v>0</v>
      </c>
      <c r="BH1506" s="14" t="s">
        <v>75</v>
      </c>
      <c r="BI1506" s="119" t="e">
        <f>ROUND(H1506*#REF!,2)</f>
        <v>#REF!</v>
      </c>
      <c r="BJ1506" s="14" t="s">
        <v>117</v>
      </c>
      <c r="BK1506" s="118" t="s">
        <v>2619</v>
      </c>
    </row>
    <row r="1507" spans="1:63" s="2" customFormat="1" x14ac:dyDescent="0.2">
      <c r="A1507" s="25"/>
      <c r="B1507" s="26"/>
      <c r="C1507" s="25"/>
      <c r="D1507" s="120" t="s">
        <v>119</v>
      </c>
      <c r="E1507" s="25"/>
      <c r="F1507" s="121" t="s">
        <v>2618</v>
      </c>
      <c r="G1507" s="25"/>
      <c r="H1507" s="25"/>
      <c r="I1507" s="25"/>
      <c r="J1507" s="26"/>
      <c r="K1507" s="122"/>
      <c r="L1507" s="123"/>
      <c r="M1507" s="45"/>
      <c r="N1507" s="45"/>
      <c r="O1507" s="45"/>
      <c r="P1507" s="45"/>
      <c r="Q1507" s="45"/>
      <c r="R1507" s="46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R1507" s="14" t="s">
        <v>119</v>
      </c>
      <c r="AS1507" s="14" t="s">
        <v>68</v>
      </c>
    </row>
    <row r="1508" spans="1:63" s="2" customFormat="1" ht="16.5" customHeight="1" x14ac:dyDescent="0.2">
      <c r="A1508" s="25"/>
      <c r="B1508" s="109"/>
      <c r="C1508" s="110" t="s">
        <v>2620</v>
      </c>
      <c r="D1508" s="110" t="s">
        <v>112</v>
      </c>
      <c r="E1508" s="111" t="s">
        <v>2621</v>
      </c>
      <c r="F1508" s="112" t="s">
        <v>2622</v>
      </c>
      <c r="G1508" s="113" t="s">
        <v>126</v>
      </c>
      <c r="H1508" s="153"/>
      <c r="I1508" s="112" t="s">
        <v>116</v>
      </c>
      <c r="J1508" s="26"/>
      <c r="K1508" s="114" t="s">
        <v>3</v>
      </c>
      <c r="L1508" s="115" t="s">
        <v>39</v>
      </c>
      <c r="M1508" s="116">
        <v>0</v>
      </c>
      <c r="N1508" s="116" t="e">
        <f>M1508*#REF!</f>
        <v>#REF!</v>
      </c>
      <c r="O1508" s="116">
        <v>0</v>
      </c>
      <c r="P1508" s="116" t="e">
        <f>O1508*#REF!</f>
        <v>#REF!</v>
      </c>
      <c r="Q1508" s="116">
        <v>0</v>
      </c>
      <c r="R1508" s="117" t="e">
        <f>Q1508*#REF!</f>
        <v>#REF!</v>
      </c>
      <c r="S1508" s="25"/>
      <c r="T1508" s="25"/>
      <c r="U1508" s="25"/>
      <c r="V1508" s="25"/>
      <c r="W1508" s="25"/>
      <c r="X1508" s="25"/>
      <c r="Y1508" s="25"/>
      <c r="Z1508" s="25"/>
      <c r="AA1508" s="25"/>
      <c r="AB1508" s="25"/>
      <c r="AC1508" s="25"/>
      <c r="AP1508" s="118" t="s">
        <v>117</v>
      </c>
      <c r="AR1508" s="118" t="s">
        <v>112</v>
      </c>
      <c r="AS1508" s="118" t="s">
        <v>68</v>
      </c>
      <c r="AW1508" s="14" t="s">
        <v>118</v>
      </c>
      <c r="BC1508" s="119" t="e">
        <f>IF(L1508="základní",#REF!,0)</f>
        <v>#REF!</v>
      </c>
      <c r="BD1508" s="119">
        <f>IF(L1508="snížená",#REF!,0)</f>
        <v>0</v>
      </c>
      <c r="BE1508" s="119">
        <f>IF(L1508="zákl. přenesená",#REF!,0)</f>
        <v>0</v>
      </c>
      <c r="BF1508" s="119">
        <f>IF(L1508="sníž. přenesená",#REF!,0)</f>
        <v>0</v>
      </c>
      <c r="BG1508" s="119">
        <f>IF(L1508="nulová",#REF!,0)</f>
        <v>0</v>
      </c>
      <c r="BH1508" s="14" t="s">
        <v>75</v>
      </c>
      <c r="BI1508" s="119" t="e">
        <f>ROUND(H1508*#REF!,2)</f>
        <v>#REF!</v>
      </c>
      <c r="BJ1508" s="14" t="s">
        <v>117</v>
      </c>
      <c r="BK1508" s="118" t="s">
        <v>2623</v>
      </c>
    </row>
    <row r="1509" spans="1:63" s="2" customFormat="1" x14ac:dyDescent="0.2">
      <c r="A1509" s="25"/>
      <c r="B1509" s="26"/>
      <c r="C1509" s="25"/>
      <c r="D1509" s="120" t="s">
        <v>119</v>
      </c>
      <c r="E1509" s="25"/>
      <c r="F1509" s="121" t="s">
        <v>2622</v>
      </c>
      <c r="G1509" s="25"/>
      <c r="H1509" s="25"/>
      <c r="I1509" s="25"/>
      <c r="J1509" s="26"/>
      <c r="K1509" s="122"/>
      <c r="L1509" s="123"/>
      <c r="M1509" s="45"/>
      <c r="N1509" s="45"/>
      <c r="O1509" s="45"/>
      <c r="P1509" s="45"/>
      <c r="Q1509" s="45"/>
      <c r="R1509" s="46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R1509" s="14" t="s">
        <v>119</v>
      </c>
      <c r="AS1509" s="14" t="s">
        <v>68</v>
      </c>
    </row>
    <row r="1510" spans="1:63" s="2" customFormat="1" ht="16.5" customHeight="1" x14ac:dyDescent="0.2">
      <c r="A1510" s="25"/>
      <c r="B1510" s="109"/>
      <c r="C1510" s="110" t="s">
        <v>1375</v>
      </c>
      <c r="D1510" s="110" t="s">
        <v>112</v>
      </c>
      <c r="E1510" s="111" t="s">
        <v>2624</v>
      </c>
      <c r="F1510" s="112" t="s">
        <v>2625</v>
      </c>
      <c r="G1510" s="113" t="s">
        <v>126</v>
      </c>
      <c r="H1510" s="153"/>
      <c r="I1510" s="112" t="s">
        <v>116</v>
      </c>
      <c r="J1510" s="26"/>
      <c r="K1510" s="114" t="s">
        <v>3</v>
      </c>
      <c r="L1510" s="115" t="s">
        <v>39</v>
      </c>
      <c r="M1510" s="116">
        <v>0</v>
      </c>
      <c r="N1510" s="116" t="e">
        <f>M1510*#REF!</f>
        <v>#REF!</v>
      </c>
      <c r="O1510" s="116">
        <v>0</v>
      </c>
      <c r="P1510" s="116" t="e">
        <f>O1510*#REF!</f>
        <v>#REF!</v>
      </c>
      <c r="Q1510" s="116">
        <v>0</v>
      </c>
      <c r="R1510" s="117" t="e">
        <f>Q1510*#REF!</f>
        <v>#REF!</v>
      </c>
      <c r="S1510" s="25"/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P1510" s="118" t="s">
        <v>117</v>
      </c>
      <c r="AR1510" s="118" t="s">
        <v>112</v>
      </c>
      <c r="AS1510" s="118" t="s">
        <v>68</v>
      </c>
      <c r="AW1510" s="14" t="s">
        <v>118</v>
      </c>
      <c r="BC1510" s="119" t="e">
        <f>IF(L1510="základní",#REF!,0)</f>
        <v>#REF!</v>
      </c>
      <c r="BD1510" s="119">
        <f>IF(L1510="snížená",#REF!,0)</f>
        <v>0</v>
      </c>
      <c r="BE1510" s="119">
        <f>IF(L1510="zákl. přenesená",#REF!,0)</f>
        <v>0</v>
      </c>
      <c r="BF1510" s="119">
        <f>IF(L1510="sníž. přenesená",#REF!,0)</f>
        <v>0</v>
      </c>
      <c r="BG1510" s="119">
        <f>IF(L1510="nulová",#REF!,0)</f>
        <v>0</v>
      </c>
      <c r="BH1510" s="14" t="s">
        <v>75</v>
      </c>
      <c r="BI1510" s="119" t="e">
        <f>ROUND(H1510*#REF!,2)</f>
        <v>#REF!</v>
      </c>
      <c r="BJ1510" s="14" t="s">
        <v>117</v>
      </c>
      <c r="BK1510" s="118" t="s">
        <v>2626</v>
      </c>
    </row>
    <row r="1511" spans="1:63" s="2" customFormat="1" x14ac:dyDescent="0.2">
      <c r="A1511" s="25"/>
      <c r="B1511" s="26"/>
      <c r="C1511" s="25"/>
      <c r="D1511" s="120" t="s">
        <v>119</v>
      </c>
      <c r="E1511" s="25"/>
      <c r="F1511" s="121" t="s">
        <v>2625</v>
      </c>
      <c r="G1511" s="25"/>
      <c r="H1511" s="25"/>
      <c r="I1511" s="25"/>
      <c r="J1511" s="26"/>
      <c r="K1511" s="122"/>
      <c r="L1511" s="123"/>
      <c r="M1511" s="45"/>
      <c r="N1511" s="45"/>
      <c r="O1511" s="45"/>
      <c r="P1511" s="45"/>
      <c r="Q1511" s="45"/>
      <c r="R1511" s="46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5"/>
      <c r="AC1511" s="25"/>
      <c r="AR1511" s="14" t="s">
        <v>119</v>
      </c>
      <c r="AS1511" s="14" t="s">
        <v>68</v>
      </c>
    </row>
    <row r="1512" spans="1:63" s="2" customFormat="1" ht="16.5" customHeight="1" x14ac:dyDescent="0.2">
      <c r="A1512" s="25"/>
      <c r="B1512" s="109"/>
      <c r="C1512" s="110" t="s">
        <v>2627</v>
      </c>
      <c r="D1512" s="110" t="s">
        <v>112</v>
      </c>
      <c r="E1512" s="111" t="s">
        <v>2628</v>
      </c>
      <c r="F1512" s="112" t="s">
        <v>2629</v>
      </c>
      <c r="G1512" s="113" t="s">
        <v>126</v>
      </c>
      <c r="H1512" s="153"/>
      <c r="I1512" s="112" t="s">
        <v>116</v>
      </c>
      <c r="J1512" s="26"/>
      <c r="K1512" s="114" t="s">
        <v>3</v>
      </c>
      <c r="L1512" s="115" t="s">
        <v>39</v>
      </c>
      <c r="M1512" s="116">
        <v>0</v>
      </c>
      <c r="N1512" s="116" t="e">
        <f>M1512*#REF!</f>
        <v>#REF!</v>
      </c>
      <c r="O1512" s="116">
        <v>0</v>
      </c>
      <c r="P1512" s="116" t="e">
        <f>O1512*#REF!</f>
        <v>#REF!</v>
      </c>
      <c r="Q1512" s="116">
        <v>0</v>
      </c>
      <c r="R1512" s="117" t="e">
        <f>Q1512*#REF!</f>
        <v>#REF!</v>
      </c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P1512" s="118" t="s">
        <v>117</v>
      </c>
      <c r="AR1512" s="118" t="s">
        <v>112</v>
      </c>
      <c r="AS1512" s="118" t="s">
        <v>68</v>
      </c>
      <c r="AW1512" s="14" t="s">
        <v>118</v>
      </c>
      <c r="BC1512" s="119" t="e">
        <f>IF(L1512="základní",#REF!,0)</f>
        <v>#REF!</v>
      </c>
      <c r="BD1512" s="119">
        <f>IF(L1512="snížená",#REF!,0)</f>
        <v>0</v>
      </c>
      <c r="BE1512" s="119">
        <f>IF(L1512="zákl. přenesená",#REF!,0)</f>
        <v>0</v>
      </c>
      <c r="BF1512" s="119">
        <f>IF(L1512="sníž. přenesená",#REF!,0)</f>
        <v>0</v>
      </c>
      <c r="BG1512" s="119">
        <f>IF(L1512="nulová",#REF!,0)</f>
        <v>0</v>
      </c>
      <c r="BH1512" s="14" t="s">
        <v>75</v>
      </c>
      <c r="BI1512" s="119" t="e">
        <f>ROUND(H1512*#REF!,2)</f>
        <v>#REF!</v>
      </c>
      <c r="BJ1512" s="14" t="s">
        <v>117</v>
      </c>
      <c r="BK1512" s="118" t="s">
        <v>2630</v>
      </c>
    </row>
    <row r="1513" spans="1:63" s="2" customFormat="1" x14ac:dyDescent="0.2">
      <c r="A1513" s="25"/>
      <c r="B1513" s="26"/>
      <c r="C1513" s="25"/>
      <c r="D1513" s="120" t="s">
        <v>119</v>
      </c>
      <c r="E1513" s="25"/>
      <c r="F1513" s="121" t="s">
        <v>2629</v>
      </c>
      <c r="G1513" s="25"/>
      <c r="H1513" s="25"/>
      <c r="I1513" s="25"/>
      <c r="J1513" s="26"/>
      <c r="K1513" s="122"/>
      <c r="L1513" s="123"/>
      <c r="M1513" s="45"/>
      <c r="N1513" s="45"/>
      <c r="O1513" s="45"/>
      <c r="P1513" s="45"/>
      <c r="Q1513" s="45"/>
      <c r="R1513" s="46"/>
      <c r="S1513" s="25"/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R1513" s="14" t="s">
        <v>119</v>
      </c>
      <c r="AS1513" s="14" t="s">
        <v>68</v>
      </c>
    </row>
    <row r="1514" spans="1:63" s="2" customFormat="1" ht="16.5" customHeight="1" x14ac:dyDescent="0.2">
      <c r="A1514" s="25"/>
      <c r="B1514" s="109"/>
      <c r="C1514" s="110" t="s">
        <v>1379</v>
      </c>
      <c r="D1514" s="110" t="s">
        <v>112</v>
      </c>
      <c r="E1514" s="111" t="s">
        <v>2631</v>
      </c>
      <c r="F1514" s="112" t="s">
        <v>2632</v>
      </c>
      <c r="G1514" s="113" t="s">
        <v>126</v>
      </c>
      <c r="H1514" s="153"/>
      <c r="I1514" s="112" t="s">
        <v>116</v>
      </c>
      <c r="J1514" s="26"/>
      <c r="K1514" s="114" t="s">
        <v>3</v>
      </c>
      <c r="L1514" s="115" t="s">
        <v>39</v>
      </c>
      <c r="M1514" s="116">
        <v>0</v>
      </c>
      <c r="N1514" s="116" t="e">
        <f>M1514*#REF!</f>
        <v>#REF!</v>
      </c>
      <c r="O1514" s="116">
        <v>0</v>
      </c>
      <c r="P1514" s="116" t="e">
        <f>O1514*#REF!</f>
        <v>#REF!</v>
      </c>
      <c r="Q1514" s="116">
        <v>0</v>
      </c>
      <c r="R1514" s="117" t="e">
        <f>Q1514*#REF!</f>
        <v>#REF!</v>
      </c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P1514" s="118" t="s">
        <v>117</v>
      </c>
      <c r="AR1514" s="118" t="s">
        <v>112</v>
      </c>
      <c r="AS1514" s="118" t="s">
        <v>68</v>
      </c>
      <c r="AW1514" s="14" t="s">
        <v>118</v>
      </c>
      <c r="BC1514" s="119" t="e">
        <f>IF(L1514="základní",#REF!,0)</f>
        <v>#REF!</v>
      </c>
      <c r="BD1514" s="119">
        <f>IF(L1514="snížená",#REF!,0)</f>
        <v>0</v>
      </c>
      <c r="BE1514" s="119">
        <f>IF(L1514="zákl. přenesená",#REF!,0)</f>
        <v>0</v>
      </c>
      <c r="BF1514" s="119">
        <f>IF(L1514="sníž. přenesená",#REF!,0)</f>
        <v>0</v>
      </c>
      <c r="BG1514" s="119">
        <f>IF(L1514="nulová",#REF!,0)</f>
        <v>0</v>
      </c>
      <c r="BH1514" s="14" t="s">
        <v>75</v>
      </c>
      <c r="BI1514" s="119" t="e">
        <f>ROUND(H1514*#REF!,2)</f>
        <v>#REF!</v>
      </c>
      <c r="BJ1514" s="14" t="s">
        <v>117</v>
      </c>
      <c r="BK1514" s="118" t="s">
        <v>2633</v>
      </c>
    </row>
    <row r="1515" spans="1:63" s="2" customFormat="1" x14ac:dyDescent="0.2">
      <c r="A1515" s="25"/>
      <c r="B1515" s="26"/>
      <c r="C1515" s="25"/>
      <c r="D1515" s="120" t="s">
        <v>119</v>
      </c>
      <c r="E1515" s="25"/>
      <c r="F1515" s="121" t="s">
        <v>2632</v>
      </c>
      <c r="G1515" s="25"/>
      <c r="H1515" s="25"/>
      <c r="I1515" s="25"/>
      <c r="J1515" s="26"/>
      <c r="K1515" s="122"/>
      <c r="L1515" s="123"/>
      <c r="M1515" s="45"/>
      <c r="N1515" s="45"/>
      <c r="O1515" s="45"/>
      <c r="P1515" s="45"/>
      <c r="Q1515" s="45"/>
      <c r="R1515" s="46"/>
      <c r="S1515" s="25"/>
      <c r="T1515" s="25"/>
      <c r="U1515" s="25"/>
      <c r="V1515" s="25"/>
      <c r="W1515" s="25"/>
      <c r="X1515" s="25"/>
      <c r="Y1515" s="25"/>
      <c r="Z1515" s="25"/>
      <c r="AA1515" s="25"/>
      <c r="AB1515" s="25"/>
      <c r="AC1515" s="25"/>
      <c r="AR1515" s="14" t="s">
        <v>119</v>
      </c>
      <c r="AS1515" s="14" t="s">
        <v>68</v>
      </c>
    </row>
    <row r="1516" spans="1:63" s="2" customFormat="1" ht="16.5" customHeight="1" x14ac:dyDescent="0.2">
      <c r="A1516" s="25"/>
      <c r="B1516" s="109"/>
      <c r="C1516" s="110" t="s">
        <v>2634</v>
      </c>
      <c r="D1516" s="110" t="s">
        <v>112</v>
      </c>
      <c r="E1516" s="111" t="s">
        <v>2635</v>
      </c>
      <c r="F1516" s="112" t="s">
        <v>2636</v>
      </c>
      <c r="G1516" s="113" t="s">
        <v>126</v>
      </c>
      <c r="H1516" s="153"/>
      <c r="I1516" s="112" t="s">
        <v>116</v>
      </c>
      <c r="J1516" s="26"/>
      <c r="K1516" s="114" t="s">
        <v>3</v>
      </c>
      <c r="L1516" s="115" t="s">
        <v>39</v>
      </c>
      <c r="M1516" s="116">
        <v>0</v>
      </c>
      <c r="N1516" s="116" t="e">
        <f>M1516*#REF!</f>
        <v>#REF!</v>
      </c>
      <c r="O1516" s="116">
        <v>0</v>
      </c>
      <c r="P1516" s="116" t="e">
        <f>O1516*#REF!</f>
        <v>#REF!</v>
      </c>
      <c r="Q1516" s="116">
        <v>0</v>
      </c>
      <c r="R1516" s="117" t="e">
        <f>Q1516*#REF!</f>
        <v>#REF!</v>
      </c>
      <c r="S1516" s="25"/>
      <c r="T1516" s="25"/>
      <c r="U1516" s="25"/>
      <c r="V1516" s="25"/>
      <c r="W1516" s="25"/>
      <c r="X1516" s="25"/>
      <c r="Y1516" s="25"/>
      <c r="Z1516" s="25"/>
      <c r="AA1516" s="25"/>
      <c r="AB1516" s="25"/>
      <c r="AC1516" s="25"/>
      <c r="AP1516" s="118" t="s">
        <v>117</v>
      </c>
      <c r="AR1516" s="118" t="s">
        <v>112</v>
      </c>
      <c r="AS1516" s="118" t="s">
        <v>68</v>
      </c>
      <c r="AW1516" s="14" t="s">
        <v>118</v>
      </c>
      <c r="BC1516" s="119" t="e">
        <f>IF(L1516="základní",#REF!,0)</f>
        <v>#REF!</v>
      </c>
      <c r="BD1516" s="119">
        <f>IF(L1516="snížená",#REF!,0)</f>
        <v>0</v>
      </c>
      <c r="BE1516" s="119">
        <f>IF(L1516="zákl. přenesená",#REF!,0)</f>
        <v>0</v>
      </c>
      <c r="BF1516" s="119">
        <f>IF(L1516="sníž. přenesená",#REF!,0)</f>
        <v>0</v>
      </c>
      <c r="BG1516" s="119">
        <f>IF(L1516="nulová",#REF!,0)</f>
        <v>0</v>
      </c>
      <c r="BH1516" s="14" t="s">
        <v>75</v>
      </c>
      <c r="BI1516" s="119" t="e">
        <f>ROUND(H1516*#REF!,2)</f>
        <v>#REF!</v>
      </c>
      <c r="BJ1516" s="14" t="s">
        <v>117</v>
      </c>
      <c r="BK1516" s="118" t="s">
        <v>2637</v>
      </c>
    </row>
    <row r="1517" spans="1:63" s="2" customFormat="1" x14ac:dyDescent="0.2">
      <c r="A1517" s="25"/>
      <c r="B1517" s="26"/>
      <c r="C1517" s="25"/>
      <c r="D1517" s="120" t="s">
        <v>119</v>
      </c>
      <c r="E1517" s="25"/>
      <c r="F1517" s="121" t="s">
        <v>2636</v>
      </c>
      <c r="G1517" s="25"/>
      <c r="H1517" s="25"/>
      <c r="I1517" s="25"/>
      <c r="J1517" s="26"/>
      <c r="K1517" s="122"/>
      <c r="L1517" s="123"/>
      <c r="M1517" s="45"/>
      <c r="N1517" s="45"/>
      <c r="O1517" s="45"/>
      <c r="P1517" s="45"/>
      <c r="Q1517" s="45"/>
      <c r="R1517" s="46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R1517" s="14" t="s">
        <v>119</v>
      </c>
      <c r="AS1517" s="14" t="s">
        <v>68</v>
      </c>
    </row>
    <row r="1518" spans="1:63" s="2" customFormat="1" ht="16.5" customHeight="1" x14ac:dyDescent="0.2">
      <c r="A1518" s="25"/>
      <c r="B1518" s="109"/>
      <c r="C1518" s="110" t="s">
        <v>1382</v>
      </c>
      <c r="D1518" s="110" t="s">
        <v>112</v>
      </c>
      <c r="E1518" s="111" t="s">
        <v>2638</v>
      </c>
      <c r="F1518" s="112" t="s">
        <v>2639</v>
      </c>
      <c r="G1518" s="113" t="s">
        <v>126</v>
      </c>
      <c r="H1518" s="153"/>
      <c r="I1518" s="112" t="s">
        <v>116</v>
      </c>
      <c r="J1518" s="26"/>
      <c r="K1518" s="114" t="s">
        <v>3</v>
      </c>
      <c r="L1518" s="115" t="s">
        <v>39</v>
      </c>
      <c r="M1518" s="116">
        <v>0</v>
      </c>
      <c r="N1518" s="116" t="e">
        <f>M1518*#REF!</f>
        <v>#REF!</v>
      </c>
      <c r="O1518" s="116">
        <v>0</v>
      </c>
      <c r="P1518" s="116" t="e">
        <f>O1518*#REF!</f>
        <v>#REF!</v>
      </c>
      <c r="Q1518" s="116">
        <v>0</v>
      </c>
      <c r="R1518" s="117" t="e">
        <f>Q1518*#REF!</f>
        <v>#REF!</v>
      </c>
      <c r="S1518" s="25"/>
      <c r="T1518" s="25"/>
      <c r="U1518" s="25"/>
      <c r="V1518" s="25"/>
      <c r="W1518" s="25"/>
      <c r="X1518" s="25"/>
      <c r="Y1518" s="25"/>
      <c r="Z1518" s="25"/>
      <c r="AA1518" s="25"/>
      <c r="AB1518" s="25"/>
      <c r="AC1518" s="25"/>
      <c r="AP1518" s="118" t="s">
        <v>117</v>
      </c>
      <c r="AR1518" s="118" t="s">
        <v>112</v>
      </c>
      <c r="AS1518" s="118" t="s">
        <v>68</v>
      </c>
      <c r="AW1518" s="14" t="s">
        <v>118</v>
      </c>
      <c r="BC1518" s="119" t="e">
        <f>IF(L1518="základní",#REF!,0)</f>
        <v>#REF!</v>
      </c>
      <c r="BD1518" s="119">
        <f>IF(L1518="snížená",#REF!,0)</f>
        <v>0</v>
      </c>
      <c r="BE1518" s="119">
        <f>IF(L1518="zákl. přenesená",#REF!,0)</f>
        <v>0</v>
      </c>
      <c r="BF1518" s="119">
        <f>IF(L1518="sníž. přenesená",#REF!,0)</f>
        <v>0</v>
      </c>
      <c r="BG1518" s="119">
        <f>IF(L1518="nulová",#REF!,0)</f>
        <v>0</v>
      </c>
      <c r="BH1518" s="14" t="s">
        <v>75</v>
      </c>
      <c r="BI1518" s="119" t="e">
        <f>ROUND(H1518*#REF!,2)</f>
        <v>#REF!</v>
      </c>
      <c r="BJ1518" s="14" t="s">
        <v>117</v>
      </c>
      <c r="BK1518" s="118" t="s">
        <v>2640</v>
      </c>
    </row>
    <row r="1519" spans="1:63" s="2" customFormat="1" x14ac:dyDescent="0.2">
      <c r="A1519" s="25"/>
      <c r="B1519" s="26"/>
      <c r="C1519" s="25"/>
      <c r="D1519" s="120" t="s">
        <v>119</v>
      </c>
      <c r="E1519" s="25"/>
      <c r="F1519" s="121" t="s">
        <v>2639</v>
      </c>
      <c r="G1519" s="25"/>
      <c r="H1519" s="25"/>
      <c r="I1519" s="25"/>
      <c r="J1519" s="26"/>
      <c r="K1519" s="122"/>
      <c r="L1519" s="123"/>
      <c r="M1519" s="45"/>
      <c r="N1519" s="45"/>
      <c r="O1519" s="45"/>
      <c r="P1519" s="45"/>
      <c r="Q1519" s="45"/>
      <c r="R1519" s="46"/>
      <c r="S1519" s="25"/>
      <c r="T1519" s="25"/>
      <c r="U1519" s="25"/>
      <c r="V1519" s="25"/>
      <c r="W1519" s="25"/>
      <c r="X1519" s="25"/>
      <c r="Y1519" s="25"/>
      <c r="Z1519" s="25"/>
      <c r="AA1519" s="25"/>
      <c r="AB1519" s="25"/>
      <c r="AC1519" s="25"/>
      <c r="AR1519" s="14" t="s">
        <v>119</v>
      </c>
      <c r="AS1519" s="14" t="s">
        <v>68</v>
      </c>
    </row>
    <row r="1520" spans="1:63" s="2" customFormat="1" ht="16.5" customHeight="1" x14ac:dyDescent="0.2">
      <c r="A1520" s="25"/>
      <c r="B1520" s="109"/>
      <c r="C1520" s="110" t="s">
        <v>2641</v>
      </c>
      <c r="D1520" s="110" t="s">
        <v>112</v>
      </c>
      <c r="E1520" s="111" t="s">
        <v>2642</v>
      </c>
      <c r="F1520" s="112" t="s">
        <v>2643</v>
      </c>
      <c r="G1520" s="113" t="s">
        <v>126</v>
      </c>
      <c r="H1520" s="153"/>
      <c r="I1520" s="112" t="s">
        <v>116</v>
      </c>
      <c r="J1520" s="26"/>
      <c r="K1520" s="114" t="s">
        <v>3</v>
      </c>
      <c r="L1520" s="115" t="s">
        <v>39</v>
      </c>
      <c r="M1520" s="116">
        <v>0</v>
      </c>
      <c r="N1520" s="116" t="e">
        <f>M1520*#REF!</f>
        <v>#REF!</v>
      </c>
      <c r="O1520" s="116">
        <v>0</v>
      </c>
      <c r="P1520" s="116" t="e">
        <f>O1520*#REF!</f>
        <v>#REF!</v>
      </c>
      <c r="Q1520" s="116">
        <v>0</v>
      </c>
      <c r="R1520" s="117" t="e">
        <f>Q1520*#REF!</f>
        <v>#REF!</v>
      </c>
      <c r="S1520" s="25"/>
      <c r="T1520" s="25"/>
      <c r="U1520" s="25"/>
      <c r="V1520" s="25"/>
      <c r="W1520" s="25"/>
      <c r="X1520" s="25"/>
      <c r="Y1520" s="25"/>
      <c r="Z1520" s="25"/>
      <c r="AA1520" s="25"/>
      <c r="AB1520" s="25"/>
      <c r="AC1520" s="25"/>
      <c r="AP1520" s="118" t="s">
        <v>117</v>
      </c>
      <c r="AR1520" s="118" t="s">
        <v>112</v>
      </c>
      <c r="AS1520" s="118" t="s">
        <v>68</v>
      </c>
      <c r="AW1520" s="14" t="s">
        <v>118</v>
      </c>
      <c r="BC1520" s="119" t="e">
        <f>IF(L1520="základní",#REF!,0)</f>
        <v>#REF!</v>
      </c>
      <c r="BD1520" s="119">
        <f>IF(L1520="snížená",#REF!,0)</f>
        <v>0</v>
      </c>
      <c r="BE1520" s="119">
        <f>IF(L1520="zákl. přenesená",#REF!,0)</f>
        <v>0</v>
      </c>
      <c r="BF1520" s="119">
        <f>IF(L1520="sníž. přenesená",#REF!,0)</f>
        <v>0</v>
      </c>
      <c r="BG1520" s="119">
        <f>IF(L1520="nulová",#REF!,0)</f>
        <v>0</v>
      </c>
      <c r="BH1520" s="14" t="s">
        <v>75</v>
      </c>
      <c r="BI1520" s="119" t="e">
        <f>ROUND(H1520*#REF!,2)</f>
        <v>#REF!</v>
      </c>
      <c r="BJ1520" s="14" t="s">
        <v>117</v>
      </c>
      <c r="BK1520" s="118" t="s">
        <v>2644</v>
      </c>
    </row>
    <row r="1521" spans="1:63" s="2" customFormat="1" x14ac:dyDescent="0.2">
      <c r="A1521" s="25"/>
      <c r="B1521" s="26"/>
      <c r="C1521" s="25"/>
      <c r="D1521" s="120" t="s">
        <v>119</v>
      </c>
      <c r="E1521" s="25"/>
      <c r="F1521" s="121" t="s">
        <v>2643</v>
      </c>
      <c r="G1521" s="25"/>
      <c r="H1521" s="25"/>
      <c r="I1521" s="25"/>
      <c r="J1521" s="26"/>
      <c r="K1521" s="122"/>
      <c r="L1521" s="123"/>
      <c r="M1521" s="45"/>
      <c r="N1521" s="45"/>
      <c r="O1521" s="45"/>
      <c r="P1521" s="45"/>
      <c r="Q1521" s="45"/>
      <c r="R1521" s="46"/>
      <c r="S1521" s="25"/>
      <c r="T1521" s="25"/>
      <c r="U1521" s="25"/>
      <c r="V1521" s="25"/>
      <c r="W1521" s="25"/>
      <c r="X1521" s="25"/>
      <c r="Y1521" s="25"/>
      <c r="Z1521" s="25"/>
      <c r="AA1521" s="25"/>
      <c r="AB1521" s="25"/>
      <c r="AC1521" s="25"/>
      <c r="AR1521" s="14" t="s">
        <v>119</v>
      </c>
      <c r="AS1521" s="14" t="s">
        <v>68</v>
      </c>
    </row>
    <row r="1522" spans="1:63" s="2" customFormat="1" ht="16.5" customHeight="1" x14ac:dyDescent="0.2">
      <c r="A1522" s="25"/>
      <c r="B1522" s="109"/>
      <c r="C1522" s="110" t="s">
        <v>1386</v>
      </c>
      <c r="D1522" s="110" t="s">
        <v>112</v>
      </c>
      <c r="E1522" s="111" t="s">
        <v>2645</v>
      </c>
      <c r="F1522" s="112" t="s">
        <v>2646</v>
      </c>
      <c r="G1522" s="113" t="s">
        <v>126</v>
      </c>
      <c r="H1522" s="153"/>
      <c r="I1522" s="112" t="s">
        <v>116</v>
      </c>
      <c r="J1522" s="26"/>
      <c r="K1522" s="114" t="s">
        <v>3</v>
      </c>
      <c r="L1522" s="115" t="s">
        <v>39</v>
      </c>
      <c r="M1522" s="116">
        <v>0</v>
      </c>
      <c r="N1522" s="116" t="e">
        <f>M1522*#REF!</f>
        <v>#REF!</v>
      </c>
      <c r="O1522" s="116">
        <v>0</v>
      </c>
      <c r="P1522" s="116" t="e">
        <f>O1522*#REF!</f>
        <v>#REF!</v>
      </c>
      <c r="Q1522" s="116">
        <v>0</v>
      </c>
      <c r="R1522" s="117" t="e">
        <f>Q1522*#REF!</f>
        <v>#REF!</v>
      </c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P1522" s="118" t="s">
        <v>117</v>
      </c>
      <c r="AR1522" s="118" t="s">
        <v>112</v>
      </c>
      <c r="AS1522" s="118" t="s">
        <v>68</v>
      </c>
      <c r="AW1522" s="14" t="s">
        <v>118</v>
      </c>
      <c r="BC1522" s="119" t="e">
        <f>IF(L1522="základní",#REF!,0)</f>
        <v>#REF!</v>
      </c>
      <c r="BD1522" s="119">
        <f>IF(L1522="snížená",#REF!,0)</f>
        <v>0</v>
      </c>
      <c r="BE1522" s="119">
        <f>IF(L1522="zákl. přenesená",#REF!,0)</f>
        <v>0</v>
      </c>
      <c r="BF1522" s="119">
        <f>IF(L1522="sníž. přenesená",#REF!,0)</f>
        <v>0</v>
      </c>
      <c r="BG1522" s="119">
        <f>IF(L1522="nulová",#REF!,0)</f>
        <v>0</v>
      </c>
      <c r="BH1522" s="14" t="s">
        <v>75</v>
      </c>
      <c r="BI1522" s="119" t="e">
        <f>ROUND(H1522*#REF!,2)</f>
        <v>#REF!</v>
      </c>
      <c r="BJ1522" s="14" t="s">
        <v>117</v>
      </c>
      <c r="BK1522" s="118" t="s">
        <v>2647</v>
      </c>
    </row>
    <row r="1523" spans="1:63" s="2" customFormat="1" x14ac:dyDescent="0.2">
      <c r="A1523" s="25"/>
      <c r="B1523" s="26"/>
      <c r="C1523" s="25"/>
      <c r="D1523" s="120" t="s">
        <v>119</v>
      </c>
      <c r="E1523" s="25"/>
      <c r="F1523" s="121" t="s">
        <v>2646</v>
      </c>
      <c r="G1523" s="25"/>
      <c r="H1523" s="25"/>
      <c r="I1523" s="25"/>
      <c r="J1523" s="26"/>
      <c r="K1523" s="122"/>
      <c r="L1523" s="123"/>
      <c r="M1523" s="45"/>
      <c r="N1523" s="45"/>
      <c r="O1523" s="45"/>
      <c r="P1523" s="45"/>
      <c r="Q1523" s="45"/>
      <c r="R1523" s="46"/>
      <c r="S1523" s="25"/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R1523" s="14" t="s">
        <v>119</v>
      </c>
      <c r="AS1523" s="14" t="s">
        <v>68</v>
      </c>
    </row>
    <row r="1524" spans="1:63" s="2" customFormat="1" ht="24.15" customHeight="1" x14ac:dyDescent="0.2">
      <c r="A1524" s="25"/>
      <c r="B1524" s="109"/>
      <c r="C1524" s="110" t="s">
        <v>2648</v>
      </c>
      <c r="D1524" s="110" t="s">
        <v>112</v>
      </c>
      <c r="E1524" s="111" t="s">
        <v>2649</v>
      </c>
      <c r="F1524" s="112" t="s">
        <v>2650</v>
      </c>
      <c r="G1524" s="113" t="s">
        <v>126</v>
      </c>
      <c r="H1524" s="153"/>
      <c r="I1524" s="112" t="s">
        <v>116</v>
      </c>
      <c r="J1524" s="26"/>
      <c r="K1524" s="114" t="s">
        <v>3</v>
      </c>
      <c r="L1524" s="115" t="s">
        <v>39</v>
      </c>
      <c r="M1524" s="116">
        <v>0</v>
      </c>
      <c r="N1524" s="116" t="e">
        <f>M1524*#REF!</f>
        <v>#REF!</v>
      </c>
      <c r="O1524" s="116">
        <v>0</v>
      </c>
      <c r="P1524" s="116" t="e">
        <f>O1524*#REF!</f>
        <v>#REF!</v>
      </c>
      <c r="Q1524" s="116">
        <v>0</v>
      </c>
      <c r="R1524" s="117" t="e">
        <f>Q1524*#REF!</f>
        <v>#REF!</v>
      </c>
      <c r="S1524" s="25"/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P1524" s="118" t="s">
        <v>117</v>
      </c>
      <c r="AR1524" s="118" t="s">
        <v>112</v>
      </c>
      <c r="AS1524" s="118" t="s">
        <v>68</v>
      </c>
      <c r="AW1524" s="14" t="s">
        <v>118</v>
      </c>
      <c r="BC1524" s="119" t="e">
        <f>IF(L1524="základní",#REF!,0)</f>
        <v>#REF!</v>
      </c>
      <c r="BD1524" s="119">
        <f>IF(L1524="snížená",#REF!,0)</f>
        <v>0</v>
      </c>
      <c r="BE1524" s="119">
        <f>IF(L1524="zákl. přenesená",#REF!,0)</f>
        <v>0</v>
      </c>
      <c r="BF1524" s="119">
        <f>IF(L1524="sníž. přenesená",#REF!,0)</f>
        <v>0</v>
      </c>
      <c r="BG1524" s="119">
        <f>IF(L1524="nulová",#REF!,0)</f>
        <v>0</v>
      </c>
      <c r="BH1524" s="14" t="s">
        <v>75</v>
      </c>
      <c r="BI1524" s="119" t="e">
        <f>ROUND(H1524*#REF!,2)</f>
        <v>#REF!</v>
      </c>
      <c r="BJ1524" s="14" t="s">
        <v>117</v>
      </c>
      <c r="BK1524" s="118" t="s">
        <v>2651</v>
      </c>
    </row>
    <row r="1525" spans="1:63" s="2" customFormat="1" ht="19.2" x14ac:dyDescent="0.2">
      <c r="A1525" s="25"/>
      <c r="B1525" s="26"/>
      <c r="C1525" s="25"/>
      <c r="D1525" s="120" t="s">
        <v>119</v>
      </c>
      <c r="E1525" s="25"/>
      <c r="F1525" s="121" t="s">
        <v>2650</v>
      </c>
      <c r="G1525" s="25"/>
      <c r="H1525" s="25"/>
      <c r="I1525" s="25"/>
      <c r="J1525" s="26"/>
      <c r="K1525" s="122"/>
      <c r="L1525" s="123"/>
      <c r="M1525" s="45"/>
      <c r="N1525" s="45"/>
      <c r="O1525" s="45"/>
      <c r="P1525" s="45"/>
      <c r="Q1525" s="45"/>
      <c r="R1525" s="46"/>
      <c r="S1525" s="25"/>
      <c r="T1525" s="25"/>
      <c r="U1525" s="25"/>
      <c r="V1525" s="25"/>
      <c r="W1525" s="25"/>
      <c r="X1525" s="25"/>
      <c r="Y1525" s="25"/>
      <c r="Z1525" s="25"/>
      <c r="AA1525" s="25"/>
      <c r="AB1525" s="25"/>
      <c r="AC1525" s="25"/>
      <c r="AR1525" s="14" t="s">
        <v>119</v>
      </c>
      <c r="AS1525" s="14" t="s">
        <v>68</v>
      </c>
    </row>
    <row r="1526" spans="1:63" s="2" customFormat="1" ht="24.15" customHeight="1" x14ac:dyDescent="0.2">
      <c r="A1526" s="25"/>
      <c r="B1526" s="109"/>
      <c r="C1526" s="110" t="s">
        <v>1389</v>
      </c>
      <c r="D1526" s="110" t="s">
        <v>112</v>
      </c>
      <c r="E1526" s="111" t="s">
        <v>2652</v>
      </c>
      <c r="F1526" s="112" t="s">
        <v>2653</v>
      </c>
      <c r="G1526" s="113" t="s">
        <v>126</v>
      </c>
      <c r="H1526" s="153"/>
      <c r="I1526" s="112" t="s">
        <v>116</v>
      </c>
      <c r="J1526" s="26"/>
      <c r="K1526" s="114" t="s">
        <v>3</v>
      </c>
      <c r="L1526" s="115" t="s">
        <v>39</v>
      </c>
      <c r="M1526" s="116">
        <v>0</v>
      </c>
      <c r="N1526" s="116" t="e">
        <f>M1526*#REF!</f>
        <v>#REF!</v>
      </c>
      <c r="O1526" s="116">
        <v>0</v>
      </c>
      <c r="P1526" s="116" t="e">
        <f>O1526*#REF!</f>
        <v>#REF!</v>
      </c>
      <c r="Q1526" s="116">
        <v>0</v>
      </c>
      <c r="R1526" s="117" t="e">
        <f>Q1526*#REF!</f>
        <v>#REF!</v>
      </c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P1526" s="118" t="s">
        <v>117</v>
      </c>
      <c r="AR1526" s="118" t="s">
        <v>112</v>
      </c>
      <c r="AS1526" s="118" t="s">
        <v>68</v>
      </c>
      <c r="AW1526" s="14" t="s">
        <v>118</v>
      </c>
      <c r="BC1526" s="119" t="e">
        <f>IF(L1526="základní",#REF!,0)</f>
        <v>#REF!</v>
      </c>
      <c r="BD1526" s="119">
        <f>IF(L1526="snížená",#REF!,0)</f>
        <v>0</v>
      </c>
      <c r="BE1526" s="119">
        <f>IF(L1526="zákl. přenesená",#REF!,0)</f>
        <v>0</v>
      </c>
      <c r="BF1526" s="119">
        <f>IF(L1526="sníž. přenesená",#REF!,0)</f>
        <v>0</v>
      </c>
      <c r="BG1526" s="119">
        <f>IF(L1526="nulová",#REF!,0)</f>
        <v>0</v>
      </c>
      <c r="BH1526" s="14" t="s">
        <v>75</v>
      </c>
      <c r="BI1526" s="119" t="e">
        <f>ROUND(H1526*#REF!,2)</f>
        <v>#REF!</v>
      </c>
      <c r="BJ1526" s="14" t="s">
        <v>117</v>
      </c>
      <c r="BK1526" s="118" t="s">
        <v>2654</v>
      </c>
    </row>
    <row r="1527" spans="1:63" s="2" customFormat="1" ht="19.2" x14ac:dyDescent="0.2">
      <c r="A1527" s="25"/>
      <c r="B1527" s="26"/>
      <c r="C1527" s="25"/>
      <c r="D1527" s="120" t="s">
        <v>119</v>
      </c>
      <c r="E1527" s="25"/>
      <c r="F1527" s="121" t="s">
        <v>2653</v>
      </c>
      <c r="G1527" s="25"/>
      <c r="H1527" s="25"/>
      <c r="I1527" s="25"/>
      <c r="J1527" s="26"/>
      <c r="K1527" s="122"/>
      <c r="L1527" s="123"/>
      <c r="M1527" s="45"/>
      <c r="N1527" s="45"/>
      <c r="O1527" s="45"/>
      <c r="P1527" s="45"/>
      <c r="Q1527" s="45"/>
      <c r="R1527" s="46"/>
      <c r="S1527" s="25"/>
      <c r="T1527" s="25"/>
      <c r="U1527" s="25"/>
      <c r="V1527" s="25"/>
      <c r="W1527" s="25"/>
      <c r="X1527" s="25"/>
      <c r="Y1527" s="25"/>
      <c r="Z1527" s="25"/>
      <c r="AA1527" s="25"/>
      <c r="AB1527" s="25"/>
      <c r="AC1527" s="25"/>
      <c r="AR1527" s="14" t="s">
        <v>119</v>
      </c>
      <c r="AS1527" s="14" t="s">
        <v>68</v>
      </c>
    </row>
    <row r="1528" spans="1:63" s="2" customFormat="1" ht="16.5" customHeight="1" x14ac:dyDescent="0.2">
      <c r="A1528" s="25"/>
      <c r="B1528" s="109"/>
      <c r="C1528" s="110" t="s">
        <v>2655</v>
      </c>
      <c r="D1528" s="110" t="s">
        <v>112</v>
      </c>
      <c r="E1528" s="111" t="s">
        <v>2656</v>
      </c>
      <c r="F1528" s="112" t="s">
        <v>2657</v>
      </c>
      <c r="G1528" s="113" t="s">
        <v>126</v>
      </c>
      <c r="H1528" s="153"/>
      <c r="I1528" s="112" t="s">
        <v>116</v>
      </c>
      <c r="J1528" s="26"/>
      <c r="K1528" s="114" t="s">
        <v>3</v>
      </c>
      <c r="L1528" s="115" t="s">
        <v>39</v>
      </c>
      <c r="M1528" s="116">
        <v>0</v>
      </c>
      <c r="N1528" s="116" t="e">
        <f>M1528*#REF!</f>
        <v>#REF!</v>
      </c>
      <c r="O1528" s="116">
        <v>0</v>
      </c>
      <c r="P1528" s="116" t="e">
        <f>O1528*#REF!</f>
        <v>#REF!</v>
      </c>
      <c r="Q1528" s="116">
        <v>0</v>
      </c>
      <c r="R1528" s="117" t="e">
        <f>Q1528*#REF!</f>
        <v>#REF!</v>
      </c>
      <c r="S1528" s="25"/>
      <c r="T1528" s="25"/>
      <c r="U1528" s="25"/>
      <c r="V1528" s="25"/>
      <c r="W1528" s="25"/>
      <c r="X1528" s="25"/>
      <c r="Y1528" s="25"/>
      <c r="Z1528" s="25"/>
      <c r="AA1528" s="25"/>
      <c r="AB1528" s="25"/>
      <c r="AC1528" s="25"/>
      <c r="AP1528" s="118" t="s">
        <v>117</v>
      </c>
      <c r="AR1528" s="118" t="s">
        <v>112</v>
      </c>
      <c r="AS1528" s="118" t="s">
        <v>68</v>
      </c>
      <c r="AW1528" s="14" t="s">
        <v>118</v>
      </c>
      <c r="BC1528" s="119" t="e">
        <f>IF(L1528="základní",#REF!,0)</f>
        <v>#REF!</v>
      </c>
      <c r="BD1528" s="119">
        <f>IF(L1528="snížená",#REF!,0)</f>
        <v>0</v>
      </c>
      <c r="BE1528" s="119">
        <f>IF(L1528="zákl. přenesená",#REF!,0)</f>
        <v>0</v>
      </c>
      <c r="BF1528" s="119">
        <f>IF(L1528="sníž. přenesená",#REF!,0)</f>
        <v>0</v>
      </c>
      <c r="BG1528" s="119">
        <f>IF(L1528="nulová",#REF!,0)</f>
        <v>0</v>
      </c>
      <c r="BH1528" s="14" t="s">
        <v>75</v>
      </c>
      <c r="BI1528" s="119" t="e">
        <f>ROUND(H1528*#REF!,2)</f>
        <v>#REF!</v>
      </c>
      <c r="BJ1528" s="14" t="s">
        <v>117</v>
      </c>
      <c r="BK1528" s="118" t="s">
        <v>2658</v>
      </c>
    </row>
    <row r="1529" spans="1:63" s="2" customFormat="1" x14ac:dyDescent="0.2">
      <c r="A1529" s="25"/>
      <c r="B1529" s="26"/>
      <c r="C1529" s="25"/>
      <c r="D1529" s="120" t="s">
        <v>119</v>
      </c>
      <c r="E1529" s="25"/>
      <c r="F1529" s="121" t="s">
        <v>2657</v>
      </c>
      <c r="G1529" s="25"/>
      <c r="H1529" s="25"/>
      <c r="I1529" s="25"/>
      <c r="J1529" s="26"/>
      <c r="K1529" s="122"/>
      <c r="L1529" s="123"/>
      <c r="M1529" s="45"/>
      <c r="N1529" s="45"/>
      <c r="O1529" s="45"/>
      <c r="P1529" s="45"/>
      <c r="Q1529" s="45"/>
      <c r="R1529" s="46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R1529" s="14" t="s">
        <v>119</v>
      </c>
      <c r="AS1529" s="14" t="s">
        <v>68</v>
      </c>
    </row>
    <row r="1530" spans="1:63" s="2" customFormat="1" ht="24.15" customHeight="1" x14ac:dyDescent="0.2">
      <c r="A1530" s="25"/>
      <c r="B1530" s="109"/>
      <c r="C1530" s="110" t="s">
        <v>1393</v>
      </c>
      <c r="D1530" s="110" t="s">
        <v>112</v>
      </c>
      <c r="E1530" s="111" t="s">
        <v>2659</v>
      </c>
      <c r="F1530" s="112" t="s">
        <v>2660</v>
      </c>
      <c r="G1530" s="113" t="s">
        <v>126</v>
      </c>
      <c r="H1530" s="153"/>
      <c r="I1530" s="112" t="s">
        <v>116</v>
      </c>
      <c r="J1530" s="26"/>
      <c r="K1530" s="114" t="s">
        <v>3</v>
      </c>
      <c r="L1530" s="115" t="s">
        <v>39</v>
      </c>
      <c r="M1530" s="116">
        <v>0</v>
      </c>
      <c r="N1530" s="116" t="e">
        <f>M1530*#REF!</f>
        <v>#REF!</v>
      </c>
      <c r="O1530" s="116">
        <v>0</v>
      </c>
      <c r="P1530" s="116" t="e">
        <f>O1530*#REF!</f>
        <v>#REF!</v>
      </c>
      <c r="Q1530" s="116">
        <v>0</v>
      </c>
      <c r="R1530" s="117" t="e">
        <f>Q1530*#REF!</f>
        <v>#REF!</v>
      </c>
      <c r="S1530" s="25"/>
      <c r="T1530" s="25"/>
      <c r="U1530" s="25"/>
      <c r="V1530" s="25"/>
      <c r="W1530" s="25"/>
      <c r="X1530" s="25"/>
      <c r="Y1530" s="25"/>
      <c r="Z1530" s="25"/>
      <c r="AA1530" s="25"/>
      <c r="AB1530" s="25"/>
      <c r="AC1530" s="25"/>
      <c r="AP1530" s="118" t="s">
        <v>117</v>
      </c>
      <c r="AR1530" s="118" t="s">
        <v>112</v>
      </c>
      <c r="AS1530" s="118" t="s">
        <v>68</v>
      </c>
      <c r="AW1530" s="14" t="s">
        <v>118</v>
      </c>
      <c r="BC1530" s="119" t="e">
        <f>IF(L1530="základní",#REF!,0)</f>
        <v>#REF!</v>
      </c>
      <c r="BD1530" s="119">
        <f>IF(L1530="snížená",#REF!,0)</f>
        <v>0</v>
      </c>
      <c r="BE1530" s="119">
        <f>IF(L1530="zákl. přenesená",#REF!,0)</f>
        <v>0</v>
      </c>
      <c r="BF1530" s="119">
        <f>IF(L1530="sníž. přenesená",#REF!,0)</f>
        <v>0</v>
      </c>
      <c r="BG1530" s="119">
        <f>IF(L1530="nulová",#REF!,0)</f>
        <v>0</v>
      </c>
      <c r="BH1530" s="14" t="s">
        <v>75</v>
      </c>
      <c r="BI1530" s="119" t="e">
        <f>ROUND(H1530*#REF!,2)</f>
        <v>#REF!</v>
      </c>
      <c r="BJ1530" s="14" t="s">
        <v>117</v>
      </c>
      <c r="BK1530" s="118" t="s">
        <v>2661</v>
      </c>
    </row>
    <row r="1531" spans="1:63" s="2" customFormat="1" ht="19.2" x14ac:dyDescent="0.2">
      <c r="A1531" s="25"/>
      <c r="B1531" s="26"/>
      <c r="C1531" s="25"/>
      <c r="D1531" s="120" t="s">
        <v>119</v>
      </c>
      <c r="E1531" s="25"/>
      <c r="F1531" s="121" t="s">
        <v>2660</v>
      </c>
      <c r="G1531" s="25"/>
      <c r="H1531" s="25"/>
      <c r="I1531" s="25"/>
      <c r="J1531" s="26"/>
      <c r="K1531" s="122"/>
      <c r="L1531" s="123"/>
      <c r="M1531" s="45"/>
      <c r="N1531" s="45"/>
      <c r="O1531" s="45"/>
      <c r="P1531" s="45"/>
      <c r="Q1531" s="45"/>
      <c r="R1531" s="46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R1531" s="14" t="s">
        <v>119</v>
      </c>
      <c r="AS1531" s="14" t="s">
        <v>68</v>
      </c>
    </row>
    <row r="1532" spans="1:63" s="2" customFormat="1" ht="24.15" customHeight="1" x14ac:dyDescent="0.2">
      <c r="A1532" s="25"/>
      <c r="B1532" s="109"/>
      <c r="C1532" s="110" t="s">
        <v>2662</v>
      </c>
      <c r="D1532" s="110" t="s">
        <v>112</v>
      </c>
      <c r="E1532" s="111" t="s">
        <v>2663</v>
      </c>
      <c r="F1532" s="112" t="s">
        <v>2664</v>
      </c>
      <c r="G1532" s="113" t="s">
        <v>126</v>
      </c>
      <c r="H1532" s="153"/>
      <c r="I1532" s="112" t="s">
        <v>116</v>
      </c>
      <c r="J1532" s="26"/>
      <c r="K1532" s="114" t="s">
        <v>3</v>
      </c>
      <c r="L1532" s="115" t="s">
        <v>39</v>
      </c>
      <c r="M1532" s="116">
        <v>0</v>
      </c>
      <c r="N1532" s="116" t="e">
        <f>M1532*#REF!</f>
        <v>#REF!</v>
      </c>
      <c r="O1532" s="116">
        <v>0</v>
      </c>
      <c r="P1532" s="116" t="e">
        <f>O1532*#REF!</f>
        <v>#REF!</v>
      </c>
      <c r="Q1532" s="116">
        <v>0</v>
      </c>
      <c r="R1532" s="117" t="e">
        <f>Q1532*#REF!</f>
        <v>#REF!</v>
      </c>
      <c r="S1532" s="25"/>
      <c r="T1532" s="25"/>
      <c r="U1532" s="25"/>
      <c r="V1532" s="25"/>
      <c r="W1532" s="25"/>
      <c r="X1532" s="25"/>
      <c r="Y1532" s="25"/>
      <c r="Z1532" s="25"/>
      <c r="AA1532" s="25"/>
      <c r="AB1532" s="25"/>
      <c r="AC1532" s="25"/>
      <c r="AP1532" s="118" t="s">
        <v>117</v>
      </c>
      <c r="AR1532" s="118" t="s">
        <v>112</v>
      </c>
      <c r="AS1532" s="118" t="s">
        <v>68</v>
      </c>
      <c r="AW1532" s="14" t="s">
        <v>118</v>
      </c>
      <c r="BC1532" s="119" t="e">
        <f>IF(L1532="základní",#REF!,0)</f>
        <v>#REF!</v>
      </c>
      <c r="BD1532" s="119">
        <f>IF(L1532="snížená",#REF!,0)</f>
        <v>0</v>
      </c>
      <c r="BE1532" s="119">
        <f>IF(L1532="zákl. přenesená",#REF!,0)</f>
        <v>0</v>
      </c>
      <c r="BF1532" s="119">
        <f>IF(L1532="sníž. přenesená",#REF!,0)</f>
        <v>0</v>
      </c>
      <c r="BG1532" s="119">
        <f>IF(L1532="nulová",#REF!,0)</f>
        <v>0</v>
      </c>
      <c r="BH1532" s="14" t="s">
        <v>75</v>
      </c>
      <c r="BI1532" s="119" t="e">
        <f>ROUND(H1532*#REF!,2)</f>
        <v>#REF!</v>
      </c>
      <c r="BJ1532" s="14" t="s">
        <v>117</v>
      </c>
      <c r="BK1532" s="118" t="s">
        <v>2665</v>
      </c>
    </row>
    <row r="1533" spans="1:63" s="2" customFormat="1" ht="19.2" x14ac:dyDescent="0.2">
      <c r="A1533" s="25"/>
      <c r="B1533" s="26"/>
      <c r="C1533" s="25"/>
      <c r="D1533" s="120" t="s">
        <v>119</v>
      </c>
      <c r="E1533" s="25"/>
      <c r="F1533" s="121" t="s">
        <v>2664</v>
      </c>
      <c r="G1533" s="25"/>
      <c r="H1533" s="25"/>
      <c r="I1533" s="25"/>
      <c r="J1533" s="26"/>
      <c r="K1533" s="122"/>
      <c r="L1533" s="123"/>
      <c r="M1533" s="45"/>
      <c r="N1533" s="45"/>
      <c r="O1533" s="45"/>
      <c r="P1533" s="45"/>
      <c r="Q1533" s="45"/>
      <c r="R1533" s="46"/>
      <c r="S1533" s="25"/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R1533" s="14" t="s">
        <v>119</v>
      </c>
      <c r="AS1533" s="14" t="s">
        <v>68</v>
      </c>
    </row>
    <row r="1534" spans="1:63" s="2" customFormat="1" ht="24.15" customHeight="1" x14ac:dyDescent="0.2">
      <c r="A1534" s="25"/>
      <c r="B1534" s="109"/>
      <c r="C1534" s="110" t="s">
        <v>1396</v>
      </c>
      <c r="D1534" s="110" t="s">
        <v>112</v>
      </c>
      <c r="E1534" s="111" t="s">
        <v>2666</v>
      </c>
      <c r="F1534" s="112" t="s">
        <v>2667</v>
      </c>
      <c r="G1534" s="113" t="s">
        <v>126</v>
      </c>
      <c r="H1534" s="153"/>
      <c r="I1534" s="112" t="s">
        <v>116</v>
      </c>
      <c r="J1534" s="26"/>
      <c r="K1534" s="114" t="s">
        <v>3</v>
      </c>
      <c r="L1534" s="115" t="s">
        <v>39</v>
      </c>
      <c r="M1534" s="116">
        <v>0</v>
      </c>
      <c r="N1534" s="116" t="e">
        <f>M1534*#REF!</f>
        <v>#REF!</v>
      </c>
      <c r="O1534" s="116">
        <v>0</v>
      </c>
      <c r="P1534" s="116" t="e">
        <f>O1534*#REF!</f>
        <v>#REF!</v>
      </c>
      <c r="Q1534" s="116">
        <v>0</v>
      </c>
      <c r="R1534" s="117" t="e">
        <f>Q1534*#REF!</f>
        <v>#REF!</v>
      </c>
      <c r="S1534" s="25"/>
      <c r="T1534" s="25"/>
      <c r="U1534" s="25"/>
      <c r="V1534" s="25"/>
      <c r="W1534" s="25"/>
      <c r="X1534" s="25"/>
      <c r="Y1534" s="25"/>
      <c r="Z1534" s="25"/>
      <c r="AA1534" s="25"/>
      <c r="AB1534" s="25"/>
      <c r="AC1534" s="25"/>
      <c r="AP1534" s="118" t="s">
        <v>117</v>
      </c>
      <c r="AR1534" s="118" t="s">
        <v>112</v>
      </c>
      <c r="AS1534" s="118" t="s">
        <v>68</v>
      </c>
      <c r="AW1534" s="14" t="s">
        <v>118</v>
      </c>
      <c r="BC1534" s="119" t="e">
        <f>IF(L1534="základní",#REF!,0)</f>
        <v>#REF!</v>
      </c>
      <c r="BD1534" s="119">
        <f>IF(L1534="snížená",#REF!,0)</f>
        <v>0</v>
      </c>
      <c r="BE1534" s="119">
        <f>IF(L1534="zákl. přenesená",#REF!,0)</f>
        <v>0</v>
      </c>
      <c r="BF1534" s="119">
        <f>IF(L1534="sníž. přenesená",#REF!,0)</f>
        <v>0</v>
      </c>
      <c r="BG1534" s="119">
        <f>IF(L1534="nulová",#REF!,0)</f>
        <v>0</v>
      </c>
      <c r="BH1534" s="14" t="s">
        <v>75</v>
      </c>
      <c r="BI1534" s="119" t="e">
        <f>ROUND(H1534*#REF!,2)</f>
        <v>#REF!</v>
      </c>
      <c r="BJ1534" s="14" t="s">
        <v>117</v>
      </c>
      <c r="BK1534" s="118" t="s">
        <v>2668</v>
      </c>
    </row>
    <row r="1535" spans="1:63" s="2" customFormat="1" ht="19.2" x14ac:dyDescent="0.2">
      <c r="A1535" s="25"/>
      <c r="B1535" s="26"/>
      <c r="C1535" s="25"/>
      <c r="D1535" s="120" t="s">
        <v>119</v>
      </c>
      <c r="E1535" s="25"/>
      <c r="F1535" s="121" t="s">
        <v>2667</v>
      </c>
      <c r="G1535" s="25"/>
      <c r="H1535" s="25"/>
      <c r="I1535" s="25"/>
      <c r="J1535" s="26"/>
      <c r="K1535" s="122"/>
      <c r="L1535" s="123"/>
      <c r="M1535" s="45"/>
      <c r="N1535" s="45"/>
      <c r="O1535" s="45"/>
      <c r="P1535" s="45"/>
      <c r="Q1535" s="45"/>
      <c r="R1535" s="46"/>
      <c r="S1535" s="25"/>
      <c r="T1535" s="25"/>
      <c r="U1535" s="25"/>
      <c r="V1535" s="25"/>
      <c r="W1535" s="25"/>
      <c r="X1535" s="25"/>
      <c r="Y1535" s="25"/>
      <c r="Z1535" s="25"/>
      <c r="AA1535" s="25"/>
      <c r="AB1535" s="25"/>
      <c r="AC1535" s="25"/>
      <c r="AR1535" s="14" t="s">
        <v>119</v>
      </c>
      <c r="AS1535" s="14" t="s">
        <v>68</v>
      </c>
    </row>
    <row r="1536" spans="1:63" s="2" customFormat="1" ht="24.15" customHeight="1" x14ac:dyDescent="0.2">
      <c r="A1536" s="25"/>
      <c r="B1536" s="109"/>
      <c r="C1536" s="110" t="s">
        <v>2669</v>
      </c>
      <c r="D1536" s="110" t="s">
        <v>112</v>
      </c>
      <c r="E1536" s="111" t="s">
        <v>2670</v>
      </c>
      <c r="F1536" s="112" t="s">
        <v>2671</v>
      </c>
      <c r="G1536" s="113" t="s">
        <v>126</v>
      </c>
      <c r="H1536" s="153"/>
      <c r="I1536" s="112" t="s">
        <v>116</v>
      </c>
      <c r="J1536" s="26"/>
      <c r="K1536" s="114" t="s">
        <v>3</v>
      </c>
      <c r="L1536" s="115" t="s">
        <v>39</v>
      </c>
      <c r="M1536" s="116">
        <v>0</v>
      </c>
      <c r="N1536" s="116" t="e">
        <f>M1536*#REF!</f>
        <v>#REF!</v>
      </c>
      <c r="O1536" s="116">
        <v>0</v>
      </c>
      <c r="P1536" s="116" t="e">
        <f>O1536*#REF!</f>
        <v>#REF!</v>
      </c>
      <c r="Q1536" s="116">
        <v>0</v>
      </c>
      <c r="R1536" s="117" t="e">
        <f>Q1536*#REF!</f>
        <v>#REF!</v>
      </c>
      <c r="S1536" s="25"/>
      <c r="T1536" s="25"/>
      <c r="U1536" s="25"/>
      <c r="V1536" s="25"/>
      <c r="W1536" s="25"/>
      <c r="X1536" s="25"/>
      <c r="Y1536" s="25"/>
      <c r="Z1536" s="25"/>
      <c r="AA1536" s="25"/>
      <c r="AB1536" s="25"/>
      <c r="AC1536" s="25"/>
      <c r="AP1536" s="118" t="s">
        <v>117</v>
      </c>
      <c r="AR1536" s="118" t="s">
        <v>112</v>
      </c>
      <c r="AS1536" s="118" t="s">
        <v>68</v>
      </c>
      <c r="AW1536" s="14" t="s">
        <v>118</v>
      </c>
      <c r="BC1536" s="119" t="e">
        <f>IF(L1536="základní",#REF!,0)</f>
        <v>#REF!</v>
      </c>
      <c r="BD1536" s="119">
        <f>IF(L1536="snížená",#REF!,0)</f>
        <v>0</v>
      </c>
      <c r="BE1536" s="119">
        <f>IF(L1536="zákl. přenesená",#REF!,0)</f>
        <v>0</v>
      </c>
      <c r="BF1536" s="119">
        <f>IF(L1536="sníž. přenesená",#REF!,0)</f>
        <v>0</v>
      </c>
      <c r="BG1536" s="119">
        <f>IF(L1536="nulová",#REF!,0)</f>
        <v>0</v>
      </c>
      <c r="BH1536" s="14" t="s">
        <v>75</v>
      </c>
      <c r="BI1536" s="119" t="e">
        <f>ROUND(H1536*#REF!,2)</f>
        <v>#REF!</v>
      </c>
      <c r="BJ1536" s="14" t="s">
        <v>117</v>
      </c>
      <c r="BK1536" s="118" t="s">
        <v>2672</v>
      </c>
    </row>
    <row r="1537" spans="1:63" s="2" customFormat="1" ht="19.2" x14ac:dyDescent="0.2">
      <c r="A1537" s="25"/>
      <c r="B1537" s="26"/>
      <c r="C1537" s="25"/>
      <c r="D1537" s="120" t="s">
        <v>119</v>
      </c>
      <c r="E1537" s="25"/>
      <c r="F1537" s="121" t="s">
        <v>2671</v>
      </c>
      <c r="G1537" s="25"/>
      <c r="H1537" s="25"/>
      <c r="I1537" s="25"/>
      <c r="J1537" s="26"/>
      <c r="K1537" s="122"/>
      <c r="L1537" s="123"/>
      <c r="M1537" s="45"/>
      <c r="N1537" s="45"/>
      <c r="O1537" s="45"/>
      <c r="P1537" s="45"/>
      <c r="Q1537" s="45"/>
      <c r="R1537" s="46"/>
      <c r="S1537" s="25"/>
      <c r="T1537" s="25"/>
      <c r="U1537" s="25"/>
      <c r="V1537" s="25"/>
      <c r="W1537" s="25"/>
      <c r="X1537" s="25"/>
      <c r="Y1537" s="25"/>
      <c r="Z1537" s="25"/>
      <c r="AA1537" s="25"/>
      <c r="AB1537" s="25"/>
      <c r="AC1537" s="25"/>
      <c r="AR1537" s="14" t="s">
        <v>119</v>
      </c>
      <c r="AS1537" s="14" t="s">
        <v>68</v>
      </c>
    </row>
    <row r="1538" spans="1:63" s="2" customFormat="1" ht="24.15" customHeight="1" x14ac:dyDescent="0.2">
      <c r="A1538" s="25"/>
      <c r="B1538" s="109"/>
      <c r="C1538" s="110" t="s">
        <v>1400</v>
      </c>
      <c r="D1538" s="110" t="s">
        <v>112</v>
      </c>
      <c r="E1538" s="111" t="s">
        <v>2673</v>
      </c>
      <c r="F1538" s="112" t="s">
        <v>2674</v>
      </c>
      <c r="G1538" s="113" t="s">
        <v>126</v>
      </c>
      <c r="H1538" s="153"/>
      <c r="I1538" s="112" t="s">
        <v>116</v>
      </c>
      <c r="J1538" s="26"/>
      <c r="K1538" s="114" t="s">
        <v>3</v>
      </c>
      <c r="L1538" s="115" t="s">
        <v>39</v>
      </c>
      <c r="M1538" s="116">
        <v>0</v>
      </c>
      <c r="N1538" s="116" t="e">
        <f>M1538*#REF!</f>
        <v>#REF!</v>
      </c>
      <c r="O1538" s="116">
        <v>0</v>
      </c>
      <c r="P1538" s="116" t="e">
        <f>O1538*#REF!</f>
        <v>#REF!</v>
      </c>
      <c r="Q1538" s="116">
        <v>0</v>
      </c>
      <c r="R1538" s="117" t="e">
        <f>Q1538*#REF!</f>
        <v>#REF!</v>
      </c>
      <c r="S1538" s="25"/>
      <c r="T1538" s="25"/>
      <c r="U1538" s="25"/>
      <c r="V1538" s="25"/>
      <c r="W1538" s="25"/>
      <c r="X1538" s="25"/>
      <c r="Y1538" s="25"/>
      <c r="Z1538" s="25"/>
      <c r="AA1538" s="25"/>
      <c r="AB1538" s="25"/>
      <c r="AC1538" s="25"/>
      <c r="AP1538" s="118" t="s">
        <v>117</v>
      </c>
      <c r="AR1538" s="118" t="s">
        <v>112</v>
      </c>
      <c r="AS1538" s="118" t="s">
        <v>68</v>
      </c>
      <c r="AW1538" s="14" t="s">
        <v>118</v>
      </c>
      <c r="BC1538" s="119" t="e">
        <f>IF(L1538="základní",#REF!,0)</f>
        <v>#REF!</v>
      </c>
      <c r="BD1538" s="119">
        <f>IF(L1538="snížená",#REF!,0)</f>
        <v>0</v>
      </c>
      <c r="BE1538" s="119">
        <f>IF(L1538="zákl. přenesená",#REF!,0)</f>
        <v>0</v>
      </c>
      <c r="BF1538" s="119">
        <f>IF(L1538="sníž. přenesená",#REF!,0)</f>
        <v>0</v>
      </c>
      <c r="BG1538" s="119">
        <f>IF(L1538="nulová",#REF!,0)</f>
        <v>0</v>
      </c>
      <c r="BH1538" s="14" t="s">
        <v>75</v>
      </c>
      <c r="BI1538" s="119" t="e">
        <f>ROUND(H1538*#REF!,2)</f>
        <v>#REF!</v>
      </c>
      <c r="BJ1538" s="14" t="s">
        <v>117</v>
      </c>
      <c r="BK1538" s="118" t="s">
        <v>2675</v>
      </c>
    </row>
    <row r="1539" spans="1:63" s="2" customFormat="1" ht="19.2" x14ac:dyDescent="0.2">
      <c r="A1539" s="25"/>
      <c r="B1539" s="26"/>
      <c r="C1539" s="25"/>
      <c r="D1539" s="120" t="s">
        <v>119</v>
      </c>
      <c r="E1539" s="25"/>
      <c r="F1539" s="121" t="s">
        <v>2674</v>
      </c>
      <c r="G1539" s="25"/>
      <c r="H1539" s="25"/>
      <c r="I1539" s="25"/>
      <c r="J1539" s="26"/>
      <c r="K1539" s="122"/>
      <c r="L1539" s="123"/>
      <c r="M1539" s="45"/>
      <c r="N1539" s="45"/>
      <c r="O1539" s="45"/>
      <c r="P1539" s="45"/>
      <c r="Q1539" s="45"/>
      <c r="R1539" s="46"/>
      <c r="S1539" s="25"/>
      <c r="T1539" s="25"/>
      <c r="U1539" s="25"/>
      <c r="V1539" s="25"/>
      <c r="W1539" s="25"/>
      <c r="X1539" s="25"/>
      <c r="Y1539" s="25"/>
      <c r="Z1539" s="25"/>
      <c r="AA1539" s="25"/>
      <c r="AB1539" s="25"/>
      <c r="AC1539" s="25"/>
      <c r="AR1539" s="14" t="s">
        <v>119</v>
      </c>
      <c r="AS1539" s="14" t="s">
        <v>68</v>
      </c>
    </row>
    <row r="1540" spans="1:63" s="2" customFormat="1" ht="24.15" customHeight="1" x14ac:dyDescent="0.2">
      <c r="A1540" s="25"/>
      <c r="B1540" s="109"/>
      <c r="C1540" s="110" t="s">
        <v>2676</v>
      </c>
      <c r="D1540" s="110" t="s">
        <v>112</v>
      </c>
      <c r="E1540" s="111" t="s">
        <v>2677</v>
      </c>
      <c r="F1540" s="112" t="s">
        <v>2678</v>
      </c>
      <c r="G1540" s="113" t="s">
        <v>122</v>
      </c>
      <c r="H1540" s="153"/>
      <c r="I1540" s="112" t="s">
        <v>116</v>
      </c>
      <c r="J1540" s="26"/>
      <c r="K1540" s="114" t="s">
        <v>3</v>
      </c>
      <c r="L1540" s="115" t="s">
        <v>39</v>
      </c>
      <c r="M1540" s="116">
        <v>0</v>
      </c>
      <c r="N1540" s="116" t="e">
        <f>M1540*#REF!</f>
        <v>#REF!</v>
      </c>
      <c r="O1540" s="116">
        <v>0</v>
      </c>
      <c r="P1540" s="116" t="e">
        <f>O1540*#REF!</f>
        <v>#REF!</v>
      </c>
      <c r="Q1540" s="116">
        <v>0</v>
      </c>
      <c r="R1540" s="117" t="e">
        <f>Q1540*#REF!</f>
        <v>#REF!</v>
      </c>
      <c r="S1540" s="25"/>
      <c r="T1540" s="25"/>
      <c r="U1540" s="25"/>
      <c r="V1540" s="25"/>
      <c r="W1540" s="25"/>
      <c r="X1540" s="25"/>
      <c r="Y1540" s="25"/>
      <c r="Z1540" s="25"/>
      <c r="AA1540" s="25"/>
      <c r="AB1540" s="25"/>
      <c r="AC1540" s="25"/>
      <c r="AP1540" s="118" t="s">
        <v>117</v>
      </c>
      <c r="AR1540" s="118" t="s">
        <v>112</v>
      </c>
      <c r="AS1540" s="118" t="s">
        <v>68</v>
      </c>
      <c r="AW1540" s="14" t="s">
        <v>118</v>
      </c>
      <c r="BC1540" s="119" t="e">
        <f>IF(L1540="základní",#REF!,0)</f>
        <v>#REF!</v>
      </c>
      <c r="BD1540" s="119">
        <f>IF(L1540="snížená",#REF!,0)</f>
        <v>0</v>
      </c>
      <c r="BE1540" s="119">
        <f>IF(L1540="zákl. přenesená",#REF!,0)</f>
        <v>0</v>
      </c>
      <c r="BF1540" s="119">
        <f>IF(L1540="sníž. přenesená",#REF!,0)</f>
        <v>0</v>
      </c>
      <c r="BG1540" s="119">
        <f>IF(L1540="nulová",#REF!,0)</f>
        <v>0</v>
      </c>
      <c r="BH1540" s="14" t="s">
        <v>75</v>
      </c>
      <c r="BI1540" s="119" t="e">
        <f>ROUND(H1540*#REF!,2)</f>
        <v>#REF!</v>
      </c>
      <c r="BJ1540" s="14" t="s">
        <v>117</v>
      </c>
      <c r="BK1540" s="118" t="s">
        <v>2679</v>
      </c>
    </row>
    <row r="1541" spans="1:63" s="2" customFormat="1" ht="19.2" x14ac:dyDescent="0.2">
      <c r="A1541" s="25"/>
      <c r="B1541" s="26"/>
      <c r="C1541" s="25"/>
      <c r="D1541" s="120" t="s">
        <v>119</v>
      </c>
      <c r="E1541" s="25"/>
      <c r="F1541" s="121" t="s">
        <v>2678</v>
      </c>
      <c r="G1541" s="25"/>
      <c r="H1541" s="25"/>
      <c r="I1541" s="25"/>
      <c r="J1541" s="26"/>
      <c r="K1541" s="122"/>
      <c r="L1541" s="123"/>
      <c r="M1541" s="45"/>
      <c r="N1541" s="45"/>
      <c r="O1541" s="45"/>
      <c r="P1541" s="45"/>
      <c r="Q1541" s="45"/>
      <c r="R1541" s="46"/>
      <c r="S1541" s="25"/>
      <c r="T1541" s="25"/>
      <c r="U1541" s="25"/>
      <c r="V1541" s="25"/>
      <c r="W1541" s="25"/>
      <c r="X1541" s="25"/>
      <c r="Y1541" s="25"/>
      <c r="Z1541" s="25"/>
      <c r="AA1541" s="25"/>
      <c r="AB1541" s="25"/>
      <c r="AC1541" s="25"/>
      <c r="AR1541" s="14" t="s">
        <v>119</v>
      </c>
      <c r="AS1541" s="14" t="s">
        <v>68</v>
      </c>
    </row>
    <row r="1542" spans="1:63" s="2" customFormat="1" ht="24.15" customHeight="1" x14ac:dyDescent="0.2">
      <c r="A1542" s="25"/>
      <c r="B1542" s="109"/>
      <c r="C1542" s="110" t="s">
        <v>1403</v>
      </c>
      <c r="D1542" s="110" t="s">
        <v>112</v>
      </c>
      <c r="E1542" s="111" t="s">
        <v>2680</v>
      </c>
      <c r="F1542" s="112" t="s">
        <v>2681</v>
      </c>
      <c r="G1542" s="113" t="s">
        <v>122</v>
      </c>
      <c r="H1542" s="153"/>
      <c r="I1542" s="112" t="s">
        <v>116</v>
      </c>
      <c r="J1542" s="26"/>
      <c r="K1542" s="114" t="s">
        <v>3</v>
      </c>
      <c r="L1542" s="115" t="s">
        <v>39</v>
      </c>
      <c r="M1542" s="116">
        <v>0</v>
      </c>
      <c r="N1542" s="116" t="e">
        <f>M1542*#REF!</f>
        <v>#REF!</v>
      </c>
      <c r="O1542" s="116">
        <v>0</v>
      </c>
      <c r="P1542" s="116" t="e">
        <f>O1542*#REF!</f>
        <v>#REF!</v>
      </c>
      <c r="Q1542" s="116">
        <v>0</v>
      </c>
      <c r="R1542" s="117" t="e">
        <f>Q1542*#REF!</f>
        <v>#REF!</v>
      </c>
      <c r="S1542" s="25"/>
      <c r="T1542" s="25"/>
      <c r="U1542" s="25"/>
      <c r="V1542" s="25"/>
      <c r="W1542" s="25"/>
      <c r="X1542" s="25"/>
      <c r="Y1542" s="25"/>
      <c r="Z1542" s="25"/>
      <c r="AA1542" s="25"/>
      <c r="AB1542" s="25"/>
      <c r="AC1542" s="25"/>
      <c r="AP1542" s="118" t="s">
        <v>117</v>
      </c>
      <c r="AR1542" s="118" t="s">
        <v>112</v>
      </c>
      <c r="AS1542" s="118" t="s">
        <v>68</v>
      </c>
      <c r="AW1542" s="14" t="s">
        <v>118</v>
      </c>
      <c r="BC1542" s="119" t="e">
        <f>IF(L1542="základní",#REF!,0)</f>
        <v>#REF!</v>
      </c>
      <c r="BD1542" s="119">
        <f>IF(L1542="snížená",#REF!,0)</f>
        <v>0</v>
      </c>
      <c r="BE1542" s="119">
        <f>IF(L1542="zákl. přenesená",#REF!,0)</f>
        <v>0</v>
      </c>
      <c r="BF1542" s="119">
        <f>IF(L1542="sníž. přenesená",#REF!,0)</f>
        <v>0</v>
      </c>
      <c r="BG1542" s="119">
        <f>IF(L1542="nulová",#REF!,0)</f>
        <v>0</v>
      </c>
      <c r="BH1542" s="14" t="s">
        <v>75</v>
      </c>
      <c r="BI1542" s="119" t="e">
        <f>ROUND(H1542*#REF!,2)</f>
        <v>#REF!</v>
      </c>
      <c r="BJ1542" s="14" t="s">
        <v>117</v>
      </c>
      <c r="BK1542" s="118" t="s">
        <v>2682</v>
      </c>
    </row>
    <row r="1543" spans="1:63" s="2" customFormat="1" ht="19.2" x14ac:dyDescent="0.2">
      <c r="A1543" s="25"/>
      <c r="B1543" s="26"/>
      <c r="C1543" s="25"/>
      <c r="D1543" s="120" t="s">
        <v>119</v>
      </c>
      <c r="E1543" s="25"/>
      <c r="F1543" s="121" t="s">
        <v>2681</v>
      </c>
      <c r="G1543" s="25"/>
      <c r="H1543" s="25"/>
      <c r="I1543" s="25"/>
      <c r="J1543" s="26"/>
      <c r="K1543" s="122"/>
      <c r="L1543" s="123"/>
      <c r="M1543" s="45"/>
      <c r="N1543" s="45"/>
      <c r="O1543" s="45"/>
      <c r="P1543" s="45"/>
      <c r="Q1543" s="45"/>
      <c r="R1543" s="46"/>
      <c r="S1543" s="25"/>
      <c r="T1543" s="25"/>
      <c r="U1543" s="25"/>
      <c r="V1543" s="25"/>
      <c r="W1543" s="25"/>
      <c r="X1543" s="25"/>
      <c r="Y1543" s="25"/>
      <c r="Z1543" s="25"/>
      <c r="AA1543" s="25"/>
      <c r="AB1543" s="25"/>
      <c r="AC1543" s="25"/>
      <c r="AR1543" s="14" t="s">
        <v>119</v>
      </c>
      <c r="AS1543" s="14" t="s">
        <v>68</v>
      </c>
    </row>
    <row r="1544" spans="1:63" s="2" customFormat="1" ht="24.15" customHeight="1" x14ac:dyDescent="0.2">
      <c r="A1544" s="25"/>
      <c r="B1544" s="109"/>
      <c r="C1544" s="110" t="s">
        <v>2683</v>
      </c>
      <c r="D1544" s="110" t="s">
        <v>112</v>
      </c>
      <c r="E1544" s="111" t="s">
        <v>2684</v>
      </c>
      <c r="F1544" s="112" t="s">
        <v>2685</v>
      </c>
      <c r="G1544" s="113" t="s">
        <v>122</v>
      </c>
      <c r="H1544" s="153"/>
      <c r="I1544" s="112" t="s">
        <v>116</v>
      </c>
      <c r="J1544" s="26"/>
      <c r="K1544" s="114" t="s">
        <v>3</v>
      </c>
      <c r="L1544" s="115" t="s">
        <v>39</v>
      </c>
      <c r="M1544" s="116">
        <v>0</v>
      </c>
      <c r="N1544" s="116" t="e">
        <f>M1544*#REF!</f>
        <v>#REF!</v>
      </c>
      <c r="O1544" s="116">
        <v>0</v>
      </c>
      <c r="P1544" s="116" t="e">
        <f>O1544*#REF!</f>
        <v>#REF!</v>
      </c>
      <c r="Q1544" s="116">
        <v>0</v>
      </c>
      <c r="R1544" s="117" t="e">
        <f>Q1544*#REF!</f>
        <v>#REF!</v>
      </c>
      <c r="S1544" s="25"/>
      <c r="T1544" s="25"/>
      <c r="U1544" s="25"/>
      <c r="V1544" s="25"/>
      <c r="W1544" s="25"/>
      <c r="X1544" s="25"/>
      <c r="Y1544" s="25"/>
      <c r="Z1544" s="25"/>
      <c r="AA1544" s="25"/>
      <c r="AB1544" s="25"/>
      <c r="AC1544" s="25"/>
      <c r="AP1544" s="118" t="s">
        <v>117</v>
      </c>
      <c r="AR1544" s="118" t="s">
        <v>112</v>
      </c>
      <c r="AS1544" s="118" t="s">
        <v>68</v>
      </c>
      <c r="AW1544" s="14" t="s">
        <v>118</v>
      </c>
      <c r="BC1544" s="119" t="e">
        <f>IF(L1544="základní",#REF!,0)</f>
        <v>#REF!</v>
      </c>
      <c r="BD1544" s="119">
        <f>IF(L1544="snížená",#REF!,0)</f>
        <v>0</v>
      </c>
      <c r="BE1544" s="119">
        <f>IF(L1544="zákl. přenesená",#REF!,0)</f>
        <v>0</v>
      </c>
      <c r="BF1544" s="119">
        <f>IF(L1544="sníž. přenesená",#REF!,0)</f>
        <v>0</v>
      </c>
      <c r="BG1544" s="119">
        <f>IF(L1544="nulová",#REF!,0)</f>
        <v>0</v>
      </c>
      <c r="BH1544" s="14" t="s">
        <v>75</v>
      </c>
      <c r="BI1544" s="119" t="e">
        <f>ROUND(H1544*#REF!,2)</f>
        <v>#REF!</v>
      </c>
      <c r="BJ1544" s="14" t="s">
        <v>117</v>
      </c>
      <c r="BK1544" s="118" t="s">
        <v>2686</v>
      </c>
    </row>
    <row r="1545" spans="1:63" s="2" customFormat="1" ht="19.2" x14ac:dyDescent="0.2">
      <c r="A1545" s="25"/>
      <c r="B1545" s="26"/>
      <c r="C1545" s="25"/>
      <c r="D1545" s="120" t="s">
        <v>119</v>
      </c>
      <c r="E1545" s="25"/>
      <c r="F1545" s="121" t="s">
        <v>2685</v>
      </c>
      <c r="G1545" s="25"/>
      <c r="H1545" s="25"/>
      <c r="I1545" s="25"/>
      <c r="J1545" s="26"/>
      <c r="K1545" s="122"/>
      <c r="L1545" s="123"/>
      <c r="M1545" s="45"/>
      <c r="N1545" s="45"/>
      <c r="O1545" s="45"/>
      <c r="P1545" s="45"/>
      <c r="Q1545" s="45"/>
      <c r="R1545" s="46"/>
      <c r="S1545" s="25"/>
      <c r="T1545" s="25"/>
      <c r="U1545" s="25"/>
      <c r="V1545" s="25"/>
      <c r="W1545" s="25"/>
      <c r="X1545" s="25"/>
      <c r="Y1545" s="25"/>
      <c r="Z1545" s="25"/>
      <c r="AA1545" s="25"/>
      <c r="AB1545" s="25"/>
      <c r="AC1545" s="25"/>
      <c r="AR1545" s="14" t="s">
        <v>119</v>
      </c>
      <c r="AS1545" s="14" t="s">
        <v>68</v>
      </c>
    </row>
    <row r="1546" spans="1:63" s="2" customFormat="1" ht="24.15" customHeight="1" x14ac:dyDescent="0.2">
      <c r="A1546" s="25"/>
      <c r="B1546" s="109"/>
      <c r="C1546" s="110" t="s">
        <v>1407</v>
      </c>
      <c r="D1546" s="110" t="s">
        <v>112</v>
      </c>
      <c r="E1546" s="111" t="s">
        <v>2687</v>
      </c>
      <c r="F1546" s="112" t="s">
        <v>2688</v>
      </c>
      <c r="G1546" s="113" t="s">
        <v>122</v>
      </c>
      <c r="H1546" s="153"/>
      <c r="I1546" s="112" t="s">
        <v>116</v>
      </c>
      <c r="J1546" s="26"/>
      <c r="K1546" s="114" t="s">
        <v>3</v>
      </c>
      <c r="L1546" s="115" t="s">
        <v>39</v>
      </c>
      <c r="M1546" s="116">
        <v>0</v>
      </c>
      <c r="N1546" s="116" t="e">
        <f>M1546*#REF!</f>
        <v>#REF!</v>
      </c>
      <c r="O1546" s="116">
        <v>0</v>
      </c>
      <c r="P1546" s="116" t="e">
        <f>O1546*#REF!</f>
        <v>#REF!</v>
      </c>
      <c r="Q1546" s="116">
        <v>0</v>
      </c>
      <c r="R1546" s="117" t="e">
        <f>Q1546*#REF!</f>
        <v>#REF!</v>
      </c>
      <c r="S1546" s="25"/>
      <c r="T1546" s="25"/>
      <c r="U1546" s="25"/>
      <c r="V1546" s="25"/>
      <c r="W1546" s="25"/>
      <c r="X1546" s="25"/>
      <c r="Y1546" s="25"/>
      <c r="Z1546" s="25"/>
      <c r="AA1546" s="25"/>
      <c r="AB1546" s="25"/>
      <c r="AC1546" s="25"/>
      <c r="AP1546" s="118" t="s">
        <v>117</v>
      </c>
      <c r="AR1546" s="118" t="s">
        <v>112</v>
      </c>
      <c r="AS1546" s="118" t="s">
        <v>68</v>
      </c>
      <c r="AW1546" s="14" t="s">
        <v>118</v>
      </c>
      <c r="BC1546" s="119" t="e">
        <f>IF(L1546="základní",#REF!,0)</f>
        <v>#REF!</v>
      </c>
      <c r="BD1546" s="119">
        <f>IF(L1546="snížená",#REF!,0)</f>
        <v>0</v>
      </c>
      <c r="BE1546" s="119">
        <f>IF(L1546="zákl. přenesená",#REF!,0)</f>
        <v>0</v>
      </c>
      <c r="BF1546" s="119">
        <f>IF(L1546="sníž. přenesená",#REF!,0)</f>
        <v>0</v>
      </c>
      <c r="BG1546" s="119">
        <f>IF(L1546="nulová",#REF!,0)</f>
        <v>0</v>
      </c>
      <c r="BH1546" s="14" t="s">
        <v>75</v>
      </c>
      <c r="BI1546" s="119" t="e">
        <f>ROUND(H1546*#REF!,2)</f>
        <v>#REF!</v>
      </c>
      <c r="BJ1546" s="14" t="s">
        <v>117</v>
      </c>
      <c r="BK1546" s="118" t="s">
        <v>2689</v>
      </c>
    </row>
    <row r="1547" spans="1:63" s="2" customFormat="1" ht="19.2" x14ac:dyDescent="0.2">
      <c r="A1547" s="25"/>
      <c r="B1547" s="26"/>
      <c r="C1547" s="25"/>
      <c r="D1547" s="120" t="s">
        <v>119</v>
      </c>
      <c r="E1547" s="25"/>
      <c r="F1547" s="121" t="s">
        <v>2688</v>
      </c>
      <c r="G1547" s="25"/>
      <c r="H1547" s="25"/>
      <c r="I1547" s="25"/>
      <c r="J1547" s="26"/>
      <c r="K1547" s="122"/>
      <c r="L1547" s="123"/>
      <c r="M1547" s="45"/>
      <c r="N1547" s="45"/>
      <c r="O1547" s="45"/>
      <c r="P1547" s="45"/>
      <c r="Q1547" s="45"/>
      <c r="R1547" s="46"/>
      <c r="S1547" s="25"/>
      <c r="T1547" s="25"/>
      <c r="U1547" s="25"/>
      <c r="V1547" s="25"/>
      <c r="W1547" s="25"/>
      <c r="X1547" s="25"/>
      <c r="Y1547" s="25"/>
      <c r="Z1547" s="25"/>
      <c r="AA1547" s="25"/>
      <c r="AB1547" s="25"/>
      <c r="AC1547" s="25"/>
      <c r="AR1547" s="14" t="s">
        <v>119</v>
      </c>
      <c r="AS1547" s="14" t="s">
        <v>68</v>
      </c>
    </row>
    <row r="1548" spans="1:63" s="2" customFormat="1" ht="24.15" customHeight="1" x14ac:dyDescent="0.2">
      <c r="A1548" s="25"/>
      <c r="B1548" s="109"/>
      <c r="C1548" s="110" t="s">
        <v>2690</v>
      </c>
      <c r="D1548" s="110" t="s">
        <v>112</v>
      </c>
      <c r="E1548" s="111" t="s">
        <v>2691</v>
      </c>
      <c r="F1548" s="112" t="s">
        <v>2692</v>
      </c>
      <c r="G1548" s="113" t="s">
        <v>122</v>
      </c>
      <c r="H1548" s="153"/>
      <c r="I1548" s="112" t="s">
        <v>116</v>
      </c>
      <c r="J1548" s="26"/>
      <c r="K1548" s="114" t="s">
        <v>3</v>
      </c>
      <c r="L1548" s="115" t="s">
        <v>39</v>
      </c>
      <c r="M1548" s="116">
        <v>0</v>
      </c>
      <c r="N1548" s="116" t="e">
        <f>M1548*#REF!</f>
        <v>#REF!</v>
      </c>
      <c r="O1548" s="116">
        <v>0</v>
      </c>
      <c r="P1548" s="116" t="e">
        <f>O1548*#REF!</f>
        <v>#REF!</v>
      </c>
      <c r="Q1548" s="116">
        <v>0</v>
      </c>
      <c r="R1548" s="117" t="e">
        <f>Q1548*#REF!</f>
        <v>#REF!</v>
      </c>
      <c r="S1548" s="25"/>
      <c r="T1548" s="25"/>
      <c r="U1548" s="25"/>
      <c r="V1548" s="25"/>
      <c r="W1548" s="25"/>
      <c r="X1548" s="25"/>
      <c r="Y1548" s="25"/>
      <c r="Z1548" s="25"/>
      <c r="AA1548" s="25"/>
      <c r="AB1548" s="25"/>
      <c r="AC1548" s="25"/>
      <c r="AP1548" s="118" t="s">
        <v>117</v>
      </c>
      <c r="AR1548" s="118" t="s">
        <v>112</v>
      </c>
      <c r="AS1548" s="118" t="s">
        <v>68</v>
      </c>
      <c r="AW1548" s="14" t="s">
        <v>118</v>
      </c>
      <c r="BC1548" s="119" t="e">
        <f>IF(L1548="základní",#REF!,0)</f>
        <v>#REF!</v>
      </c>
      <c r="BD1548" s="119">
        <f>IF(L1548="snížená",#REF!,0)</f>
        <v>0</v>
      </c>
      <c r="BE1548" s="119">
        <f>IF(L1548="zákl. přenesená",#REF!,0)</f>
        <v>0</v>
      </c>
      <c r="BF1548" s="119">
        <f>IF(L1548="sníž. přenesená",#REF!,0)</f>
        <v>0</v>
      </c>
      <c r="BG1548" s="119">
        <f>IF(L1548="nulová",#REF!,0)</f>
        <v>0</v>
      </c>
      <c r="BH1548" s="14" t="s">
        <v>75</v>
      </c>
      <c r="BI1548" s="119" t="e">
        <f>ROUND(H1548*#REF!,2)</f>
        <v>#REF!</v>
      </c>
      <c r="BJ1548" s="14" t="s">
        <v>117</v>
      </c>
      <c r="BK1548" s="118" t="s">
        <v>2693</v>
      </c>
    </row>
    <row r="1549" spans="1:63" s="2" customFormat="1" ht="19.2" x14ac:dyDescent="0.2">
      <c r="A1549" s="25"/>
      <c r="B1549" s="26"/>
      <c r="C1549" s="25"/>
      <c r="D1549" s="120" t="s">
        <v>119</v>
      </c>
      <c r="E1549" s="25"/>
      <c r="F1549" s="121" t="s">
        <v>2692</v>
      </c>
      <c r="G1549" s="25"/>
      <c r="H1549" s="25"/>
      <c r="I1549" s="25"/>
      <c r="J1549" s="26"/>
      <c r="K1549" s="122"/>
      <c r="L1549" s="123"/>
      <c r="M1549" s="45"/>
      <c r="N1549" s="45"/>
      <c r="O1549" s="45"/>
      <c r="P1549" s="45"/>
      <c r="Q1549" s="45"/>
      <c r="R1549" s="46"/>
      <c r="S1549" s="25"/>
      <c r="T1549" s="25"/>
      <c r="U1549" s="25"/>
      <c r="V1549" s="25"/>
      <c r="W1549" s="25"/>
      <c r="X1549" s="25"/>
      <c r="Y1549" s="25"/>
      <c r="Z1549" s="25"/>
      <c r="AA1549" s="25"/>
      <c r="AB1549" s="25"/>
      <c r="AC1549" s="25"/>
      <c r="AR1549" s="14" t="s">
        <v>119</v>
      </c>
      <c r="AS1549" s="14" t="s">
        <v>68</v>
      </c>
    </row>
    <row r="1550" spans="1:63" s="2" customFormat="1" ht="24.15" customHeight="1" x14ac:dyDescent="0.2">
      <c r="A1550" s="25"/>
      <c r="B1550" s="109"/>
      <c r="C1550" s="110" t="s">
        <v>1410</v>
      </c>
      <c r="D1550" s="110" t="s">
        <v>112</v>
      </c>
      <c r="E1550" s="111" t="s">
        <v>2694</v>
      </c>
      <c r="F1550" s="112" t="s">
        <v>2695</v>
      </c>
      <c r="G1550" s="113" t="s">
        <v>122</v>
      </c>
      <c r="H1550" s="153"/>
      <c r="I1550" s="112" t="s">
        <v>116</v>
      </c>
      <c r="J1550" s="26"/>
      <c r="K1550" s="114" t="s">
        <v>3</v>
      </c>
      <c r="L1550" s="115" t="s">
        <v>39</v>
      </c>
      <c r="M1550" s="116">
        <v>0</v>
      </c>
      <c r="N1550" s="116" t="e">
        <f>M1550*#REF!</f>
        <v>#REF!</v>
      </c>
      <c r="O1550" s="116">
        <v>0</v>
      </c>
      <c r="P1550" s="116" t="e">
        <f>O1550*#REF!</f>
        <v>#REF!</v>
      </c>
      <c r="Q1550" s="116">
        <v>0</v>
      </c>
      <c r="R1550" s="117" t="e">
        <f>Q1550*#REF!</f>
        <v>#REF!</v>
      </c>
      <c r="S1550" s="25"/>
      <c r="T1550" s="25"/>
      <c r="U1550" s="25"/>
      <c r="V1550" s="25"/>
      <c r="W1550" s="25"/>
      <c r="X1550" s="25"/>
      <c r="Y1550" s="25"/>
      <c r="Z1550" s="25"/>
      <c r="AA1550" s="25"/>
      <c r="AB1550" s="25"/>
      <c r="AC1550" s="25"/>
      <c r="AP1550" s="118" t="s">
        <v>117</v>
      </c>
      <c r="AR1550" s="118" t="s">
        <v>112</v>
      </c>
      <c r="AS1550" s="118" t="s">
        <v>68</v>
      </c>
      <c r="AW1550" s="14" t="s">
        <v>118</v>
      </c>
      <c r="BC1550" s="119" t="e">
        <f>IF(L1550="základní",#REF!,0)</f>
        <v>#REF!</v>
      </c>
      <c r="BD1550" s="119">
        <f>IF(L1550="snížená",#REF!,0)</f>
        <v>0</v>
      </c>
      <c r="BE1550" s="119">
        <f>IF(L1550="zákl. přenesená",#REF!,0)</f>
        <v>0</v>
      </c>
      <c r="BF1550" s="119">
        <f>IF(L1550="sníž. přenesená",#REF!,0)</f>
        <v>0</v>
      </c>
      <c r="BG1550" s="119">
        <f>IF(L1550="nulová",#REF!,0)</f>
        <v>0</v>
      </c>
      <c r="BH1550" s="14" t="s">
        <v>75</v>
      </c>
      <c r="BI1550" s="119" t="e">
        <f>ROUND(H1550*#REF!,2)</f>
        <v>#REF!</v>
      </c>
      <c r="BJ1550" s="14" t="s">
        <v>117</v>
      </c>
      <c r="BK1550" s="118" t="s">
        <v>2696</v>
      </c>
    </row>
    <row r="1551" spans="1:63" s="2" customFormat="1" ht="19.2" x14ac:dyDescent="0.2">
      <c r="A1551" s="25"/>
      <c r="B1551" s="26"/>
      <c r="C1551" s="25"/>
      <c r="D1551" s="120" t="s">
        <v>119</v>
      </c>
      <c r="E1551" s="25"/>
      <c r="F1551" s="121" t="s">
        <v>2695</v>
      </c>
      <c r="G1551" s="25"/>
      <c r="H1551" s="25"/>
      <c r="I1551" s="25"/>
      <c r="J1551" s="26"/>
      <c r="K1551" s="122"/>
      <c r="L1551" s="123"/>
      <c r="M1551" s="45"/>
      <c r="N1551" s="45"/>
      <c r="O1551" s="45"/>
      <c r="P1551" s="45"/>
      <c r="Q1551" s="45"/>
      <c r="R1551" s="46"/>
      <c r="S1551" s="25"/>
      <c r="T1551" s="25"/>
      <c r="U1551" s="25"/>
      <c r="V1551" s="25"/>
      <c r="W1551" s="25"/>
      <c r="X1551" s="25"/>
      <c r="Y1551" s="25"/>
      <c r="Z1551" s="25"/>
      <c r="AA1551" s="25"/>
      <c r="AB1551" s="25"/>
      <c r="AC1551" s="25"/>
      <c r="AR1551" s="14" t="s">
        <v>119</v>
      </c>
      <c r="AS1551" s="14" t="s">
        <v>68</v>
      </c>
    </row>
    <row r="1552" spans="1:63" s="2" customFormat="1" ht="24.15" customHeight="1" x14ac:dyDescent="0.2">
      <c r="A1552" s="25"/>
      <c r="B1552" s="109"/>
      <c r="C1552" s="110" t="s">
        <v>2697</v>
      </c>
      <c r="D1552" s="110" t="s">
        <v>112</v>
      </c>
      <c r="E1552" s="111" t="s">
        <v>2698</v>
      </c>
      <c r="F1552" s="112" t="s">
        <v>2699</v>
      </c>
      <c r="G1552" s="113" t="s">
        <v>122</v>
      </c>
      <c r="H1552" s="153"/>
      <c r="I1552" s="112" t="s">
        <v>116</v>
      </c>
      <c r="J1552" s="26"/>
      <c r="K1552" s="114" t="s">
        <v>3</v>
      </c>
      <c r="L1552" s="115" t="s">
        <v>39</v>
      </c>
      <c r="M1552" s="116">
        <v>0</v>
      </c>
      <c r="N1552" s="116" t="e">
        <f>M1552*#REF!</f>
        <v>#REF!</v>
      </c>
      <c r="O1552" s="116">
        <v>0</v>
      </c>
      <c r="P1552" s="116" t="e">
        <f>O1552*#REF!</f>
        <v>#REF!</v>
      </c>
      <c r="Q1552" s="116">
        <v>0</v>
      </c>
      <c r="R1552" s="117" t="e">
        <f>Q1552*#REF!</f>
        <v>#REF!</v>
      </c>
      <c r="S1552" s="25"/>
      <c r="T1552" s="25"/>
      <c r="U1552" s="25"/>
      <c r="V1552" s="25"/>
      <c r="W1552" s="25"/>
      <c r="X1552" s="25"/>
      <c r="Y1552" s="25"/>
      <c r="Z1552" s="25"/>
      <c r="AA1552" s="25"/>
      <c r="AB1552" s="25"/>
      <c r="AC1552" s="25"/>
      <c r="AP1552" s="118" t="s">
        <v>117</v>
      </c>
      <c r="AR1552" s="118" t="s">
        <v>112</v>
      </c>
      <c r="AS1552" s="118" t="s">
        <v>68</v>
      </c>
      <c r="AW1552" s="14" t="s">
        <v>118</v>
      </c>
      <c r="BC1552" s="119" t="e">
        <f>IF(L1552="základní",#REF!,0)</f>
        <v>#REF!</v>
      </c>
      <c r="BD1552" s="119">
        <f>IF(L1552="snížená",#REF!,0)</f>
        <v>0</v>
      </c>
      <c r="BE1552" s="119">
        <f>IF(L1552="zákl. přenesená",#REF!,0)</f>
        <v>0</v>
      </c>
      <c r="BF1552" s="119">
        <f>IF(L1552="sníž. přenesená",#REF!,0)</f>
        <v>0</v>
      </c>
      <c r="BG1552" s="119">
        <f>IF(L1552="nulová",#REF!,0)</f>
        <v>0</v>
      </c>
      <c r="BH1552" s="14" t="s">
        <v>75</v>
      </c>
      <c r="BI1552" s="119" t="e">
        <f>ROUND(H1552*#REF!,2)</f>
        <v>#REF!</v>
      </c>
      <c r="BJ1552" s="14" t="s">
        <v>117</v>
      </c>
      <c r="BK1552" s="118" t="s">
        <v>2700</v>
      </c>
    </row>
    <row r="1553" spans="1:63" s="2" customFormat="1" ht="19.2" x14ac:dyDescent="0.2">
      <c r="A1553" s="25"/>
      <c r="B1553" s="26"/>
      <c r="C1553" s="25"/>
      <c r="D1553" s="120" t="s">
        <v>119</v>
      </c>
      <c r="E1553" s="25"/>
      <c r="F1553" s="121" t="s">
        <v>2699</v>
      </c>
      <c r="G1553" s="25"/>
      <c r="H1553" s="25"/>
      <c r="I1553" s="25"/>
      <c r="J1553" s="26"/>
      <c r="K1553" s="122"/>
      <c r="L1553" s="123"/>
      <c r="M1553" s="45"/>
      <c r="N1553" s="45"/>
      <c r="O1553" s="45"/>
      <c r="P1553" s="45"/>
      <c r="Q1553" s="45"/>
      <c r="R1553" s="46"/>
      <c r="S1553" s="25"/>
      <c r="T1553" s="25"/>
      <c r="U1553" s="25"/>
      <c r="V1553" s="25"/>
      <c r="W1553" s="25"/>
      <c r="X1553" s="25"/>
      <c r="Y1553" s="25"/>
      <c r="Z1553" s="25"/>
      <c r="AA1553" s="25"/>
      <c r="AB1553" s="25"/>
      <c r="AC1553" s="25"/>
      <c r="AR1553" s="14" t="s">
        <v>119</v>
      </c>
      <c r="AS1553" s="14" t="s">
        <v>68</v>
      </c>
    </row>
    <row r="1554" spans="1:63" s="2" customFormat="1" ht="24.15" customHeight="1" x14ac:dyDescent="0.2">
      <c r="A1554" s="25"/>
      <c r="B1554" s="109"/>
      <c r="C1554" s="110" t="s">
        <v>1414</v>
      </c>
      <c r="D1554" s="110" t="s">
        <v>112</v>
      </c>
      <c r="E1554" s="111" t="s">
        <v>2701</v>
      </c>
      <c r="F1554" s="112" t="s">
        <v>2702</v>
      </c>
      <c r="G1554" s="113" t="s">
        <v>122</v>
      </c>
      <c r="H1554" s="153"/>
      <c r="I1554" s="112" t="s">
        <v>116</v>
      </c>
      <c r="J1554" s="26"/>
      <c r="K1554" s="114" t="s">
        <v>3</v>
      </c>
      <c r="L1554" s="115" t="s">
        <v>39</v>
      </c>
      <c r="M1554" s="116">
        <v>0</v>
      </c>
      <c r="N1554" s="116" t="e">
        <f>M1554*#REF!</f>
        <v>#REF!</v>
      </c>
      <c r="O1554" s="116">
        <v>0</v>
      </c>
      <c r="P1554" s="116" t="e">
        <f>O1554*#REF!</f>
        <v>#REF!</v>
      </c>
      <c r="Q1554" s="116">
        <v>0</v>
      </c>
      <c r="R1554" s="117" t="e">
        <f>Q1554*#REF!</f>
        <v>#REF!</v>
      </c>
      <c r="S1554" s="25"/>
      <c r="T1554" s="25"/>
      <c r="U1554" s="25"/>
      <c r="V1554" s="25"/>
      <c r="W1554" s="25"/>
      <c r="X1554" s="25"/>
      <c r="Y1554" s="25"/>
      <c r="Z1554" s="25"/>
      <c r="AA1554" s="25"/>
      <c r="AB1554" s="25"/>
      <c r="AC1554" s="25"/>
      <c r="AP1554" s="118" t="s">
        <v>117</v>
      </c>
      <c r="AR1554" s="118" t="s">
        <v>112</v>
      </c>
      <c r="AS1554" s="118" t="s">
        <v>68</v>
      </c>
      <c r="AW1554" s="14" t="s">
        <v>118</v>
      </c>
      <c r="BC1554" s="119" t="e">
        <f>IF(L1554="základní",#REF!,0)</f>
        <v>#REF!</v>
      </c>
      <c r="BD1554" s="119">
        <f>IF(L1554="snížená",#REF!,0)</f>
        <v>0</v>
      </c>
      <c r="BE1554" s="119">
        <f>IF(L1554="zákl. přenesená",#REF!,0)</f>
        <v>0</v>
      </c>
      <c r="BF1554" s="119">
        <f>IF(L1554="sníž. přenesená",#REF!,0)</f>
        <v>0</v>
      </c>
      <c r="BG1554" s="119">
        <f>IF(L1554="nulová",#REF!,0)</f>
        <v>0</v>
      </c>
      <c r="BH1554" s="14" t="s">
        <v>75</v>
      </c>
      <c r="BI1554" s="119" t="e">
        <f>ROUND(H1554*#REF!,2)</f>
        <v>#REF!</v>
      </c>
      <c r="BJ1554" s="14" t="s">
        <v>117</v>
      </c>
      <c r="BK1554" s="118" t="s">
        <v>2703</v>
      </c>
    </row>
    <row r="1555" spans="1:63" s="2" customFormat="1" ht="19.2" x14ac:dyDescent="0.2">
      <c r="A1555" s="25"/>
      <c r="B1555" s="26"/>
      <c r="C1555" s="25"/>
      <c r="D1555" s="120" t="s">
        <v>119</v>
      </c>
      <c r="E1555" s="25"/>
      <c r="F1555" s="121" t="s">
        <v>2702</v>
      </c>
      <c r="G1555" s="25"/>
      <c r="H1555" s="25"/>
      <c r="I1555" s="25"/>
      <c r="J1555" s="26"/>
      <c r="K1555" s="122"/>
      <c r="L1555" s="123"/>
      <c r="M1555" s="45"/>
      <c r="N1555" s="45"/>
      <c r="O1555" s="45"/>
      <c r="P1555" s="45"/>
      <c r="Q1555" s="45"/>
      <c r="R1555" s="46"/>
      <c r="S1555" s="25"/>
      <c r="T1555" s="25"/>
      <c r="U1555" s="25"/>
      <c r="V1555" s="25"/>
      <c r="W1555" s="25"/>
      <c r="X1555" s="25"/>
      <c r="Y1555" s="25"/>
      <c r="Z1555" s="25"/>
      <c r="AA1555" s="25"/>
      <c r="AB1555" s="25"/>
      <c r="AC1555" s="25"/>
      <c r="AR1555" s="14" t="s">
        <v>119</v>
      </c>
      <c r="AS1555" s="14" t="s">
        <v>68</v>
      </c>
    </row>
    <row r="1556" spans="1:63" s="2" customFormat="1" ht="24.15" customHeight="1" x14ac:dyDescent="0.2">
      <c r="A1556" s="25"/>
      <c r="B1556" s="109"/>
      <c r="C1556" s="110" t="s">
        <v>2704</v>
      </c>
      <c r="D1556" s="110" t="s">
        <v>112</v>
      </c>
      <c r="E1556" s="111" t="s">
        <v>2705</v>
      </c>
      <c r="F1556" s="112" t="s">
        <v>2706</v>
      </c>
      <c r="G1556" s="113" t="s">
        <v>122</v>
      </c>
      <c r="H1556" s="153"/>
      <c r="I1556" s="112" t="s">
        <v>116</v>
      </c>
      <c r="J1556" s="26"/>
      <c r="K1556" s="114" t="s">
        <v>3</v>
      </c>
      <c r="L1556" s="115" t="s">
        <v>39</v>
      </c>
      <c r="M1556" s="116">
        <v>0</v>
      </c>
      <c r="N1556" s="116" t="e">
        <f>M1556*#REF!</f>
        <v>#REF!</v>
      </c>
      <c r="O1556" s="116">
        <v>0</v>
      </c>
      <c r="P1556" s="116" t="e">
        <f>O1556*#REF!</f>
        <v>#REF!</v>
      </c>
      <c r="Q1556" s="116">
        <v>0</v>
      </c>
      <c r="R1556" s="117" t="e">
        <f>Q1556*#REF!</f>
        <v>#REF!</v>
      </c>
      <c r="S1556" s="25"/>
      <c r="T1556" s="25"/>
      <c r="U1556" s="25"/>
      <c r="V1556" s="25"/>
      <c r="W1556" s="25"/>
      <c r="X1556" s="25"/>
      <c r="Y1556" s="25"/>
      <c r="Z1556" s="25"/>
      <c r="AA1556" s="25"/>
      <c r="AB1556" s="25"/>
      <c r="AC1556" s="25"/>
      <c r="AP1556" s="118" t="s">
        <v>117</v>
      </c>
      <c r="AR1556" s="118" t="s">
        <v>112</v>
      </c>
      <c r="AS1556" s="118" t="s">
        <v>68</v>
      </c>
      <c r="AW1556" s="14" t="s">
        <v>118</v>
      </c>
      <c r="BC1556" s="119" t="e">
        <f>IF(L1556="základní",#REF!,0)</f>
        <v>#REF!</v>
      </c>
      <c r="BD1556" s="119">
        <f>IF(L1556="snížená",#REF!,0)</f>
        <v>0</v>
      </c>
      <c r="BE1556" s="119">
        <f>IF(L1556="zákl. přenesená",#REF!,0)</f>
        <v>0</v>
      </c>
      <c r="BF1556" s="119">
        <f>IF(L1556="sníž. přenesená",#REF!,0)</f>
        <v>0</v>
      </c>
      <c r="BG1556" s="119">
        <f>IF(L1556="nulová",#REF!,0)</f>
        <v>0</v>
      </c>
      <c r="BH1556" s="14" t="s">
        <v>75</v>
      </c>
      <c r="BI1556" s="119" t="e">
        <f>ROUND(H1556*#REF!,2)</f>
        <v>#REF!</v>
      </c>
      <c r="BJ1556" s="14" t="s">
        <v>117</v>
      </c>
      <c r="BK1556" s="118" t="s">
        <v>2707</v>
      </c>
    </row>
    <row r="1557" spans="1:63" s="2" customFormat="1" ht="19.2" x14ac:dyDescent="0.2">
      <c r="A1557" s="25"/>
      <c r="B1557" s="26"/>
      <c r="C1557" s="25"/>
      <c r="D1557" s="120" t="s">
        <v>119</v>
      </c>
      <c r="E1557" s="25"/>
      <c r="F1557" s="121" t="s">
        <v>2706</v>
      </c>
      <c r="G1557" s="25"/>
      <c r="H1557" s="25"/>
      <c r="I1557" s="25"/>
      <c r="J1557" s="26"/>
      <c r="K1557" s="122"/>
      <c r="L1557" s="123"/>
      <c r="M1557" s="45"/>
      <c r="N1557" s="45"/>
      <c r="O1557" s="45"/>
      <c r="P1557" s="45"/>
      <c r="Q1557" s="45"/>
      <c r="R1557" s="46"/>
      <c r="S1557" s="25"/>
      <c r="T1557" s="25"/>
      <c r="U1557" s="25"/>
      <c r="V1557" s="25"/>
      <c r="W1557" s="25"/>
      <c r="X1557" s="25"/>
      <c r="Y1557" s="25"/>
      <c r="Z1557" s="25"/>
      <c r="AA1557" s="25"/>
      <c r="AB1557" s="25"/>
      <c r="AC1557" s="25"/>
      <c r="AR1557" s="14" t="s">
        <v>119</v>
      </c>
      <c r="AS1557" s="14" t="s">
        <v>68</v>
      </c>
    </row>
    <row r="1558" spans="1:63" s="2" customFormat="1" ht="24.15" customHeight="1" x14ac:dyDescent="0.2">
      <c r="A1558" s="25"/>
      <c r="B1558" s="109"/>
      <c r="C1558" s="110" t="s">
        <v>1417</v>
      </c>
      <c r="D1558" s="110" t="s">
        <v>112</v>
      </c>
      <c r="E1558" s="111" t="s">
        <v>2708</v>
      </c>
      <c r="F1558" s="112" t="s">
        <v>2709</v>
      </c>
      <c r="G1558" s="113" t="s">
        <v>122</v>
      </c>
      <c r="H1558" s="153"/>
      <c r="I1558" s="112" t="s">
        <v>116</v>
      </c>
      <c r="J1558" s="26"/>
      <c r="K1558" s="114" t="s">
        <v>3</v>
      </c>
      <c r="L1558" s="115" t="s">
        <v>39</v>
      </c>
      <c r="M1558" s="116">
        <v>0</v>
      </c>
      <c r="N1558" s="116" t="e">
        <f>M1558*#REF!</f>
        <v>#REF!</v>
      </c>
      <c r="O1558" s="116">
        <v>0</v>
      </c>
      <c r="P1558" s="116" t="e">
        <f>O1558*#REF!</f>
        <v>#REF!</v>
      </c>
      <c r="Q1558" s="116">
        <v>0</v>
      </c>
      <c r="R1558" s="117" t="e">
        <f>Q1558*#REF!</f>
        <v>#REF!</v>
      </c>
      <c r="S1558" s="25"/>
      <c r="T1558" s="25"/>
      <c r="U1558" s="25"/>
      <c r="V1558" s="25"/>
      <c r="W1558" s="25"/>
      <c r="X1558" s="25"/>
      <c r="Y1558" s="25"/>
      <c r="Z1558" s="25"/>
      <c r="AA1558" s="25"/>
      <c r="AB1558" s="25"/>
      <c r="AC1558" s="25"/>
      <c r="AP1558" s="118" t="s">
        <v>117</v>
      </c>
      <c r="AR1558" s="118" t="s">
        <v>112</v>
      </c>
      <c r="AS1558" s="118" t="s">
        <v>68</v>
      </c>
      <c r="AW1558" s="14" t="s">
        <v>118</v>
      </c>
      <c r="BC1558" s="119" t="e">
        <f>IF(L1558="základní",#REF!,0)</f>
        <v>#REF!</v>
      </c>
      <c r="BD1558" s="119">
        <f>IF(L1558="snížená",#REF!,0)</f>
        <v>0</v>
      </c>
      <c r="BE1558" s="119">
        <f>IF(L1558="zákl. přenesená",#REF!,0)</f>
        <v>0</v>
      </c>
      <c r="BF1558" s="119">
        <f>IF(L1558="sníž. přenesená",#REF!,0)</f>
        <v>0</v>
      </c>
      <c r="BG1558" s="119">
        <f>IF(L1558="nulová",#REF!,0)</f>
        <v>0</v>
      </c>
      <c r="BH1558" s="14" t="s">
        <v>75</v>
      </c>
      <c r="BI1558" s="119" t="e">
        <f>ROUND(H1558*#REF!,2)</f>
        <v>#REF!</v>
      </c>
      <c r="BJ1558" s="14" t="s">
        <v>117</v>
      </c>
      <c r="BK1558" s="118" t="s">
        <v>2710</v>
      </c>
    </row>
    <row r="1559" spans="1:63" s="2" customFormat="1" ht="19.2" x14ac:dyDescent="0.2">
      <c r="A1559" s="25"/>
      <c r="B1559" s="26"/>
      <c r="C1559" s="25"/>
      <c r="D1559" s="120" t="s">
        <v>119</v>
      </c>
      <c r="E1559" s="25"/>
      <c r="F1559" s="121" t="s">
        <v>2709</v>
      </c>
      <c r="G1559" s="25"/>
      <c r="H1559" s="25"/>
      <c r="I1559" s="25"/>
      <c r="J1559" s="26"/>
      <c r="K1559" s="122"/>
      <c r="L1559" s="123"/>
      <c r="M1559" s="45"/>
      <c r="N1559" s="45"/>
      <c r="O1559" s="45"/>
      <c r="P1559" s="45"/>
      <c r="Q1559" s="45"/>
      <c r="R1559" s="46"/>
      <c r="S1559" s="25"/>
      <c r="T1559" s="25"/>
      <c r="U1559" s="25"/>
      <c r="V1559" s="25"/>
      <c r="W1559" s="25"/>
      <c r="X1559" s="25"/>
      <c r="Y1559" s="25"/>
      <c r="Z1559" s="25"/>
      <c r="AA1559" s="25"/>
      <c r="AB1559" s="25"/>
      <c r="AC1559" s="25"/>
      <c r="AR1559" s="14" t="s">
        <v>119</v>
      </c>
      <c r="AS1559" s="14" t="s">
        <v>68</v>
      </c>
    </row>
    <row r="1560" spans="1:63" s="2" customFormat="1" ht="24.15" customHeight="1" x14ac:dyDescent="0.2">
      <c r="A1560" s="25"/>
      <c r="B1560" s="109"/>
      <c r="C1560" s="110" t="s">
        <v>2711</v>
      </c>
      <c r="D1560" s="110" t="s">
        <v>112</v>
      </c>
      <c r="E1560" s="111" t="s">
        <v>2712</v>
      </c>
      <c r="F1560" s="112" t="s">
        <v>2713</v>
      </c>
      <c r="G1560" s="113" t="s">
        <v>122</v>
      </c>
      <c r="H1560" s="153"/>
      <c r="I1560" s="112" t="s">
        <v>116</v>
      </c>
      <c r="J1560" s="26"/>
      <c r="K1560" s="114" t="s">
        <v>3</v>
      </c>
      <c r="L1560" s="115" t="s">
        <v>39</v>
      </c>
      <c r="M1560" s="116">
        <v>0</v>
      </c>
      <c r="N1560" s="116" t="e">
        <f>M1560*#REF!</f>
        <v>#REF!</v>
      </c>
      <c r="O1560" s="116">
        <v>0</v>
      </c>
      <c r="P1560" s="116" t="e">
        <f>O1560*#REF!</f>
        <v>#REF!</v>
      </c>
      <c r="Q1560" s="116">
        <v>0</v>
      </c>
      <c r="R1560" s="117" t="e">
        <f>Q1560*#REF!</f>
        <v>#REF!</v>
      </c>
      <c r="S1560" s="25"/>
      <c r="T1560" s="25"/>
      <c r="U1560" s="25"/>
      <c r="V1560" s="25"/>
      <c r="W1560" s="25"/>
      <c r="X1560" s="25"/>
      <c r="Y1560" s="25"/>
      <c r="Z1560" s="25"/>
      <c r="AA1560" s="25"/>
      <c r="AB1560" s="25"/>
      <c r="AC1560" s="25"/>
      <c r="AP1560" s="118" t="s">
        <v>117</v>
      </c>
      <c r="AR1560" s="118" t="s">
        <v>112</v>
      </c>
      <c r="AS1560" s="118" t="s">
        <v>68</v>
      </c>
      <c r="AW1560" s="14" t="s">
        <v>118</v>
      </c>
      <c r="BC1560" s="119" t="e">
        <f>IF(L1560="základní",#REF!,0)</f>
        <v>#REF!</v>
      </c>
      <c r="BD1560" s="119">
        <f>IF(L1560="snížená",#REF!,0)</f>
        <v>0</v>
      </c>
      <c r="BE1560" s="119">
        <f>IF(L1560="zákl. přenesená",#REF!,0)</f>
        <v>0</v>
      </c>
      <c r="BF1560" s="119">
        <f>IF(L1560="sníž. přenesená",#REF!,0)</f>
        <v>0</v>
      </c>
      <c r="BG1560" s="119">
        <f>IF(L1560="nulová",#REF!,0)</f>
        <v>0</v>
      </c>
      <c r="BH1560" s="14" t="s">
        <v>75</v>
      </c>
      <c r="BI1560" s="119" t="e">
        <f>ROUND(H1560*#REF!,2)</f>
        <v>#REF!</v>
      </c>
      <c r="BJ1560" s="14" t="s">
        <v>117</v>
      </c>
      <c r="BK1560" s="118" t="s">
        <v>2714</v>
      </c>
    </row>
    <row r="1561" spans="1:63" s="2" customFormat="1" ht="19.2" x14ac:dyDescent="0.2">
      <c r="A1561" s="25"/>
      <c r="B1561" s="26"/>
      <c r="C1561" s="25"/>
      <c r="D1561" s="120" t="s">
        <v>119</v>
      </c>
      <c r="E1561" s="25"/>
      <c r="F1561" s="121" t="s">
        <v>2713</v>
      </c>
      <c r="G1561" s="25"/>
      <c r="H1561" s="25"/>
      <c r="I1561" s="25"/>
      <c r="J1561" s="26"/>
      <c r="K1561" s="122"/>
      <c r="L1561" s="123"/>
      <c r="M1561" s="45"/>
      <c r="N1561" s="45"/>
      <c r="O1561" s="45"/>
      <c r="P1561" s="45"/>
      <c r="Q1561" s="45"/>
      <c r="R1561" s="46"/>
      <c r="S1561" s="25"/>
      <c r="T1561" s="25"/>
      <c r="U1561" s="25"/>
      <c r="V1561" s="25"/>
      <c r="W1561" s="25"/>
      <c r="X1561" s="25"/>
      <c r="Y1561" s="25"/>
      <c r="Z1561" s="25"/>
      <c r="AA1561" s="25"/>
      <c r="AB1561" s="25"/>
      <c r="AC1561" s="25"/>
      <c r="AR1561" s="14" t="s">
        <v>119</v>
      </c>
      <c r="AS1561" s="14" t="s">
        <v>68</v>
      </c>
    </row>
    <row r="1562" spans="1:63" s="2" customFormat="1" ht="24.15" customHeight="1" x14ac:dyDescent="0.2">
      <c r="A1562" s="25"/>
      <c r="B1562" s="109"/>
      <c r="C1562" s="110" t="s">
        <v>1421</v>
      </c>
      <c r="D1562" s="110" t="s">
        <v>112</v>
      </c>
      <c r="E1562" s="111" t="s">
        <v>2715</v>
      </c>
      <c r="F1562" s="112" t="s">
        <v>2716</v>
      </c>
      <c r="G1562" s="113" t="s">
        <v>122</v>
      </c>
      <c r="H1562" s="153"/>
      <c r="I1562" s="112" t="s">
        <v>116</v>
      </c>
      <c r="J1562" s="26"/>
      <c r="K1562" s="114" t="s">
        <v>3</v>
      </c>
      <c r="L1562" s="115" t="s">
        <v>39</v>
      </c>
      <c r="M1562" s="116">
        <v>0</v>
      </c>
      <c r="N1562" s="116" t="e">
        <f>M1562*#REF!</f>
        <v>#REF!</v>
      </c>
      <c r="O1562" s="116">
        <v>0</v>
      </c>
      <c r="P1562" s="116" t="e">
        <f>O1562*#REF!</f>
        <v>#REF!</v>
      </c>
      <c r="Q1562" s="116">
        <v>0</v>
      </c>
      <c r="R1562" s="117" t="e">
        <f>Q1562*#REF!</f>
        <v>#REF!</v>
      </c>
      <c r="S1562" s="25"/>
      <c r="T1562" s="25"/>
      <c r="U1562" s="25"/>
      <c r="V1562" s="25"/>
      <c r="W1562" s="25"/>
      <c r="X1562" s="25"/>
      <c r="Y1562" s="25"/>
      <c r="Z1562" s="25"/>
      <c r="AA1562" s="25"/>
      <c r="AB1562" s="25"/>
      <c r="AC1562" s="25"/>
      <c r="AP1562" s="118" t="s">
        <v>117</v>
      </c>
      <c r="AR1562" s="118" t="s">
        <v>112</v>
      </c>
      <c r="AS1562" s="118" t="s">
        <v>68</v>
      </c>
      <c r="AW1562" s="14" t="s">
        <v>118</v>
      </c>
      <c r="BC1562" s="119" t="e">
        <f>IF(L1562="základní",#REF!,0)</f>
        <v>#REF!</v>
      </c>
      <c r="BD1562" s="119">
        <f>IF(L1562="snížená",#REF!,0)</f>
        <v>0</v>
      </c>
      <c r="BE1562" s="119">
        <f>IF(L1562="zákl. přenesená",#REF!,0)</f>
        <v>0</v>
      </c>
      <c r="BF1562" s="119">
        <f>IF(L1562="sníž. přenesená",#REF!,0)</f>
        <v>0</v>
      </c>
      <c r="BG1562" s="119">
        <f>IF(L1562="nulová",#REF!,0)</f>
        <v>0</v>
      </c>
      <c r="BH1562" s="14" t="s">
        <v>75</v>
      </c>
      <c r="BI1562" s="119" t="e">
        <f>ROUND(H1562*#REF!,2)</f>
        <v>#REF!</v>
      </c>
      <c r="BJ1562" s="14" t="s">
        <v>117</v>
      </c>
      <c r="BK1562" s="118" t="s">
        <v>2717</v>
      </c>
    </row>
    <row r="1563" spans="1:63" s="2" customFormat="1" ht="19.2" x14ac:dyDescent="0.2">
      <c r="A1563" s="25"/>
      <c r="B1563" s="26"/>
      <c r="C1563" s="25"/>
      <c r="D1563" s="120" t="s">
        <v>119</v>
      </c>
      <c r="E1563" s="25"/>
      <c r="F1563" s="121" t="s">
        <v>2716</v>
      </c>
      <c r="G1563" s="25"/>
      <c r="H1563" s="25"/>
      <c r="I1563" s="25"/>
      <c r="J1563" s="26"/>
      <c r="K1563" s="122"/>
      <c r="L1563" s="123"/>
      <c r="M1563" s="45"/>
      <c r="N1563" s="45"/>
      <c r="O1563" s="45"/>
      <c r="P1563" s="45"/>
      <c r="Q1563" s="45"/>
      <c r="R1563" s="46"/>
      <c r="S1563" s="25"/>
      <c r="T1563" s="25"/>
      <c r="U1563" s="25"/>
      <c r="V1563" s="25"/>
      <c r="W1563" s="25"/>
      <c r="X1563" s="25"/>
      <c r="Y1563" s="25"/>
      <c r="Z1563" s="25"/>
      <c r="AA1563" s="25"/>
      <c r="AB1563" s="25"/>
      <c r="AC1563" s="25"/>
      <c r="AR1563" s="14" t="s">
        <v>119</v>
      </c>
      <c r="AS1563" s="14" t="s">
        <v>68</v>
      </c>
    </row>
    <row r="1564" spans="1:63" s="2" customFormat="1" ht="24.15" customHeight="1" x14ac:dyDescent="0.2">
      <c r="A1564" s="25"/>
      <c r="B1564" s="109"/>
      <c r="C1564" s="110" t="s">
        <v>2718</v>
      </c>
      <c r="D1564" s="110" t="s">
        <v>112</v>
      </c>
      <c r="E1564" s="111" t="s">
        <v>2719</v>
      </c>
      <c r="F1564" s="112" t="s">
        <v>2720</v>
      </c>
      <c r="G1564" s="113" t="s">
        <v>122</v>
      </c>
      <c r="H1564" s="153"/>
      <c r="I1564" s="112" t="s">
        <v>116</v>
      </c>
      <c r="J1564" s="26"/>
      <c r="K1564" s="114" t="s">
        <v>3</v>
      </c>
      <c r="L1564" s="115" t="s">
        <v>39</v>
      </c>
      <c r="M1564" s="116">
        <v>0</v>
      </c>
      <c r="N1564" s="116" t="e">
        <f>M1564*#REF!</f>
        <v>#REF!</v>
      </c>
      <c r="O1564" s="116">
        <v>0</v>
      </c>
      <c r="P1564" s="116" t="e">
        <f>O1564*#REF!</f>
        <v>#REF!</v>
      </c>
      <c r="Q1564" s="116">
        <v>0</v>
      </c>
      <c r="R1564" s="117" t="e">
        <f>Q1564*#REF!</f>
        <v>#REF!</v>
      </c>
      <c r="S1564" s="25"/>
      <c r="T1564" s="25"/>
      <c r="U1564" s="25"/>
      <c r="V1564" s="25"/>
      <c r="W1564" s="25"/>
      <c r="X1564" s="25"/>
      <c r="Y1564" s="25"/>
      <c r="Z1564" s="25"/>
      <c r="AA1564" s="25"/>
      <c r="AB1564" s="25"/>
      <c r="AC1564" s="25"/>
      <c r="AP1564" s="118" t="s">
        <v>117</v>
      </c>
      <c r="AR1564" s="118" t="s">
        <v>112</v>
      </c>
      <c r="AS1564" s="118" t="s">
        <v>68</v>
      </c>
      <c r="AW1564" s="14" t="s">
        <v>118</v>
      </c>
      <c r="BC1564" s="119" t="e">
        <f>IF(L1564="základní",#REF!,0)</f>
        <v>#REF!</v>
      </c>
      <c r="BD1564" s="119">
        <f>IF(L1564="snížená",#REF!,0)</f>
        <v>0</v>
      </c>
      <c r="BE1564" s="119">
        <f>IF(L1564="zákl. přenesená",#REF!,0)</f>
        <v>0</v>
      </c>
      <c r="BF1564" s="119">
        <f>IF(L1564="sníž. přenesená",#REF!,0)</f>
        <v>0</v>
      </c>
      <c r="BG1564" s="119">
        <f>IF(L1564="nulová",#REF!,0)</f>
        <v>0</v>
      </c>
      <c r="BH1564" s="14" t="s">
        <v>75</v>
      </c>
      <c r="BI1564" s="119" t="e">
        <f>ROUND(H1564*#REF!,2)</f>
        <v>#REF!</v>
      </c>
      <c r="BJ1564" s="14" t="s">
        <v>117</v>
      </c>
      <c r="BK1564" s="118" t="s">
        <v>2721</v>
      </c>
    </row>
    <row r="1565" spans="1:63" s="2" customFormat="1" ht="19.2" x14ac:dyDescent="0.2">
      <c r="A1565" s="25"/>
      <c r="B1565" s="26"/>
      <c r="C1565" s="25"/>
      <c r="D1565" s="120" t="s">
        <v>119</v>
      </c>
      <c r="E1565" s="25"/>
      <c r="F1565" s="121" t="s">
        <v>2720</v>
      </c>
      <c r="G1565" s="25"/>
      <c r="H1565" s="25"/>
      <c r="I1565" s="25"/>
      <c r="J1565" s="26"/>
      <c r="K1565" s="122"/>
      <c r="L1565" s="123"/>
      <c r="M1565" s="45"/>
      <c r="N1565" s="45"/>
      <c r="O1565" s="45"/>
      <c r="P1565" s="45"/>
      <c r="Q1565" s="45"/>
      <c r="R1565" s="46"/>
      <c r="S1565" s="25"/>
      <c r="T1565" s="25"/>
      <c r="U1565" s="25"/>
      <c r="V1565" s="25"/>
      <c r="W1565" s="25"/>
      <c r="X1565" s="25"/>
      <c r="Y1565" s="25"/>
      <c r="Z1565" s="25"/>
      <c r="AA1565" s="25"/>
      <c r="AB1565" s="25"/>
      <c r="AC1565" s="25"/>
      <c r="AR1565" s="14" t="s">
        <v>119</v>
      </c>
      <c r="AS1565" s="14" t="s">
        <v>68</v>
      </c>
    </row>
    <row r="1566" spans="1:63" s="2" customFormat="1" ht="24.15" customHeight="1" x14ac:dyDescent="0.2">
      <c r="A1566" s="25"/>
      <c r="B1566" s="109"/>
      <c r="C1566" s="110" t="s">
        <v>1424</v>
      </c>
      <c r="D1566" s="110" t="s">
        <v>112</v>
      </c>
      <c r="E1566" s="111" t="s">
        <v>2722</v>
      </c>
      <c r="F1566" s="112" t="s">
        <v>2723</v>
      </c>
      <c r="G1566" s="113" t="s">
        <v>122</v>
      </c>
      <c r="H1566" s="153"/>
      <c r="I1566" s="112" t="s">
        <v>116</v>
      </c>
      <c r="J1566" s="26"/>
      <c r="K1566" s="114" t="s">
        <v>3</v>
      </c>
      <c r="L1566" s="115" t="s">
        <v>39</v>
      </c>
      <c r="M1566" s="116">
        <v>0</v>
      </c>
      <c r="N1566" s="116" t="e">
        <f>M1566*#REF!</f>
        <v>#REF!</v>
      </c>
      <c r="O1566" s="116">
        <v>0</v>
      </c>
      <c r="P1566" s="116" t="e">
        <f>O1566*#REF!</f>
        <v>#REF!</v>
      </c>
      <c r="Q1566" s="116">
        <v>0</v>
      </c>
      <c r="R1566" s="117" t="e">
        <f>Q1566*#REF!</f>
        <v>#REF!</v>
      </c>
      <c r="S1566" s="25"/>
      <c r="T1566" s="25"/>
      <c r="U1566" s="25"/>
      <c r="V1566" s="25"/>
      <c r="W1566" s="25"/>
      <c r="X1566" s="25"/>
      <c r="Y1566" s="25"/>
      <c r="Z1566" s="25"/>
      <c r="AA1566" s="25"/>
      <c r="AB1566" s="25"/>
      <c r="AC1566" s="25"/>
      <c r="AP1566" s="118" t="s">
        <v>117</v>
      </c>
      <c r="AR1566" s="118" t="s">
        <v>112</v>
      </c>
      <c r="AS1566" s="118" t="s">
        <v>68</v>
      </c>
      <c r="AW1566" s="14" t="s">
        <v>118</v>
      </c>
      <c r="BC1566" s="119" t="e">
        <f>IF(L1566="základní",#REF!,0)</f>
        <v>#REF!</v>
      </c>
      <c r="BD1566" s="119">
        <f>IF(L1566="snížená",#REF!,0)</f>
        <v>0</v>
      </c>
      <c r="BE1566" s="119">
        <f>IF(L1566="zákl. přenesená",#REF!,0)</f>
        <v>0</v>
      </c>
      <c r="BF1566" s="119">
        <f>IF(L1566="sníž. přenesená",#REF!,0)</f>
        <v>0</v>
      </c>
      <c r="BG1566" s="119">
        <f>IF(L1566="nulová",#REF!,0)</f>
        <v>0</v>
      </c>
      <c r="BH1566" s="14" t="s">
        <v>75</v>
      </c>
      <c r="BI1566" s="119" t="e">
        <f>ROUND(H1566*#REF!,2)</f>
        <v>#REF!</v>
      </c>
      <c r="BJ1566" s="14" t="s">
        <v>117</v>
      </c>
      <c r="BK1566" s="118" t="s">
        <v>2724</v>
      </c>
    </row>
    <row r="1567" spans="1:63" s="2" customFormat="1" ht="19.2" x14ac:dyDescent="0.2">
      <c r="A1567" s="25"/>
      <c r="B1567" s="26"/>
      <c r="C1567" s="25"/>
      <c r="D1567" s="120" t="s">
        <v>119</v>
      </c>
      <c r="E1567" s="25"/>
      <c r="F1567" s="121" t="s">
        <v>2723</v>
      </c>
      <c r="G1567" s="25"/>
      <c r="H1567" s="25"/>
      <c r="I1567" s="25"/>
      <c r="J1567" s="26"/>
      <c r="K1567" s="122"/>
      <c r="L1567" s="123"/>
      <c r="M1567" s="45"/>
      <c r="N1567" s="45"/>
      <c r="O1567" s="45"/>
      <c r="P1567" s="45"/>
      <c r="Q1567" s="45"/>
      <c r="R1567" s="46"/>
      <c r="S1567" s="25"/>
      <c r="T1567" s="25"/>
      <c r="U1567" s="25"/>
      <c r="V1567" s="25"/>
      <c r="W1567" s="25"/>
      <c r="X1567" s="25"/>
      <c r="Y1567" s="25"/>
      <c r="Z1567" s="25"/>
      <c r="AA1567" s="25"/>
      <c r="AB1567" s="25"/>
      <c r="AC1567" s="25"/>
      <c r="AR1567" s="14" t="s">
        <v>119</v>
      </c>
      <c r="AS1567" s="14" t="s">
        <v>68</v>
      </c>
    </row>
    <row r="1568" spans="1:63" s="2" customFormat="1" ht="24.15" customHeight="1" x14ac:dyDescent="0.2">
      <c r="A1568" s="25"/>
      <c r="B1568" s="109"/>
      <c r="C1568" s="110" t="s">
        <v>2725</v>
      </c>
      <c r="D1568" s="110" t="s">
        <v>112</v>
      </c>
      <c r="E1568" s="111" t="s">
        <v>2726</v>
      </c>
      <c r="F1568" s="112" t="s">
        <v>2727</v>
      </c>
      <c r="G1568" s="113" t="s">
        <v>122</v>
      </c>
      <c r="H1568" s="153"/>
      <c r="I1568" s="112" t="s">
        <v>116</v>
      </c>
      <c r="J1568" s="26"/>
      <c r="K1568" s="114" t="s">
        <v>3</v>
      </c>
      <c r="L1568" s="115" t="s">
        <v>39</v>
      </c>
      <c r="M1568" s="116">
        <v>0</v>
      </c>
      <c r="N1568" s="116" t="e">
        <f>M1568*#REF!</f>
        <v>#REF!</v>
      </c>
      <c r="O1568" s="116">
        <v>0</v>
      </c>
      <c r="P1568" s="116" t="e">
        <f>O1568*#REF!</f>
        <v>#REF!</v>
      </c>
      <c r="Q1568" s="116">
        <v>0</v>
      </c>
      <c r="R1568" s="117" t="e">
        <f>Q1568*#REF!</f>
        <v>#REF!</v>
      </c>
      <c r="S1568" s="25"/>
      <c r="T1568" s="25"/>
      <c r="U1568" s="25"/>
      <c r="V1568" s="25"/>
      <c r="W1568" s="25"/>
      <c r="X1568" s="25"/>
      <c r="Y1568" s="25"/>
      <c r="Z1568" s="25"/>
      <c r="AA1568" s="25"/>
      <c r="AB1568" s="25"/>
      <c r="AC1568" s="25"/>
      <c r="AP1568" s="118" t="s">
        <v>117</v>
      </c>
      <c r="AR1568" s="118" t="s">
        <v>112</v>
      </c>
      <c r="AS1568" s="118" t="s">
        <v>68</v>
      </c>
      <c r="AW1568" s="14" t="s">
        <v>118</v>
      </c>
      <c r="BC1568" s="119" t="e">
        <f>IF(L1568="základní",#REF!,0)</f>
        <v>#REF!</v>
      </c>
      <c r="BD1568" s="119">
        <f>IF(L1568="snížená",#REF!,0)</f>
        <v>0</v>
      </c>
      <c r="BE1568" s="119">
        <f>IF(L1568="zákl. přenesená",#REF!,0)</f>
        <v>0</v>
      </c>
      <c r="BF1568" s="119">
        <f>IF(L1568="sníž. přenesená",#REF!,0)</f>
        <v>0</v>
      </c>
      <c r="BG1568" s="119">
        <f>IF(L1568="nulová",#REF!,0)</f>
        <v>0</v>
      </c>
      <c r="BH1568" s="14" t="s">
        <v>75</v>
      </c>
      <c r="BI1568" s="119" t="e">
        <f>ROUND(H1568*#REF!,2)</f>
        <v>#REF!</v>
      </c>
      <c r="BJ1568" s="14" t="s">
        <v>117</v>
      </c>
      <c r="BK1568" s="118" t="s">
        <v>2728</v>
      </c>
    </row>
    <row r="1569" spans="1:63" s="2" customFormat="1" ht="19.2" x14ac:dyDescent="0.2">
      <c r="A1569" s="25"/>
      <c r="B1569" s="26"/>
      <c r="C1569" s="25"/>
      <c r="D1569" s="120" t="s">
        <v>119</v>
      </c>
      <c r="E1569" s="25"/>
      <c r="F1569" s="121" t="s">
        <v>2727</v>
      </c>
      <c r="G1569" s="25"/>
      <c r="H1569" s="25"/>
      <c r="I1569" s="25"/>
      <c r="J1569" s="26"/>
      <c r="K1569" s="122"/>
      <c r="L1569" s="123"/>
      <c r="M1569" s="45"/>
      <c r="N1569" s="45"/>
      <c r="O1569" s="45"/>
      <c r="P1569" s="45"/>
      <c r="Q1569" s="45"/>
      <c r="R1569" s="46"/>
      <c r="S1569" s="25"/>
      <c r="T1569" s="25"/>
      <c r="U1569" s="25"/>
      <c r="V1569" s="25"/>
      <c r="W1569" s="25"/>
      <c r="X1569" s="25"/>
      <c r="Y1569" s="25"/>
      <c r="Z1569" s="25"/>
      <c r="AA1569" s="25"/>
      <c r="AB1569" s="25"/>
      <c r="AC1569" s="25"/>
      <c r="AR1569" s="14" t="s">
        <v>119</v>
      </c>
      <c r="AS1569" s="14" t="s">
        <v>68</v>
      </c>
    </row>
    <row r="1570" spans="1:63" s="2" customFormat="1" ht="24.15" customHeight="1" x14ac:dyDescent="0.2">
      <c r="A1570" s="25"/>
      <c r="B1570" s="109"/>
      <c r="C1570" s="110" t="s">
        <v>1428</v>
      </c>
      <c r="D1570" s="110" t="s">
        <v>112</v>
      </c>
      <c r="E1570" s="111" t="s">
        <v>2729</v>
      </c>
      <c r="F1570" s="112" t="s">
        <v>2730</v>
      </c>
      <c r="G1570" s="113" t="s">
        <v>122</v>
      </c>
      <c r="H1570" s="153"/>
      <c r="I1570" s="112" t="s">
        <v>116</v>
      </c>
      <c r="J1570" s="26"/>
      <c r="K1570" s="114" t="s">
        <v>3</v>
      </c>
      <c r="L1570" s="115" t="s">
        <v>39</v>
      </c>
      <c r="M1570" s="116">
        <v>0</v>
      </c>
      <c r="N1570" s="116" t="e">
        <f>M1570*#REF!</f>
        <v>#REF!</v>
      </c>
      <c r="O1570" s="116">
        <v>0</v>
      </c>
      <c r="P1570" s="116" t="e">
        <f>O1570*#REF!</f>
        <v>#REF!</v>
      </c>
      <c r="Q1570" s="116">
        <v>0</v>
      </c>
      <c r="R1570" s="117" t="e">
        <f>Q1570*#REF!</f>
        <v>#REF!</v>
      </c>
      <c r="S1570" s="25"/>
      <c r="T1570" s="25"/>
      <c r="U1570" s="25"/>
      <c r="V1570" s="25"/>
      <c r="W1570" s="25"/>
      <c r="X1570" s="25"/>
      <c r="Y1570" s="25"/>
      <c r="Z1570" s="25"/>
      <c r="AA1570" s="25"/>
      <c r="AB1570" s="25"/>
      <c r="AC1570" s="25"/>
      <c r="AP1570" s="118" t="s">
        <v>117</v>
      </c>
      <c r="AR1570" s="118" t="s">
        <v>112</v>
      </c>
      <c r="AS1570" s="118" t="s">
        <v>68</v>
      </c>
      <c r="AW1570" s="14" t="s">
        <v>118</v>
      </c>
      <c r="BC1570" s="119" t="e">
        <f>IF(L1570="základní",#REF!,0)</f>
        <v>#REF!</v>
      </c>
      <c r="BD1570" s="119">
        <f>IF(L1570="snížená",#REF!,0)</f>
        <v>0</v>
      </c>
      <c r="BE1570" s="119">
        <f>IF(L1570="zákl. přenesená",#REF!,0)</f>
        <v>0</v>
      </c>
      <c r="BF1570" s="119">
        <f>IF(L1570="sníž. přenesená",#REF!,0)</f>
        <v>0</v>
      </c>
      <c r="BG1570" s="119">
        <f>IF(L1570="nulová",#REF!,0)</f>
        <v>0</v>
      </c>
      <c r="BH1570" s="14" t="s">
        <v>75</v>
      </c>
      <c r="BI1570" s="119" t="e">
        <f>ROUND(H1570*#REF!,2)</f>
        <v>#REF!</v>
      </c>
      <c r="BJ1570" s="14" t="s">
        <v>117</v>
      </c>
      <c r="BK1570" s="118" t="s">
        <v>2731</v>
      </c>
    </row>
    <row r="1571" spans="1:63" s="2" customFormat="1" ht="19.2" x14ac:dyDescent="0.2">
      <c r="A1571" s="25"/>
      <c r="B1571" s="26"/>
      <c r="C1571" s="25"/>
      <c r="D1571" s="120" t="s">
        <v>119</v>
      </c>
      <c r="E1571" s="25"/>
      <c r="F1571" s="121" t="s">
        <v>2730</v>
      </c>
      <c r="G1571" s="25"/>
      <c r="H1571" s="25"/>
      <c r="I1571" s="25"/>
      <c r="J1571" s="26"/>
      <c r="K1571" s="122"/>
      <c r="L1571" s="123"/>
      <c r="M1571" s="45"/>
      <c r="N1571" s="45"/>
      <c r="O1571" s="45"/>
      <c r="P1571" s="45"/>
      <c r="Q1571" s="45"/>
      <c r="R1571" s="46"/>
      <c r="S1571" s="25"/>
      <c r="T1571" s="25"/>
      <c r="U1571" s="25"/>
      <c r="V1571" s="25"/>
      <c r="W1571" s="25"/>
      <c r="X1571" s="25"/>
      <c r="Y1571" s="25"/>
      <c r="Z1571" s="25"/>
      <c r="AA1571" s="25"/>
      <c r="AB1571" s="25"/>
      <c r="AC1571" s="25"/>
      <c r="AR1571" s="14" t="s">
        <v>119</v>
      </c>
      <c r="AS1571" s="14" t="s">
        <v>68</v>
      </c>
    </row>
    <row r="1572" spans="1:63" s="2" customFormat="1" ht="24.15" customHeight="1" x14ac:dyDescent="0.2">
      <c r="A1572" s="25"/>
      <c r="B1572" s="109"/>
      <c r="C1572" s="110" t="s">
        <v>2732</v>
      </c>
      <c r="D1572" s="110" t="s">
        <v>112</v>
      </c>
      <c r="E1572" s="111" t="s">
        <v>2733</v>
      </c>
      <c r="F1572" s="112" t="s">
        <v>2734</v>
      </c>
      <c r="G1572" s="113" t="s">
        <v>122</v>
      </c>
      <c r="H1572" s="153"/>
      <c r="I1572" s="112" t="s">
        <v>116</v>
      </c>
      <c r="J1572" s="26"/>
      <c r="K1572" s="114" t="s">
        <v>3</v>
      </c>
      <c r="L1572" s="115" t="s">
        <v>39</v>
      </c>
      <c r="M1572" s="116">
        <v>0</v>
      </c>
      <c r="N1572" s="116" t="e">
        <f>M1572*#REF!</f>
        <v>#REF!</v>
      </c>
      <c r="O1572" s="116">
        <v>0</v>
      </c>
      <c r="P1572" s="116" t="e">
        <f>O1572*#REF!</f>
        <v>#REF!</v>
      </c>
      <c r="Q1572" s="116">
        <v>0</v>
      </c>
      <c r="R1572" s="117" t="e">
        <f>Q1572*#REF!</f>
        <v>#REF!</v>
      </c>
      <c r="S1572" s="25"/>
      <c r="T1572" s="25"/>
      <c r="U1572" s="25"/>
      <c r="V1572" s="25"/>
      <c r="W1572" s="25"/>
      <c r="X1572" s="25"/>
      <c r="Y1572" s="25"/>
      <c r="Z1572" s="25"/>
      <c r="AA1572" s="25"/>
      <c r="AB1572" s="25"/>
      <c r="AC1572" s="25"/>
      <c r="AP1572" s="118" t="s">
        <v>117</v>
      </c>
      <c r="AR1572" s="118" t="s">
        <v>112</v>
      </c>
      <c r="AS1572" s="118" t="s">
        <v>68</v>
      </c>
      <c r="AW1572" s="14" t="s">
        <v>118</v>
      </c>
      <c r="BC1572" s="119" t="e">
        <f>IF(L1572="základní",#REF!,0)</f>
        <v>#REF!</v>
      </c>
      <c r="BD1572" s="119">
        <f>IF(L1572="snížená",#REF!,0)</f>
        <v>0</v>
      </c>
      <c r="BE1572" s="119">
        <f>IF(L1572="zákl. přenesená",#REF!,0)</f>
        <v>0</v>
      </c>
      <c r="BF1572" s="119">
        <f>IF(L1572="sníž. přenesená",#REF!,0)</f>
        <v>0</v>
      </c>
      <c r="BG1572" s="119">
        <f>IF(L1572="nulová",#REF!,0)</f>
        <v>0</v>
      </c>
      <c r="BH1572" s="14" t="s">
        <v>75</v>
      </c>
      <c r="BI1572" s="119" t="e">
        <f>ROUND(H1572*#REF!,2)</f>
        <v>#REF!</v>
      </c>
      <c r="BJ1572" s="14" t="s">
        <v>117</v>
      </c>
      <c r="BK1572" s="118" t="s">
        <v>2735</v>
      </c>
    </row>
    <row r="1573" spans="1:63" s="2" customFormat="1" ht="19.2" x14ac:dyDescent="0.2">
      <c r="A1573" s="25"/>
      <c r="B1573" s="26"/>
      <c r="C1573" s="25"/>
      <c r="D1573" s="120" t="s">
        <v>119</v>
      </c>
      <c r="E1573" s="25"/>
      <c r="F1573" s="121" t="s">
        <v>2734</v>
      </c>
      <c r="G1573" s="25"/>
      <c r="H1573" s="25"/>
      <c r="I1573" s="25"/>
      <c r="J1573" s="26"/>
      <c r="K1573" s="122"/>
      <c r="L1573" s="123"/>
      <c r="M1573" s="45"/>
      <c r="N1573" s="45"/>
      <c r="O1573" s="45"/>
      <c r="P1573" s="45"/>
      <c r="Q1573" s="45"/>
      <c r="R1573" s="46"/>
      <c r="S1573" s="25"/>
      <c r="T1573" s="25"/>
      <c r="U1573" s="25"/>
      <c r="V1573" s="25"/>
      <c r="W1573" s="25"/>
      <c r="X1573" s="25"/>
      <c r="Y1573" s="25"/>
      <c r="Z1573" s="25"/>
      <c r="AA1573" s="25"/>
      <c r="AB1573" s="25"/>
      <c r="AC1573" s="25"/>
      <c r="AR1573" s="14" t="s">
        <v>119</v>
      </c>
      <c r="AS1573" s="14" t="s">
        <v>68</v>
      </c>
    </row>
    <row r="1574" spans="1:63" s="2" customFormat="1" ht="24.15" customHeight="1" x14ac:dyDescent="0.2">
      <c r="A1574" s="25"/>
      <c r="B1574" s="109"/>
      <c r="C1574" s="110" t="s">
        <v>1431</v>
      </c>
      <c r="D1574" s="110" t="s">
        <v>112</v>
      </c>
      <c r="E1574" s="111" t="s">
        <v>2736</v>
      </c>
      <c r="F1574" s="112" t="s">
        <v>2737</v>
      </c>
      <c r="G1574" s="113" t="s">
        <v>122</v>
      </c>
      <c r="H1574" s="153"/>
      <c r="I1574" s="112" t="s">
        <v>116</v>
      </c>
      <c r="J1574" s="26"/>
      <c r="K1574" s="114" t="s">
        <v>3</v>
      </c>
      <c r="L1574" s="115" t="s">
        <v>39</v>
      </c>
      <c r="M1574" s="116">
        <v>0</v>
      </c>
      <c r="N1574" s="116" t="e">
        <f>M1574*#REF!</f>
        <v>#REF!</v>
      </c>
      <c r="O1574" s="116">
        <v>0</v>
      </c>
      <c r="P1574" s="116" t="e">
        <f>O1574*#REF!</f>
        <v>#REF!</v>
      </c>
      <c r="Q1574" s="116">
        <v>0</v>
      </c>
      <c r="R1574" s="117" t="e">
        <f>Q1574*#REF!</f>
        <v>#REF!</v>
      </c>
      <c r="S1574" s="25"/>
      <c r="T1574" s="25"/>
      <c r="U1574" s="25"/>
      <c r="V1574" s="25"/>
      <c r="W1574" s="25"/>
      <c r="X1574" s="25"/>
      <c r="Y1574" s="25"/>
      <c r="Z1574" s="25"/>
      <c r="AA1574" s="25"/>
      <c r="AB1574" s="25"/>
      <c r="AC1574" s="25"/>
      <c r="AP1574" s="118" t="s">
        <v>117</v>
      </c>
      <c r="AR1574" s="118" t="s">
        <v>112</v>
      </c>
      <c r="AS1574" s="118" t="s">
        <v>68</v>
      </c>
      <c r="AW1574" s="14" t="s">
        <v>118</v>
      </c>
      <c r="BC1574" s="119" t="e">
        <f>IF(L1574="základní",#REF!,0)</f>
        <v>#REF!</v>
      </c>
      <c r="BD1574" s="119">
        <f>IF(L1574="snížená",#REF!,0)</f>
        <v>0</v>
      </c>
      <c r="BE1574" s="119">
        <f>IF(L1574="zákl. přenesená",#REF!,0)</f>
        <v>0</v>
      </c>
      <c r="BF1574" s="119">
        <f>IF(L1574="sníž. přenesená",#REF!,0)</f>
        <v>0</v>
      </c>
      <c r="BG1574" s="119">
        <f>IF(L1574="nulová",#REF!,0)</f>
        <v>0</v>
      </c>
      <c r="BH1574" s="14" t="s">
        <v>75</v>
      </c>
      <c r="BI1574" s="119" t="e">
        <f>ROUND(H1574*#REF!,2)</f>
        <v>#REF!</v>
      </c>
      <c r="BJ1574" s="14" t="s">
        <v>117</v>
      </c>
      <c r="BK1574" s="118" t="s">
        <v>2738</v>
      </c>
    </row>
    <row r="1575" spans="1:63" s="2" customFormat="1" ht="19.2" x14ac:dyDescent="0.2">
      <c r="A1575" s="25"/>
      <c r="B1575" s="26"/>
      <c r="C1575" s="25"/>
      <c r="D1575" s="120" t="s">
        <v>119</v>
      </c>
      <c r="E1575" s="25"/>
      <c r="F1575" s="121" t="s">
        <v>2737</v>
      </c>
      <c r="G1575" s="25"/>
      <c r="H1575" s="25"/>
      <c r="I1575" s="25"/>
      <c r="J1575" s="26"/>
      <c r="K1575" s="122"/>
      <c r="L1575" s="123"/>
      <c r="M1575" s="45"/>
      <c r="N1575" s="45"/>
      <c r="O1575" s="45"/>
      <c r="P1575" s="45"/>
      <c r="Q1575" s="45"/>
      <c r="R1575" s="46"/>
      <c r="S1575" s="25"/>
      <c r="T1575" s="25"/>
      <c r="U1575" s="25"/>
      <c r="V1575" s="25"/>
      <c r="W1575" s="25"/>
      <c r="X1575" s="25"/>
      <c r="Y1575" s="25"/>
      <c r="Z1575" s="25"/>
      <c r="AA1575" s="25"/>
      <c r="AB1575" s="25"/>
      <c r="AC1575" s="25"/>
      <c r="AR1575" s="14" t="s">
        <v>119</v>
      </c>
      <c r="AS1575" s="14" t="s">
        <v>68</v>
      </c>
    </row>
    <row r="1576" spans="1:63" s="2" customFormat="1" ht="24.15" customHeight="1" x14ac:dyDescent="0.2">
      <c r="A1576" s="25"/>
      <c r="B1576" s="109"/>
      <c r="C1576" s="110" t="s">
        <v>2739</v>
      </c>
      <c r="D1576" s="110" t="s">
        <v>112</v>
      </c>
      <c r="E1576" s="111" t="s">
        <v>2740</v>
      </c>
      <c r="F1576" s="112" t="s">
        <v>2741</v>
      </c>
      <c r="G1576" s="113" t="s">
        <v>122</v>
      </c>
      <c r="H1576" s="153"/>
      <c r="I1576" s="112" t="s">
        <v>116</v>
      </c>
      <c r="J1576" s="26"/>
      <c r="K1576" s="114" t="s">
        <v>3</v>
      </c>
      <c r="L1576" s="115" t="s">
        <v>39</v>
      </c>
      <c r="M1576" s="116">
        <v>0</v>
      </c>
      <c r="N1576" s="116" t="e">
        <f>M1576*#REF!</f>
        <v>#REF!</v>
      </c>
      <c r="O1576" s="116">
        <v>0</v>
      </c>
      <c r="P1576" s="116" t="e">
        <f>O1576*#REF!</f>
        <v>#REF!</v>
      </c>
      <c r="Q1576" s="116">
        <v>0</v>
      </c>
      <c r="R1576" s="117" t="e">
        <f>Q1576*#REF!</f>
        <v>#REF!</v>
      </c>
      <c r="S1576" s="25"/>
      <c r="T1576" s="25"/>
      <c r="U1576" s="25"/>
      <c r="V1576" s="25"/>
      <c r="W1576" s="25"/>
      <c r="X1576" s="25"/>
      <c r="Y1576" s="25"/>
      <c r="Z1576" s="25"/>
      <c r="AA1576" s="25"/>
      <c r="AB1576" s="25"/>
      <c r="AC1576" s="25"/>
      <c r="AP1576" s="118" t="s">
        <v>117</v>
      </c>
      <c r="AR1576" s="118" t="s">
        <v>112</v>
      </c>
      <c r="AS1576" s="118" t="s">
        <v>68</v>
      </c>
      <c r="AW1576" s="14" t="s">
        <v>118</v>
      </c>
      <c r="BC1576" s="119" t="e">
        <f>IF(L1576="základní",#REF!,0)</f>
        <v>#REF!</v>
      </c>
      <c r="BD1576" s="119">
        <f>IF(L1576="snížená",#REF!,0)</f>
        <v>0</v>
      </c>
      <c r="BE1576" s="119">
        <f>IF(L1576="zákl. přenesená",#REF!,0)</f>
        <v>0</v>
      </c>
      <c r="BF1576" s="119">
        <f>IF(L1576="sníž. přenesená",#REF!,0)</f>
        <v>0</v>
      </c>
      <c r="BG1576" s="119">
        <f>IF(L1576="nulová",#REF!,0)</f>
        <v>0</v>
      </c>
      <c r="BH1576" s="14" t="s">
        <v>75</v>
      </c>
      <c r="BI1576" s="119" t="e">
        <f>ROUND(H1576*#REF!,2)</f>
        <v>#REF!</v>
      </c>
      <c r="BJ1576" s="14" t="s">
        <v>117</v>
      </c>
      <c r="BK1576" s="118" t="s">
        <v>2742</v>
      </c>
    </row>
    <row r="1577" spans="1:63" s="2" customFormat="1" ht="19.2" x14ac:dyDescent="0.2">
      <c r="A1577" s="25"/>
      <c r="B1577" s="26"/>
      <c r="C1577" s="25"/>
      <c r="D1577" s="120" t="s">
        <v>119</v>
      </c>
      <c r="E1577" s="25"/>
      <c r="F1577" s="121" t="s">
        <v>2741</v>
      </c>
      <c r="G1577" s="25"/>
      <c r="H1577" s="25"/>
      <c r="I1577" s="25"/>
      <c r="J1577" s="26"/>
      <c r="K1577" s="122"/>
      <c r="L1577" s="123"/>
      <c r="M1577" s="45"/>
      <c r="N1577" s="45"/>
      <c r="O1577" s="45"/>
      <c r="P1577" s="45"/>
      <c r="Q1577" s="45"/>
      <c r="R1577" s="46"/>
      <c r="S1577" s="25"/>
      <c r="T1577" s="25"/>
      <c r="U1577" s="25"/>
      <c r="V1577" s="25"/>
      <c r="W1577" s="25"/>
      <c r="X1577" s="25"/>
      <c r="Y1577" s="25"/>
      <c r="Z1577" s="25"/>
      <c r="AA1577" s="25"/>
      <c r="AB1577" s="25"/>
      <c r="AC1577" s="25"/>
      <c r="AR1577" s="14" t="s">
        <v>119</v>
      </c>
      <c r="AS1577" s="14" t="s">
        <v>68</v>
      </c>
    </row>
    <row r="1578" spans="1:63" s="2" customFormat="1" ht="24.15" customHeight="1" x14ac:dyDescent="0.2">
      <c r="A1578" s="25"/>
      <c r="B1578" s="109"/>
      <c r="C1578" s="110" t="s">
        <v>1435</v>
      </c>
      <c r="D1578" s="110" t="s">
        <v>112</v>
      </c>
      <c r="E1578" s="111" t="s">
        <v>2743</v>
      </c>
      <c r="F1578" s="112" t="s">
        <v>2744</v>
      </c>
      <c r="G1578" s="113" t="s">
        <v>122</v>
      </c>
      <c r="H1578" s="153"/>
      <c r="I1578" s="112" t="s">
        <v>116</v>
      </c>
      <c r="J1578" s="26"/>
      <c r="K1578" s="114" t="s">
        <v>3</v>
      </c>
      <c r="L1578" s="115" t="s">
        <v>39</v>
      </c>
      <c r="M1578" s="116">
        <v>0</v>
      </c>
      <c r="N1578" s="116" t="e">
        <f>M1578*#REF!</f>
        <v>#REF!</v>
      </c>
      <c r="O1578" s="116">
        <v>0</v>
      </c>
      <c r="P1578" s="116" t="e">
        <f>O1578*#REF!</f>
        <v>#REF!</v>
      </c>
      <c r="Q1578" s="116">
        <v>0</v>
      </c>
      <c r="R1578" s="117" t="e">
        <f>Q1578*#REF!</f>
        <v>#REF!</v>
      </c>
      <c r="S1578" s="25"/>
      <c r="T1578" s="25"/>
      <c r="U1578" s="25"/>
      <c r="V1578" s="25"/>
      <c r="W1578" s="25"/>
      <c r="X1578" s="25"/>
      <c r="Y1578" s="25"/>
      <c r="Z1578" s="25"/>
      <c r="AA1578" s="25"/>
      <c r="AB1578" s="25"/>
      <c r="AC1578" s="25"/>
      <c r="AP1578" s="118" t="s">
        <v>117</v>
      </c>
      <c r="AR1578" s="118" t="s">
        <v>112</v>
      </c>
      <c r="AS1578" s="118" t="s">
        <v>68</v>
      </c>
      <c r="AW1578" s="14" t="s">
        <v>118</v>
      </c>
      <c r="BC1578" s="119" t="e">
        <f>IF(L1578="základní",#REF!,0)</f>
        <v>#REF!</v>
      </c>
      <c r="BD1578" s="119">
        <f>IF(L1578="snížená",#REF!,0)</f>
        <v>0</v>
      </c>
      <c r="BE1578" s="119">
        <f>IF(L1578="zákl. přenesená",#REF!,0)</f>
        <v>0</v>
      </c>
      <c r="BF1578" s="119">
        <f>IF(L1578="sníž. přenesená",#REF!,0)</f>
        <v>0</v>
      </c>
      <c r="BG1578" s="119">
        <f>IF(L1578="nulová",#REF!,0)</f>
        <v>0</v>
      </c>
      <c r="BH1578" s="14" t="s">
        <v>75</v>
      </c>
      <c r="BI1578" s="119" t="e">
        <f>ROUND(H1578*#REF!,2)</f>
        <v>#REF!</v>
      </c>
      <c r="BJ1578" s="14" t="s">
        <v>117</v>
      </c>
      <c r="BK1578" s="118" t="s">
        <v>2745</v>
      </c>
    </row>
    <row r="1579" spans="1:63" s="2" customFormat="1" ht="19.2" x14ac:dyDescent="0.2">
      <c r="A1579" s="25"/>
      <c r="B1579" s="26"/>
      <c r="C1579" s="25"/>
      <c r="D1579" s="120" t="s">
        <v>119</v>
      </c>
      <c r="E1579" s="25"/>
      <c r="F1579" s="121" t="s">
        <v>2744</v>
      </c>
      <c r="G1579" s="25"/>
      <c r="H1579" s="25"/>
      <c r="I1579" s="25"/>
      <c r="J1579" s="26"/>
      <c r="K1579" s="122"/>
      <c r="L1579" s="123"/>
      <c r="M1579" s="45"/>
      <c r="N1579" s="45"/>
      <c r="O1579" s="45"/>
      <c r="P1579" s="45"/>
      <c r="Q1579" s="45"/>
      <c r="R1579" s="46"/>
      <c r="S1579" s="25"/>
      <c r="T1579" s="25"/>
      <c r="U1579" s="25"/>
      <c r="V1579" s="25"/>
      <c r="W1579" s="25"/>
      <c r="X1579" s="25"/>
      <c r="Y1579" s="25"/>
      <c r="Z1579" s="25"/>
      <c r="AA1579" s="25"/>
      <c r="AB1579" s="25"/>
      <c r="AC1579" s="25"/>
      <c r="AR1579" s="14" t="s">
        <v>119</v>
      </c>
      <c r="AS1579" s="14" t="s">
        <v>68</v>
      </c>
    </row>
    <row r="1580" spans="1:63" s="2" customFormat="1" ht="24.15" customHeight="1" x14ac:dyDescent="0.2">
      <c r="A1580" s="25"/>
      <c r="B1580" s="109"/>
      <c r="C1580" s="110" t="s">
        <v>2746</v>
      </c>
      <c r="D1580" s="110" t="s">
        <v>112</v>
      </c>
      <c r="E1580" s="111" t="s">
        <v>2747</v>
      </c>
      <c r="F1580" s="112" t="s">
        <v>2748</v>
      </c>
      <c r="G1580" s="113" t="s">
        <v>122</v>
      </c>
      <c r="H1580" s="153"/>
      <c r="I1580" s="112" t="s">
        <v>116</v>
      </c>
      <c r="J1580" s="26"/>
      <c r="K1580" s="114" t="s">
        <v>3</v>
      </c>
      <c r="L1580" s="115" t="s">
        <v>39</v>
      </c>
      <c r="M1580" s="116">
        <v>0</v>
      </c>
      <c r="N1580" s="116" t="e">
        <f>M1580*#REF!</f>
        <v>#REF!</v>
      </c>
      <c r="O1580" s="116">
        <v>0</v>
      </c>
      <c r="P1580" s="116" t="e">
        <f>O1580*#REF!</f>
        <v>#REF!</v>
      </c>
      <c r="Q1580" s="116">
        <v>0</v>
      </c>
      <c r="R1580" s="117" t="e">
        <f>Q1580*#REF!</f>
        <v>#REF!</v>
      </c>
      <c r="S1580" s="25"/>
      <c r="T1580" s="25"/>
      <c r="U1580" s="25"/>
      <c r="V1580" s="25"/>
      <c r="W1580" s="25"/>
      <c r="X1580" s="25"/>
      <c r="Y1580" s="25"/>
      <c r="Z1580" s="25"/>
      <c r="AA1580" s="25"/>
      <c r="AB1580" s="25"/>
      <c r="AC1580" s="25"/>
      <c r="AP1580" s="118" t="s">
        <v>117</v>
      </c>
      <c r="AR1580" s="118" t="s">
        <v>112</v>
      </c>
      <c r="AS1580" s="118" t="s">
        <v>68</v>
      </c>
      <c r="AW1580" s="14" t="s">
        <v>118</v>
      </c>
      <c r="BC1580" s="119" t="e">
        <f>IF(L1580="základní",#REF!,0)</f>
        <v>#REF!</v>
      </c>
      <c r="BD1580" s="119">
        <f>IF(L1580="snížená",#REF!,0)</f>
        <v>0</v>
      </c>
      <c r="BE1580" s="119">
        <f>IF(L1580="zákl. přenesená",#REF!,0)</f>
        <v>0</v>
      </c>
      <c r="BF1580" s="119">
        <f>IF(L1580="sníž. přenesená",#REF!,0)</f>
        <v>0</v>
      </c>
      <c r="BG1580" s="119">
        <f>IF(L1580="nulová",#REF!,0)</f>
        <v>0</v>
      </c>
      <c r="BH1580" s="14" t="s">
        <v>75</v>
      </c>
      <c r="BI1580" s="119" t="e">
        <f>ROUND(H1580*#REF!,2)</f>
        <v>#REF!</v>
      </c>
      <c r="BJ1580" s="14" t="s">
        <v>117</v>
      </c>
      <c r="BK1580" s="118" t="s">
        <v>2749</v>
      </c>
    </row>
    <row r="1581" spans="1:63" s="2" customFormat="1" ht="19.2" x14ac:dyDescent="0.2">
      <c r="A1581" s="25"/>
      <c r="B1581" s="26"/>
      <c r="C1581" s="25"/>
      <c r="D1581" s="120" t="s">
        <v>119</v>
      </c>
      <c r="E1581" s="25"/>
      <c r="F1581" s="121" t="s">
        <v>2748</v>
      </c>
      <c r="G1581" s="25"/>
      <c r="H1581" s="25"/>
      <c r="I1581" s="25"/>
      <c r="J1581" s="26"/>
      <c r="K1581" s="122"/>
      <c r="L1581" s="123"/>
      <c r="M1581" s="45"/>
      <c r="N1581" s="45"/>
      <c r="O1581" s="45"/>
      <c r="P1581" s="45"/>
      <c r="Q1581" s="45"/>
      <c r="R1581" s="46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R1581" s="14" t="s">
        <v>119</v>
      </c>
      <c r="AS1581" s="14" t="s">
        <v>68</v>
      </c>
    </row>
    <row r="1582" spans="1:63" s="2" customFormat="1" ht="24.15" customHeight="1" x14ac:dyDescent="0.2">
      <c r="A1582" s="25"/>
      <c r="B1582" s="109"/>
      <c r="C1582" s="110" t="s">
        <v>1438</v>
      </c>
      <c r="D1582" s="110" t="s">
        <v>112</v>
      </c>
      <c r="E1582" s="111" t="s">
        <v>2750</v>
      </c>
      <c r="F1582" s="112" t="s">
        <v>2751</v>
      </c>
      <c r="G1582" s="113" t="s">
        <v>122</v>
      </c>
      <c r="H1582" s="153"/>
      <c r="I1582" s="112" t="s">
        <v>116</v>
      </c>
      <c r="J1582" s="26"/>
      <c r="K1582" s="114" t="s">
        <v>3</v>
      </c>
      <c r="L1582" s="115" t="s">
        <v>39</v>
      </c>
      <c r="M1582" s="116">
        <v>0</v>
      </c>
      <c r="N1582" s="116" t="e">
        <f>M1582*#REF!</f>
        <v>#REF!</v>
      </c>
      <c r="O1582" s="116">
        <v>0</v>
      </c>
      <c r="P1582" s="116" t="e">
        <f>O1582*#REF!</f>
        <v>#REF!</v>
      </c>
      <c r="Q1582" s="116">
        <v>0</v>
      </c>
      <c r="R1582" s="117" t="e">
        <f>Q1582*#REF!</f>
        <v>#REF!</v>
      </c>
      <c r="S1582" s="25"/>
      <c r="T1582" s="25"/>
      <c r="U1582" s="25"/>
      <c r="V1582" s="25"/>
      <c r="W1582" s="25"/>
      <c r="X1582" s="25"/>
      <c r="Y1582" s="25"/>
      <c r="Z1582" s="25"/>
      <c r="AA1582" s="25"/>
      <c r="AB1582" s="25"/>
      <c r="AC1582" s="25"/>
      <c r="AP1582" s="118" t="s">
        <v>117</v>
      </c>
      <c r="AR1582" s="118" t="s">
        <v>112</v>
      </c>
      <c r="AS1582" s="118" t="s">
        <v>68</v>
      </c>
      <c r="AW1582" s="14" t="s">
        <v>118</v>
      </c>
      <c r="BC1582" s="119" t="e">
        <f>IF(L1582="základní",#REF!,0)</f>
        <v>#REF!</v>
      </c>
      <c r="BD1582" s="119">
        <f>IF(L1582="snížená",#REF!,0)</f>
        <v>0</v>
      </c>
      <c r="BE1582" s="119">
        <f>IF(L1582="zákl. přenesená",#REF!,0)</f>
        <v>0</v>
      </c>
      <c r="BF1582" s="119">
        <f>IF(L1582="sníž. přenesená",#REF!,0)</f>
        <v>0</v>
      </c>
      <c r="BG1582" s="119">
        <f>IF(L1582="nulová",#REF!,0)</f>
        <v>0</v>
      </c>
      <c r="BH1582" s="14" t="s">
        <v>75</v>
      </c>
      <c r="BI1582" s="119" t="e">
        <f>ROUND(H1582*#REF!,2)</f>
        <v>#REF!</v>
      </c>
      <c r="BJ1582" s="14" t="s">
        <v>117</v>
      </c>
      <c r="BK1582" s="118" t="s">
        <v>2752</v>
      </c>
    </row>
    <row r="1583" spans="1:63" s="2" customFormat="1" ht="19.2" x14ac:dyDescent="0.2">
      <c r="A1583" s="25"/>
      <c r="B1583" s="26"/>
      <c r="C1583" s="25"/>
      <c r="D1583" s="120" t="s">
        <v>119</v>
      </c>
      <c r="E1583" s="25"/>
      <c r="F1583" s="121" t="s">
        <v>2751</v>
      </c>
      <c r="G1583" s="25"/>
      <c r="H1583" s="25"/>
      <c r="I1583" s="25"/>
      <c r="J1583" s="26"/>
      <c r="K1583" s="122"/>
      <c r="L1583" s="123"/>
      <c r="M1583" s="45"/>
      <c r="N1583" s="45"/>
      <c r="O1583" s="45"/>
      <c r="P1583" s="45"/>
      <c r="Q1583" s="45"/>
      <c r="R1583" s="46"/>
      <c r="S1583" s="25"/>
      <c r="T1583" s="25"/>
      <c r="U1583" s="25"/>
      <c r="V1583" s="25"/>
      <c r="W1583" s="25"/>
      <c r="X1583" s="25"/>
      <c r="Y1583" s="25"/>
      <c r="Z1583" s="25"/>
      <c r="AA1583" s="25"/>
      <c r="AB1583" s="25"/>
      <c r="AC1583" s="25"/>
      <c r="AR1583" s="14" t="s">
        <v>119</v>
      </c>
      <c r="AS1583" s="14" t="s">
        <v>68</v>
      </c>
    </row>
    <row r="1584" spans="1:63" s="2" customFormat="1" ht="24.15" customHeight="1" x14ac:dyDescent="0.2">
      <c r="A1584" s="25"/>
      <c r="B1584" s="109"/>
      <c r="C1584" s="110" t="s">
        <v>2753</v>
      </c>
      <c r="D1584" s="110" t="s">
        <v>112</v>
      </c>
      <c r="E1584" s="111" t="s">
        <v>2754</v>
      </c>
      <c r="F1584" s="112" t="s">
        <v>2755</v>
      </c>
      <c r="G1584" s="113" t="s">
        <v>122</v>
      </c>
      <c r="H1584" s="153"/>
      <c r="I1584" s="112" t="s">
        <v>116</v>
      </c>
      <c r="J1584" s="26"/>
      <c r="K1584" s="114" t="s">
        <v>3</v>
      </c>
      <c r="L1584" s="115" t="s">
        <v>39</v>
      </c>
      <c r="M1584" s="116">
        <v>0</v>
      </c>
      <c r="N1584" s="116" t="e">
        <f>M1584*#REF!</f>
        <v>#REF!</v>
      </c>
      <c r="O1584" s="116">
        <v>0</v>
      </c>
      <c r="P1584" s="116" t="e">
        <f>O1584*#REF!</f>
        <v>#REF!</v>
      </c>
      <c r="Q1584" s="116">
        <v>0</v>
      </c>
      <c r="R1584" s="117" t="e">
        <f>Q1584*#REF!</f>
        <v>#REF!</v>
      </c>
      <c r="S1584" s="25"/>
      <c r="T1584" s="25"/>
      <c r="U1584" s="25"/>
      <c r="V1584" s="25"/>
      <c r="W1584" s="25"/>
      <c r="X1584" s="25"/>
      <c r="Y1584" s="25"/>
      <c r="Z1584" s="25"/>
      <c r="AA1584" s="25"/>
      <c r="AB1584" s="25"/>
      <c r="AC1584" s="25"/>
      <c r="AP1584" s="118" t="s">
        <v>117</v>
      </c>
      <c r="AR1584" s="118" t="s">
        <v>112</v>
      </c>
      <c r="AS1584" s="118" t="s">
        <v>68</v>
      </c>
      <c r="AW1584" s="14" t="s">
        <v>118</v>
      </c>
      <c r="BC1584" s="119" t="e">
        <f>IF(L1584="základní",#REF!,0)</f>
        <v>#REF!</v>
      </c>
      <c r="BD1584" s="119">
        <f>IF(L1584="snížená",#REF!,0)</f>
        <v>0</v>
      </c>
      <c r="BE1584" s="119">
        <f>IF(L1584="zákl. přenesená",#REF!,0)</f>
        <v>0</v>
      </c>
      <c r="BF1584" s="119">
        <f>IF(L1584="sníž. přenesená",#REF!,0)</f>
        <v>0</v>
      </c>
      <c r="BG1584" s="119">
        <f>IF(L1584="nulová",#REF!,0)</f>
        <v>0</v>
      </c>
      <c r="BH1584" s="14" t="s">
        <v>75</v>
      </c>
      <c r="BI1584" s="119" t="e">
        <f>ROUND(H1584*#REF!,2)</f>
        <v>#REF!</v>
      </c>
      <c r="BJ1584" s="14" t="s">
        <v>117</v>
      </c>
      <c r="BK1584" s="118" t="s">
        <v>2756</v>
      </c>
    </row>
    <row r="1585" spans="1:63" s="2" customFormat="1" ht="19.2" x14ac:dyDescent="0.2">
      <c r="A1585" s="25"/>
      <c r="B1585" s="26"/>
      <c r="C1585" s="25"/>
      <c r="D1585" s="120" t="s">
        <v>119</v>
      </c>
      <c r="E1585" s="25"/>
      <c r="F1585" s="121" t="s">
        <v>2755</v>
      </c>
      <c r="G1585" s="25"/>
      <c r="H1585" s="25"/>
      <c r="I1585" s="25"/>
      <c r="J1585" s="26"/>
      <c r="K1585" s="122"/>
      <c r="L1585" s="123"/>
      <c r="M1585" s="45"/>
      <c r="N1585" s="45"/>
      <c r="O1585" s="45"/>
      <c r="P1585" s="45"/>
      <c r="Q1585" s="45"/>
      <c r="R1585" s="46"/>
      <c r="S1585" s="25"/>
      <c r="T1585" s="25"/>
      <c r="U1585" s="25"/>
      <c r="V1585" s="25"/>
      <c r="W1585" s="25"/>
      <c r="X1585" s="25"/>
      <c r="Y1585" s="25"/>
      <c r="Z1585" s="25"/>
      <c r="AA1585" s="25"/>
      <c r="AB1585" s="25"/>
      <c r="AC1585" s="25"/>
      <c r="AR1585" s="14" t="s">
        <v>119</v>
      </c>
      <c r="AS1585" s="14" t="s">
        <v>68</v>
      </c>
    </row>
    <row r="1586" spans="1:63" s="2" customFormat="1" ht="24.15" customHeight="1" x14ac:dyDescent="0.2">
      <c r="A1586" s="25"/>
      <c r="B1586" s="109"/>
      <c r="C1586" s="110" t="s">
        <v>1442</v>
      </c>
      <c r="D1586" s="110" t="s">
        <v>112</v>
      </c>
      <c r="E1586" s="111" t="s">
        <v>2757</v>
      </c>
      <c r="F1586" s="112" t="s">
        <v>2758</v>
      </c>
      <c r="G1586" s="113" t="s">
        <v>122</v>
      </c>
      <c r="H1586" s="153"/>
      <c r="I1586" s="112" t="s">
        <v>116</v>
      </c>
      <c r="J1586" s="26"/>
      <c r="K1586" s="114" t="s">
        <v>3</v>
      </c>
      <c r="L1586" s="115" t="s">
        <v>39</v>
      </c>
      <c r="M1586" s="116">
        <v>0</v>
      </c>
      <c r="N1586" s="116" t="e">
        <f>M1586*#REF!</f>
        <v>#REF!</v>
      </c>
      <c r="O1586" s="116">
        <v>0</v>
      </c>
      <c r="P1586" s="116" t="e">
        <f>O1586*#REF!</f>
        <v>#REF!</v>
      </c>
      <c r="Q1586" s="116">
        <v>0</v>
      </c>
      <c r="R1586" s="117" t="e">
        <f>Q1586*#REF!</f>
        <v>#REF!</v>
      </c>
      <c r="S1586" s="25"/>
      <c r="T1586" s="25"/>
      <c r="U1586" s="25"/>
      <c r="V1586" s="25"/>
      <c r="W1586" s="25"/>
      <c r="X1586" s="25"/>
      <c r="Y1586" s="25"/>
      <c r="Z1586" s="25"/>
      <c r="AA1586" s="25"/>
      <c r="AB1586" s="25"/>
      <c r="AC1586" s="25"/>
      <c r="AP1586" s="118" t="s">
        <v>117</v>
      </c>
      <c r="AR1586" s="118" t="s">
        <v>112</v>
      </c>
      <c r="AS1586" s="118" t="s">
        <v>68</v>
      </c>
      <c r="AW1586" s="14" t="s">
        <v>118</v>
      </c>
      <c r="BC1586" s="119" t="e">
        <f>IF(L1586="základní",#REF!,0)</f>
        <v>#REF!</v>
      </c>
      <c r="BD1586" s="119">
        <f>IF(L1586="snížená",#REF!,0)</f>
        <v>0</v>
      </c>
      <c r="BE1586" s="119">
        <f>IF(L1586="zákl. přenesená",#REF!,0)</f>
        <v>0</v>
      </c>
      <c r="BF1586" s="119">
        <f>IF(L1586="sníž. přenesená",#REF!,0)</f>
        <v>0</v>
      </c>
      <c r="BG1586" s="119">
        <f>IF(L1586="nulová",#REF!,0)</f>
        <v>0</v>
      </c>
      <c r="BH1586" s="14" t="s">
        <v>75</v>
      </c>
      <c r="BI1586" s="119" t="e">
        <f>ROUND(H1586*#REF!,2)</f>
        <v>#REF!</v>
      </c>
      <c r="BJ1586" s="14" t="s">
        <v>117</v>
      </c>
      <c r="BK1586" s="118" t="s">
        <v>2759</v>
      </c>
    </row>
    <row r="1587" spans="1:63" s="2" customFormat="1" ht="19.2" x14ac:dyDescent="0.2">
      <c r="A1587" s="25"/>
      <c r="B1587" s="26"/>
      <c r="C1587" s="25"/>
      <c r="D1587" s="120" t="s">
        <v>119</v>
      </c>
      <c r="E1587" s="25"/>
      <c r="F1587" s="121" t="s">
        <v>2758</v>
      </c>
      <c r="G1587" s="25"/>
      <c r="H1587" s="25"/>
      <c r="I1587" s="25"/>
      <c r="J1587" s="26"/>
      <c r="K1587" s="122"/>
      <c r="L1587" s="123"/>
      <c r="M1587" s="45"/>
      <c r="N1587" s="45"/>
      <c r="O1587" s="45"/>
      <c r="P1587" s="45"/>
      <c r="Q1587" s="45"/>
      <c r="R1587" s="46"/>
      <c r="S1587" s="25"/>
      <c r="T1587" s="25"/>
      <c r="U1587" s="25"/>
      <c r="V1587" s="25"/>
      <c r="W1587" s="25"/>
      <c r="X1587" s="25"/>
      <c r="Y1587" s="25"/>
      <c r="Z1587" s="25"/>
      <c r="AA1587" s="25"/>
      <c r="AB1587" s="25"/>
      <c r="AC1587" s="25"/>
      <c r="AR1587" s="14" t="s">
        <v>119</v>
      </c>
      <c r="AS1587" s="14" t="s">
        <v>68</v>
      </c>
    </row>
    <row r="1588" spans="1:63" s="2" customFormat="1" ht="24.15" customHeight="1" x14ac:dyDescent="0.2">
      <c r="A1588" s="25"/>
      <c r="B1588" s="109"/>
      <c r="C1588" s="110" t="s">
        <v>2760</v>
      </c>
      <c r="D1588" s="110" t="s">
        <v>112</v>
      </c>
      <c r="E1588" s="111" t="s">
        <v>2761</v>
      </c>
      <c r="F1588" s="112" t="s">
        <v>2762</v>
      </c>
      <c r="G1588" s="113" t="s">
        <v>122</v>
      </c>
      <c r="H1588" s="153"/>
      <c r="I1588" s="112" t="s">
        <v>116</v>
      </c>
      <c r="J1588" s="26"/>
      <c r="K1588" s="114" t="s">
        <v>3</v>
      </c>
      <c r="L1588" s="115" t="s">
        <v>39</v>
      </c>
      <c r="M1588" s="116">
        <v>0</v>
      </c>
      <c r="N1588" s="116" t="e">
        <f>M1588*#REF!</f>
        <v>#REF!</v>
      </c>
      <c r="O1588" s="116">
        <v>0</v>
      </c>
      <c r="P1588" s="116" t="e">
        <f>O1588*#REF!</f>
        <v>#REF!</v>
      </c>
      <c r="Q1588" s="116">
        <v>0</v>
      </c>
      <c r="R1588" s="117" t="e">
        <f>Q1588*#REF!</f>
        <v>#REF!</v>
      </c>
      <c r="S1588" s="25"/>
      <c r="T1588" s="25"/>
      <c r="U1588" s="25"/>
      <c r="V1588" s="25"/>
      <c r="W1588" s="25"/>
      <c r="X1588" s="25"/>
      <c r="Y1588" s="25"/>
      <c r="Z1588" s="25"/>
      <c r="AA1588" s="25"/>
      <c r="AB1588" s="25"/>
      <c r="AC1588" s="25"/>
      <c r="AP1588" s="118" t="s">
        <v>117</v>
      </c>
      <c r="AR1588" s="118" t="s">
        <v>112</v>
      </c>
      <c r="AS1588" s="118" t="s">
        <v>68</v>
      </c>
      <c r="AW1588" s="14" t="s">
        <v>118</v>
      </c>
      <c r="BC1588" s="119" t="e">
        <f>IF(L1588="základní",#REF!,0)</f>
        <v>#REF!</v>
      </c>
      <c r="BD1588" s="119">
        <f>IF(L1588="snížená",#REF!,0)</f>
        <v>0</v>
      </c>
      <c r="BE1588" s="119">
        <f>IF(L1588="zákl. přenesená",#REF!,0)</f>
        <v>0</v>
      </c>
      <c r="BF1588" s="119">
        <f>IF(L1588="sníž. přenesená",#REF!,0)</f>
        <v>0</v>
      </c>
      <c r="BG1588" s="119">
        <f>IF(L1588="nulová",#REF!,0)</f>
        <v>0</v>
      </c>
      <c r="BH1588" s="14" t="s">
        <v>75</v>
      </c>
      <c r="BI1588" s="119" t="e">
        <f>ROUND(H1588*#REF!,2)</f>
        <v>#REF!</v>
      </c>
      <c r="BJ1588" s="14" t="s">
        <v>117</v>
      </c>
      <c r="BK1588" s="118" t="s">
        <v>2763</v>
      </c>
    </row>
    <row r="1589" spans="1:63" s="2" customFormat="1" ht="19.2" x14ac:dyDescent="0.2">
      <c r="A1589" s="25"/>
      <c r="B1589" s="26"/>
      <c r="C1589" s="25"/>
      <c r="D1589" s="120" t="s">
        <v>119</v>
      </c>
      <c r="E1589" s="25"/>
      <c r="F1589" s="121" t="s">
        <v>2762</v>
      </c>
      <c r="G1589" s="25"/>
      <c r="H1589" s="25"/>
      <c r="I1589" s="25"/>
      <c r="J1589" s="26"/>
      <c r="K1589" s="122"/>
      <c r="L1589" s="123"/>
      <c r="M1589" s="45"/>
      <c r="N1589" s="45"/>
      <c r="O1589" s="45"/>
      <c r="P1589" s="45"/>
      <c r="Q1589" s="45"/>
      <c r="R1589" s="46"/>
      <c r="S1589" s="25"/>
      <c r="T1589" s="25"/>
      <c r="U1589" s="25"/>
      <c r="V1589" s="25"/>
      <c r="W1589" s="25"/>
      <c r="X1589" s="25"/>
      <c r="Y1589" s="25"/>
      <c r="Z1589" s="25"/>
      <c r="AA1589" s="25"/>
      <c r="AB1589" s="25"/>
      <c r="AC1589" s="25"/>
      <c r="AR1589" s="14" t="s">
        <v>119</v>
      </c>
      <c r="AS1589" s="14" t="s">
        <v>68</v>
      </c>
    </row>
    <row r="1590" spans="1:63" s="2" customFormat="1" ht="24.15" customHeight="1" x14ac:dyDescent="0.2">
      <c r="A1590" s="25"/>
      <c r="B1590" s="109"/>
      <c r="C1590" s="110" t="s">
        <v>1445</v>
      </c>
      <c r="D1590" s="110" t="s">
        <v>112</v>
      </c>
      <c r="E1590" s="111" t="s">
        <v>2764</v>
      </c>
      <c r="F1590" s="112" t="s">
        <v>2765</v>
      </c>
      <c r="G1590" s="113" t="s">
        <v>122</v>
      </c>
      <c r="H1590" s="153"/>
      <c r="I1590" s="112" t="s">
        <v>116</v>
      </c>
      <c r="J1590" s="26"/>
      <c r="K1590" s="114" t="s">
        <v>3</v>
      </c>
      <c r="L1590" s="115" t="s">
        <v>39</v>
      </c>
      <c r="M1590" s="116">
        <v>0</v>
      </c>
      <c r="N1590" s="116" t="e">
        <f>M1590*#REF!</f>
        <v>#REF!</v>
      </c>
      <c r="O1590" s="116">
        <v>0</v>
      </c>
      <c r="P1590" s="116" t="e">
        <f>O1590*#REF!</f>
        <v>#REF!</v>
      </c>
      <c r="Q1590" s="116">
        <v>0</v>
      </c>
      <c r="R1590" s="117" t="e">
        <f>Q1590*#REF!</f>
        <v>#REF!</v>
      </c>
      <c r="S1590" s="25"/>
      <c r="T1590" s="25"/>
      <c r="U1590" s="25"/>
      <c r="V1590" s="25"/>
      <c r="W1590" s="25"/>
      <c r="X1590" s="25"/>
      <c r="Y1590" s="25"/>
      <c r="Z1590" s="25"/>
      <c r="AA1590" s="25"/>
      <c r="AB1590" s="25"/>
      <c r="AC1590" s="25"/>
      <c r="AP1590" s="118" t="s">
        <v>117</v>
      </c>
      <c r="AR1590" s="118" t="s">
        <v>112</v>
      </c>
      <c r="AS1590" s="118" t="s">
        <v>68</v>
      </c>
      <c r="AW1590" s="14" t="s">
        <v>118</v>
      </c>
      <c r="BC1590" s="119" t="e">
        <f>IF(L1590="základní",#REF!,0)</f>
        <v>#REF!</v>
      </c>
      <c r="BD1590" s="119">
        <f>IF(L1590="snížená",#REF!,0)</f>
        <v>0</v>
      </c>
      <c r="BE1590" s="119">
        <f>IF(L1590="zákl. přenesená",#REF!,0)</f>
        <v>0</v>
      </c>
      <c r="BF1590" s="119">
        <f>IF(L1590="sníž. přenesená",#REF!,0)</f>
        <v>0</v>
      </c>
      <c r="BG1590" s="119">
        <f>IF(L1590="nulová",#REF!,0)</f>
        <v>0</v>
      </c>
      <c r="BH1590" s="14" t="s">
        <v>75</v>
      </c>
      <c r="BI1590" s="119" t="e">
        <f>ROUND(H1590*#REF!,2)</f>
        <v>#REF!</v>
      </c>
      <c r="BJ1590" s="14" t="s">
        <v>117</v>
      </c>
      <c r="BK1590" s="118" t="s">
        <v>2766</v>
      </c>
    </row>
    <row r="1591" spans="1:63" s="2" customFormat="1" ht="19.2" x14ac:dyDescent="0.2">
      <c r="A1591" s="25"/>
      <c r="B1591" s="26"/>
      <c r="C1591" s="25"/>
      <c r="D1591" s="120" t="s">
        <v>119</v>
      </c>
      <c r="E1591" s="25"/>
      <c r="F1591" s="121" t="s">
        <v>2765</v>
      </c>
      <c r="G1591" s="25"/>
      <c r="H1591" s="25"/>
      <c r="I1591" s="25"/>
      <c r="J1591" s="26"/>
      <c r="K1591" s="122"/>
      <c r="L1591" s="123"/>
      <c r="M1591" s="45"/>
      <c r="N1591" s="45"/>
      <c r="O1591" s="45"/>
      <c r="P1591" s="45"/>
      <c r="Q1591" s="45"/>
      <c r="R1591" s="46"/>
      <c r="S1591" s="25"/>
      <c r="T1591" s="25"/>
      <c r="U1591" s="25"/>
      <c r="V1591" s="25"/>
      <c r="W1591" s="25"/>
      <c r="X1591" s="25"/>
      <c r="Y1591" s="25"/>
      <c r="Z1591" s="25"/>
      <c r="AA1591" s="25"/>
      <c r="AB1591" s="25"/>
      <c r="AC1591" s="25"/>
      <c r="AR1591" s="14" t="s">
        <v>119</v>
      </c>
      <c r="AS1591" s="14" t="s">
        <v>68</v>
      </c>
    </row>
    <row r="1592" spans="1:63" s="2" customFormat="1" ht="24.15" customHeight="1" x14ac:dyDescent="0.2">
      <c r="A1592" s="25"/>
      <c r="B1592" s="109"/>
      <c r="C1592" s="110" t="s">
        <v>2767</v>
      </c>
      <c r="D1592" s="110" t="s">
        <v>112</v>
      </c>
      <c r="E1592" s="111" t="s">
        <v>2768</v>
      </c>
      <c r="F1592" s="112" t="s">
        <v>2769</v>
      </c>
      <c r="G1592" s="113" t="s">
        <v>122</v>
      </c>
      <c r="H1592" s="153"/>
      <c r="I1592" s="112" t="s">
        <v>116</v>
      </c>
      <c r="J1592" s="26"/>
      <c r="K1592" s="114" t="s">
        <v>3</v>
      </c>
      <c r="L1592" s="115" t="s">
        <v>39</v>
      </c>
      <c r="M1592" s="116">
        <v>0</v>
      </c>
      <c r="N1592" s="116" t="e">
        <f>M1592*#REF!</f>
        <v>#REF!</v>
      </c>
      <c r="O1592" s="116">
        <v>0</v>
      </c>
      <c r="P1592" s="116" t="e">
        <f>O1592*#REF!</f>
        <v>#REF!</v>
      </c>
      <c r="Q1592" s="116">
        <v>0</v>
      </c>
      <c r="R1592" s="117" t="e">
        <f>Q1592*#REF!</f>
        <v>#REF!</v>
      </c>
      <c r="S1592" s="25"/>
      <c r="T1592" s="25"/>
      <c r="U1592" s="25"/>
      <c r="V1592" s="25"/>
      <c r="W1592" s="25"/>
      <c r="X1592" s="25"/>
      <c r="Y1592" s="25"/>
      <c r="Z1592" s="25"/>
      <c r="AA1592" s="25"/>
      <c r="AB1592" s="25"/>
      <c r="AC1592" s="25"/>
      <c r="AP1592" s="118" t="s">
        <v>117</v>
      </c>
      <c r="AR1592" s="118" t="s">
        <v>112</v>
      </c>
      <c r="AS1592" s="118" t="s">
        <v>68</v>
      </c>
      <c r="AW1592" s="14" t="s">
        <v>118</v>
      </c>
      <c r="BC1592" s="119" t="e">
        <f>IF(L1592="základní",#REF!,0)</f>
        <v>#REF!</v>
      </c>
      <c r="BD1592" s="119">
        <f>IF(L1592="snížená",#REF!,0)</f>
        <v>0</v>
      </c>
      <c r="BE1592" s="119">
        <f>IF(L1592="zákl. přenesená",#REF!,0)</f>
        <v>0</v>
      </c>
      <c r="BF1592" s="119">
        <f>IF(L1592="sníž. přenesená",#REF!,0)</f>
        <v>0</v>
      </c>
      <c r="BG1592" s="119">
        <f>IF(L1592="nulová",#REF!,0)</f>
        <v>0</v>
      </c>
      <c r="BH1592" s="14" t="s">
        <v>75</v>
      </c>
      <c r="BI1592" s="119" t="e">
        <f>ROUND(H1592*#REF!,2)</f>
        <v>#REF!</v>
      </c>
      <c r="BJ1592" s="14" t="s">
        <v>117</v>
      </c>
      <c r="BK1592" s="118" t="s">
        <v>2770</v>
      </c>
    </row>
    <row r="1593" spans="1:63" s="2" customFormat="1" ht="19.2" x14ac:dyDescent="0.2">
      <c r="A1593" s="25"/>
      <c r="B1593" s="26"/>
      <c r="C1593" s="25"/>
      <c r="D1593" s="120" t="s">
        <v>119</v>
      </c>
      <c r="E1593" s="25"/>
      <c r="F1593" s="121" t="s">
        <v>2769</v>
      </c>
      <c r="G1593" s="25"/>
      <c r="H1593" s="25"/>
      <c r="I1593" s="25"/>
      <c r="J1593" s="26"/>
      <c r="K1593" s="122"/>
      <c r="L1593" s="123"/>
      <c r="M1593" s="45"/>
      <c r="N1593" s="45"/>
      <c r="O1593" s="45"/>
      <c r="P1593" s="45"/>
      <c r="Q1593" s="45"/>
      <c r="R1593" s="46"/>
      <c r="S1593" s="25"/>
      <c r="T1593" s="25"/>
      <c r="U1593" s="25"/>
      <c r="V1593" s="25"/>
      <c r="W1593" s="25"/>
      <c r="X1593" s="25"/>
      <c r="Y1593" s="25"/>
      <c r="Z1593" s="25"/>
      <c r="AA1593" s="25"/>
      <c r="AB1593" s="25"/>
      <c r="AC1593" s="25"/>
      <c r="AR1593" s="14" t="s">
        <v>119</v>
      </c>
      <c r="AS1593" s="14" t="s">
        <v>68</v>
      </c>
    </row>
    <row r="1594" spans="1:63" s="2" customFormat="1" ht="24.15" customHeight="1" x14ac:dyDescent="0.2">
      <c r="A1594" s="25"/>
      <c r="B1594" s="109"/>
      <c r="C1594" s="110" t="s">
        <v>1449</v>
      </c>
      <c r="D1594" s="110" t="s">
        <v>112</v>
      </c>
      <c r="E1594" s="111" t="s">
        <v>2771</v>
      </c>
      <c r="F1594" s="112" t="s">
        <v>2772</v>
      </c>
      <c r="G1594" s="113" t="s">
        <v>122</v>
      </c>
      <c r="H1594" s="153"/>
      <c r="I1594" s="112" t="s">
        <v>116</v>
      </c>
      <c r="J1594" s="26"/>
      <c r="K1594" s="114" t="s">
        <v>3</v>
      </c>
      <c r="L1594" s="115" t="s">
        <v>39</v>
      </c>
      <c r="M1594" s="116">
        <v>0</v>
      </c>
      <c r="N1594" s="116" t="e">
        <f>M1594*#REF!</f>
        <v>#REF!</v>
      </c>
      <c r="O1594" s="116">
        <v>0</v>
      </c>
      <c r="P1594" s="116" t="e">
        <f>O1594*#REF!</f>
        <v>#REF!</v>
      </c>
      <c r="Q1594" s="116">
        <v>0</v>
      </c>
      <c r="R1594" s="117" t="e">
        <f>Q1594*#REF!</f>
        <v>#REF!</v>
      </c>
      <c r="S1594" s="25"/>
      <c r="T1594" s="25"/>
      <c r="U1594" s="25"/>
      <c r="V1594" s="25"/>
      <c r="W1594" s="25"/>
      <c r="X1594" s="25"/>
      <c r="Y1594" s="25"/>
      <c r="Z1594" s="25"/>
      <c r="AA1594" s="25"/>
      <c r="AB1594" s="25"/>
      <c r="AC1594" s="25"/>
      <c r="AP1594" s="118" t="s">
        <v>117</v>
      </c>
      <c r="AR1594" s="118" t="s">
        <v>112</v>
      </c>
      <c r="AS1594" s="118" t="s">
        <v>68</v>
      </c>
      <c r="AW1594" s="14" t="s">
        <v>118</v>
      </c>
      <c r="BC1594" s="119" t="e">
        <f>IF(L1594="základní",#REF!,0)</f>
        <v>#REF!</v>
      </c>
      <c r="BD1594" s="119">
        <f>IF(L1594="snížená",#REF!,0)</f>
        <v>0</v>
      </c>
      <c r="BE1594" s="119">
        <f>IF(L1594="zákl. přenesená",#REF!,0)</f>
        <v>0</v>
      </c>
      <c r="BF1594" s="119">
        <f>IF(L1594="sníž. přenesená",#REF!,0)</f>
        <v>0</v>
      </c>
      <c r="BG1594" s="119">
        <f>IF(L1594="nulová",#REF!,0)</f>
        <v>0</v>
      </c>
      <c r="BH1594" s="14" t="s">
        <v>75</v>
      </c>
      <c r="BI1594" s="119" t="e">
        <f>ROUND(H1594*#REF!,2)</f>
        <v>#REF!</v>
      </c>
      <c r="BJ1594" s="14" t="s">
        <v>117</v>
      </c>
      <c r="BK1594" s="118" t="s">
        <v>2773</v>
      </c>
    </row>
    <row r="1595" spans="1:63" s="2" customFormat="1" ht="19.2" x14ac:dyDescent="0.2">
      <c r="A1595" s="25"/>
      <c r="B1595" s="26"/>
      <c r="C1595" s="25"/>
      <c r="D1595" s="120" t="s">
        <v>119</v>
      </c>
      <c r="E1595" s="25"/>
      <c r="F1595" s="121" t="s">
        <v>2772</v>
      </c>
      <c r="G1595" s="25"/>
      <c r="H1595" s="25"/>
      <c r="I1595" s="25"/>
      <c r="J1595" s="26"/>
      <c r="K1595" s="122"/>
      <c r="L1595" s="123"/>
      <c r="M1595" s="45"/>
      <c r="N1595" s="45"/>
      <c r="O1595" s="45"/>
      <c r="P1595" s="45"/>
      <c r="Q1595" s="45"/>
      <c r="R1595" s="46"/>
      <c r="S1595" s="25"/>
      <c r="T1595" s="25"/>
      <c r="U1595" s="25"/>
      <c r="V1595" s="25"/>
      <c r="W1595" s="25"/>
      <c r="X1595" s="25"/>
      <c r="Y1595" s="25"/>
      <c r="Z1595" s="25"/>
      <c r="AA1595" s="25"/>
      <c r="AB1595" s="25"/>
      <c r="AC1595" s="25"/>
      <c r="AR1595" s="14" t="s">
        <v>119</v>
      </c>
      <c r="AS1595" s="14" t="s">
        <v>68</v>
      </c>
    </row>
    <row r="1596" spans="1:63" s="2" customFormat="1" ht="24.15" customHeight="1" x14ac:dyDescent="0.2">
      <c r="A1596" s="25"/>
      <c r="B1596" s="109"/>
      <c r="C1596" s="110" t="s">
        <v>2774</v>
      </c>
      <c r="D1596" s="110" t="s">
        <v>112</v>
      </c>
      <c r="E1596" s="111" t="s">
        <v>2775</v>
      </c>
      <c r="F1596" s="112" t="s">
        <v>2776</v>
      </c>
      <c r="G1596" s="113" t="s">
        <v>122</v>
      </c>
      <c r="H1596" s="153"/>
      <c r="I1596" s="112" t="s">
        <v>116</v>
      </c>
      <c r="J1596" s="26"/>
      <c r="K1596" s="114" t="s">
        <v>3</v>
      </c>
      <c r="L1596" s="115" t="s">
        <v>39</v>
      </c>
      <c r="M1596" s="116">
        <v>0</v>
      </c>
      <c r="N1596" s="116" t="e">
        <f>M1596*#REF!</f>
        <v>#REF!</v>
      </c>
      <c r="O1596" s="116">
        <v>0</v>
      </c>
      <c r="P1596" s="116" t="e">
        <f>O1596*#REF!</f>
        <v>#REF!</v>
      </c>
      <c r="Q1596" s="116">
        <v>0</v>
      </c>
      <c r="R1596" s="117" t="e">
        <f>Q1596*#REF!</f>
        <v>#REF!</v>
      </c>
      <c r="S1596" s="25"/>
      <c r="T1596" s="25"/>
      <c r="U1596" s="25"/>
      <c r="V1596" s="25"/>
      <c r="W1596" s="25"/>
      <c r="X1596" s="25"/>
      <c r="Y1596" s="25"/>
      <c r="Z1596" s="25"/>
      <c r="AA1596" s="25"/>
      <c r="AB1596" s="25"/>
      <c r="AC1596" s="25"/>
      <c r="AP1596" s="118" t="s">
        <v>117</v>
      </c>
      <c r="AR1596" s="118" t="s">
        <v>112</v>
      </c>
      <c r="AS1596" s="118" t="s">
        <v>68</v>
      </c>
      <c r="AW1596" s="14" t="s">
        <v>118</v>
      </c>
      <c r="BC1596" s="119" t="e">
        <f>IF(L1596="základní",#REF!,0)</f>
        <v>#REF!</v>
      </c>
      <c r="BD1596" s="119">
        <f>IF(L1596="snížená",#REF!,0)</f>
        <v>0</v>
      </c>
      <c r="BE1596" s="119">
        <f>IF(L1596="zákl. přenesená",#REF!,0)</f>
        <v>0</v>
      </c>
      <c r="BF1596" s="119">
        <f>IF(L1596="sníž. přenesená",#REF!,0)</f>
        <v>0</v>
      </c>
      <c r="BG1596" s="119">
        <f>IF(L1596="nulová",#REF!,0)</f>
        <v>0</v>
      </c>
      <c r="BH1596" s="14" t="s">
        <v>75</v>
      </c>
      <c r="BI1596" s="119" t="e">
        <f>ROUND(H1596*#REF!,2)</f>
        <v>#REF!</v>
      </c>
      <c r="BJ1596" s="14" t="s">
        <v>117</v>
      </c>
      <c r="BK1596" s="118" t="s">
        <v>2777</v>
      </c>
    </row>
    <row r="1597" spans="1:63" s="2" customFormat="1" ht="19.2" x14ac:dyDescent="0.2">
      <c r="A1597" s="25"/>
      <c r="B1597" s="26"/>
      <c r="C1597" s="25"/>
      <c r="D1597" s="120" t="s">
        <v>119</v>
      </c>
      <c r="E1597" s="25"/>
      <c r="F1597" s="121" t="s">
        <v>2776</v>
      </c>
      <c r="G1597" s="25"/>
      <c r="H1597" s="25"/>
      <c r="I1597" s="25"/>
      <c r="J1597" s="26"/>
      <c r="K1597" s="122"/>
      <c r="L1597" s="123"/>
      <c r="M1597" s="45"/>
      <c r="N1597" s="45"/>
      <c r="O1597" s="45"/>
      <c r="P1597" s="45"/>
      <c r="Q1597" s="45"/>
      <c r="R1597" s="46"/>
      <c r="S1597" s="25"/>
      <c r="T1597" s="25"/>
      <c r="U1597" s="25"/>
      <c r="V1597" s="25"/>
      <c r="W1597" s="25"/>
      <c r="X1597" s="25"/>
      <c r="Y1597" s="25"/>
      <c r="Z1597" s="25"/>
      <c r="AA1597" s="25"/>
      <c r="AB1597" s="25"/>
      <c r="AC1597" s="25"/>
      <c r="AR1597" s="14" t="s">
        <v>119</v>
      </c>
      <c r="AS1597" s="14" t="s">
        <v>68</v>
      </c>
    </row>
    <row r="1598" spans="1:63" s="2" customFormat="1" ht="24.15" customHeight="1" x14ac:dyDescent="0.2">
      <c r="A1598" s="25"/>
      <c r="B1598" s="109"/>
      <c r="C1598" s="110" t="s">
        <v>1452</v>
      </c>
      <c r="D1598" s="110" t="s">
        <v>112</v>
      </c>
      <c r="E1598" s="111" t="s">
        <v>2778</v>
      </c>
      <c r="F1598" s="112" t="s">
        <v>2779</v>
      </c>
      <c r="G1598" s="113" t="s">
        <v>122</v>
      </c>
      <c r="H1598" s="153"/>
      <c r="I1598" s="112" t="s">
        <v>116</v>
      </c>
      <c r="J1598" s="26"/>
      <c r="K1598" s="114" t="s">
        <v>3</v>
      </c>
      <c r="L1598" s="115" t="s">
        <v>39</v>
      </c>
      <c r="M1598" s="116">
        <v>0</v>
      </c>
      <c r="N1598" s="116" t="e">
        <f>M1598*#REF!</f>
        <v>#REF!</v>
      </c>
      <c r="O1598" s="116">
        <v>0</v>
      </c>
      <c r="P1598" s="116" t="e">
        <f>O1598*#REF!</f>
        <v>#REF!</v>
      </c>
      <c r="Q1598" s="116">
        <v>0</v>
      </c>
      <c r="R1598" s="117" t="e">
        <f>Q1598*#REF!</f>
        <v>#REF!</v>
      </c>
      <c r="S1598" s="25"/>
      <c r="T1598" s="25"/>
      <c r="U1598" s="25"/>
      <c r="V1598" s="25"/>
      <c r="W1598" s="25"/>
      <c r="X1598" s="25"/>
      <c r="Y1598" s="25"/>
      <c r="Z1598" s="25"/>
      <c r="AA1598" s="25"/>
      <c r="AB1598" s="25"/>
      <c r="AC1598" s="25"/>
      <c r="AP1598" s="118" t="s">
        <v>117</v>
      </c>
      <c r="AR1598" s="118" t="s">
        <v>112</v>
      </c>
      <c r="AS1598" s="118" t="s">
        <v>68</v>
      </c>
      <c r="AW1598" s="14" t="s">
        <v>118</v>
      </c>
      <c r="BC1598" s="119" t="e">
        <f>IF(L1598="základní",#REF!,0)</f>
        <v>#REF!</v>
      </c>
      <c r="BD1598" s="119">
        <f>IF(L1598="snížená",#REF!,0)</f>
        <v>0</v>
      </c>
      <c r="BE1598" s="119">
        <f>IF(L1598="zákl. přenesená",#REF!,0)</f>
        <v>0</v>
      </c>
      <c r="BF1598" s="119">
        <f>IF(L1598="sníž. přenesená",#REF!,0)</f>
        <v>0</v>
      </c>
      <c r="BG1598" s="119">
        <f>IF(L1598="nulová",#REF!,0)</f>
        <v>0</v>
      </c>
      <c r="BH1598" s="14" t="s">
        <v>75</v>
      </c>
      <c r="BI1598" s="119" t="e">
        <f>ROUND(H1598*#REF!,2)</f>
        <v>#REF!</v>
      </c>
      <c r="BJ1598" s="14" t="s">
        <v>117</v>
      </c>
      <c r="BK1598" s="118" t="s">
        <v>2780</v>
      </c>
    </row>
    <row r="1599" spans="1:63" s="2" customFormat="1" ht="19.2" x14ac:dyDescent="0.2">
      <c r="A1599" s="25"/>
      <c r="B1599" s="26"/>
      <c r="C1599" s="25"/>
      <c r="D1599" s="120" t="s">
        <v>119</v>
      </c>
      <c r="E1599" s="25"/>
      <c r="F1599" s="121" t="s">
        <v>2779</v>
      </c>
      <c r="G1599" s="25"/>
      <c r="H1599" s="25"/>
      <c r="I1599" s="25"/>
      <c r="J1599" s="26"/>
      <c r="K1599" s="122"/>
      <c r="L1599" s="123"/>
      <c r="M1599" s="45"/>
      <c r="N1599" s="45"/>
      <c r="O1599" s="45"/>
      <c r="P1599" s="45"/>
      <c r="Q1599" s="45"/>
      <c r="R1599" s="46"/>
      <c r="S1599" s="25"/>
      <c r="T1599" s="25"/>
      <c r="U1599" s="25"/>
      <c r="V1599" s="25"/>
      <c r="W1599" s="25"/>
      <c r="X1599" s="25"/>
      <c r="Y1599" s="25"/>
      <c r="Z1599" s="25"/>
      <c r="AA1599" s="25"/>
      <c r="AB1599" s="25"/>
      <c r="AC1599" s="25"/>
      <c r="AR1599" s="14" t="s">
        <v>119</v>
      </c>
      <c r="AS1599" s="14" t="s">
        <v>68</v>
      </c>
    </row>
    <row r="1600" spans="1:63" s="2" customFormat="1" ht="24.15" customHeight="1" x14ac:dyDescent="0.2">
      <c r="A1600" s="25"/>
      <c r="B1600" s="109"/>
      <c r="C1600" s="110" t="s">
        <v>2781</v>
      </c>
      <c r="D1600" s="110" t="s">
        <v>112</v>
      </c>
      <c r="E1600" s="111" t="s">
        <v>2782</v>
      </c>
      <c r="F1600" s="112" t="s">
        <v>2783</v>
      </c>
      <c r="G1600" s="113" t="s">
        <v>122</v>
      </c>
      <c r="H1600" s="153"/>
      <c r="I1600" s="112" t="s">
        <v>116</v>
      </c>
      <c r="J1600" s="26"/>
      <c r="K1600" s="114" t="s">
        <v>3</v>
      </c>
      <c r="L1600" s="115" t="s">
        <v>39</v>
      </c>
      <c r="M1600" s="116">
        <v>0</v>
      </c>
      <c r="N1600" s="116" t="e">
        <f>M1600*#REF!</f>
        <v>#REF!</v>
      </c>
      <c r="O1600" s="116">
        <v>0</v>
      </c>
      <c r="P1600" s="116" t="e">
        <f>O1600*#REF!</f>
        <v>#REF!</v>
      </c>
      <c r="Q1600" s="116">
        <v>0</v>
      </c>
      <c r="R1600" s="117" t="e">
        <f>Q1600*#REF!</f>
        <v>#REF!</v>
      </c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P1600" s="118" t="s">
        <v>117</v>
      </c>
      <c r="AR1600" s="118" t="s">
        <v>112</v>
      </c>
      <c r="AS1600" s="118" t="s">
        <v>68</v>
      </c>
      <c r="AW1600" s="14" t="s">
        <v>118</v>
      </c>
      <c r="BC1600" s="119" t="e">
        <f>IF(L1600="základní",#REF!,0)</f>
        <v>#REF!</v>
      </c>
      <c r="BD1600" s="119">
        <f>IF(L1600="snížená",#REF!,0)</f>
        <v>0</v>
      </c>
      <c r="BE1600" s="119">
        <f>IF(L1600="zákl. přenesená",#REF!,0)</f>
        <v>0</v>
      </c>
      <c r="BF1600" s="119">
        <f>IF(L1600="sníž. přenesená",#REF!,0)</f>
        <v>0</v>
      </c>
      <c r="BG1600" s="119">
        <f>IF(L1600="nulová",#REF!,0)</f>
        <v>0</v>
      </c>
      <c r="BH1600" s="14" t="s">
        <v>75</v>
      </c>
      <c r="BI1600" s="119" t="e">
        <f>ROUND(H1600*#REF!,2)</f>
        <v>#REF!</v>
      </c>
      <c r="BJ1600" s="14" t="s">
        <v>117</v>
      </c>
      <c r="BK1600" s="118" t="s">
        <v>2784</v>
      </c>
    </row>
    <row r="1601" spans="1:63" s="2" customFormat="1" ht="19.2" x14ac:dyDescent="0.2">
      <c r="A1601" s="25"/>
      <c r="B1601" s="26"/>
      <c r="C1601" s="25"/>
      <c r="D1601" s="120" t="s">
        <v>119</v>
      </c>
      <c r="E1601" s="25"/>
      <c r="F1601" s="121" t="s">
        <v>2783</v>
      </c>
      <c r="G1601" s="25"/>
      <c r="H1601" s="25"/>
      <c r="I1601" s="25"/>
      <c r="J1601" s="26"/>
      <c r="K1601" s="122"/>
      <c r="L1601" s="123"/>
      <c r="M1601" s="45"/>
      <c r="N1601" s="45"/>
      <c r="O1601" s="45"/>
      <c r="P1601" s="45"/>
      <c r="Q1601" s="45"/>
      <c r="R1601" s="46"/>
      <c r="S1601" s="25"/>
      <c r="T1601" s="25"/>
      <c r="U1601" s="25"/>
      <c r="V1601" s="25"/>
      <c r="W1601" s="25"/>
      <c r="X1601" s="25"/>
      <c r="Y1601" s="25"/>
      <c r="Z1601" s="25"/>
      <c r="AA1601" s="25"/>
      <c r="AB1601" s="25"/>
      <c r="AC1601" s="25"/>
      <c r="AR1601" s="14" t="s">
        <v>119</v>
      </c>
      <c r="AS1601" s="14" t="s">
        <v>68</v>
      </c>
    </row>
    <row r="1602" spans="1:63" s="2" customFormat="1" ht="24.15" customHeight="1" x14ac:dyDescent="0.2">
      <c r="A1602" s="25"/>
      <c r="B1602" s="109"/>
      <c r="C1602" s="110" t="s">
        <v>1456</v>
      </c>
      <c r="D1602" s="110" t="s">
        <v>112</v>
      </c>
      <c r="E1602" s="111" t="s">
        <v>2785</v>
      </c>
      <c r="F1602" s="112" t="s">
        <v>2786</v>
      </c>
      <c r="G1602" s="113" t="s">
        <v>122</v>
      </c>
      <c r="H1602" s="153"/>
      <c r="I1602" s="112" t="s">
        <v>116</v>
      </c>
      <c r="J1602" s="26"/>
      <c r="K1602" s="114" t="s">
        <v>3</v>
      </c>
      <c r="L1602" s="115" t="s">
        <v>39</v>
      </c>
      <c r="M1602" s="116">
        <v>0</v>
      </c>
      <c r="N1602" s="116" t="e">
        <f>M1602*#REF!</f>
        <v>#REF!</v>
      </c>
      <c r="O1602" s="116">
        <v>0</v>
      </c>
      <c r="P1602" s="116" t="e">
        <f>O1602*#REF!</f>
        <v>#REF!</v>
      </c>
      <c r="Q1602" s="116">
        <v>0</v>
      </c>
      <c r="R1602" s="117" t="e">
        <f>Q1602*#REF!</f>
        <v>#REF!</v>
      </c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  <c r="AC1602" s="25"/>
      <c r="AP1602" s="118" t="s">
        <v>117</v>
      </c>
      <c r="AR1602" s="118" t="s">
        <v>112</v>
      </c>
      <c r="AS1602" s="118" t="s">
        <v>68</v>
      </c>
      <c r="AW1602" s="14" t="s">
        <v>118</v>
      </c>
      <c r="BC1602" s="119" t="e">
        <f>IF(L1602="základní",#REF!,0)</f>
        <v>#REF!</v>
      </c>
      <c r="BD1602" s="119">
        <f>IF(L1602="snížená",#REF!,0)</f>
        <v>0</v>
      </c>
      <c r="BE1602" s="119">
        <f>IF(L1602="zákl. přenesená",#REF!,0)</f>
        <v>0</v>
      </c>
      <c r="BF1602" s="119">
        <f>IF(L1602="sníž. přenesená",#REF!,0)</f>
        <v>0</v>
      </c>
      <c r="BG1602" s="119">
        <f>IF(L1602="nulová",#REF!,0)</f>
        <v>0</v>
      </c>
      <c r="BH1602" s="14" t="s">
        <v>75</v>
      </c>
      <c r="BI1602" s="119" t="e">
        <f>ROUND(H1602*#REF!,2)</f>
        <v>#REF!</v>
      </c>
      <c r="BJ1602" s="14" t="s">
        <v>117</v>
      </c>
      <c r="BK1602" s="118" t="s">
        <v>2787</v>
      </c>
    </row>
    <row r="1603" spans="1:63" s="2" customFormat="1" ht="19.2" x14ac:dyDescent="0.2">
      <c r="A1603" s="25"/>
      <c r="B1603" s="26"/>
      <c r="C1603" s="25"/>
      <c r="D1603" s="120" t="s">
        <v>119</v>
      </c>
      <c r="E1603" s="25"/>
      <c r="F1603" s="121" t="s">
        <v>2786</v>
      </c>
      <c r="G1603" s="25"/>
      <c r="H1603" s="25"/>
      <c r="I1603" s="25"/>
      <c r="J1603" s="26"/>
      <c r="K1603" s="122"/>
      <c r="L1603" s="123"/>
      <c r="M1603" s="45"/>
      <c r="N1603" s="45"/>
      <c r="O1603" s="45"/>
      <c r="P1603" s="45"/>
      <c r="Q1603" s="45"/>
      <c r="R1603" s="46"/>
      <c r="S1603" s="25"/>
      <c r="T1603" s="25"/>
      <c r="U1603" s="25"/>
      <c r="V1603" s="25"/>
      <c r="W1603" s="25"/>
      <c r="X1603" s="25"/>
      <c r="Y1603" s="25"/>
      <c r="Z1603" s="25"/>
      <c r="AA1603" s="25"/>
      <c r="AB1603" s="25"/>
      <c r="AC1603" s="25"/>
      <c r="AR1603" s="14" t="s">
        <v>119</v>
      </c>
      <c r="AS1603" s="14" t="s">
        <v>68</v>
      </c>
    </row>
    <row r="1604" spans="1:63" s="2" customFormat="1" ht="24.15" customHeight="1" x14ac:dyDescent="0.2">
      <c r="A1604" s="25"/>
      <c r="B1604" s="109"/>
      <c r="C1604" s="110" t="s">
        <v>2788</v>
      </c>
      <c r="D1604" s="110" t="s">
        <v>112</v>
      </c>
      <c r="E1604" s="111" t="s">
        <v>2789</v>
      </c>
      <c r="F1604" s="112" t="s">
        <v>2790</v>
      </c>
      <c r="G1604" s="113" t="s">
        <v>122</v>
      </c>
      <c r="H1604" s="153"/>
      <c r="I1604" s="112" t="s">
        <v>116</v>
      </c>
      <c r="J1604" s="26"/>
      <c r="K1604" s="114" t="s">
        <v>3</v>
      </c>
      <c r="L1604" s="115" t="s">
        <v>39</v>
      </c>
      <c r="M1604" s="116">
        <v>0</v>
      </c>
      <c r="N1604" s="116" t="e">
        <f>M1604*#REF!</f>
        <v>#REF!</v>
      </c>
      <c r="O1604" s="116">
        <v>0</v>
      </c>
      <c r="P1604" s="116" t="e">
        <f>O1604*#REF!</f>
        <v>#REF!</v>
      </c>
      <c r="Q1604" s="116">
        <v>0</v>
      </c>
      <c r="R1604" s="117" t="e">
        <f>Q1604*#REF!</f>
        <v>#REF!</v>
      </c>
      <c r="S1604" s="25"/>
      <c r="T1604" s="25"/>
      <c r="U1604" s="25"/>
      <c r="V1604" s="25"/>
      <c r="W1604" s="25"/>
      <c r="X1604" s="25"/>
      <c r="Y1604" s="25"/>
      <c r="Z1604" s="25"/>
      <c r="AA1604" s="25"/>
      <c r="AB1604" s="25"/>
      <c r="AC1604" s="25"/>
      <c r="AP1604" s="118" t="s">
        <v>117</v>
      </c>
      <c r="AR1604" s="118" t="s">
        <v>112</v>
      </c>
      <c r="AS1604" s="118" t="s">
        <v>68</v>
      </c>
      <c r="AW1604" s="14" t="s">
        <v>118</v>
      </c>
      <c r="BC1604" s="119" t="e">
        <f>IF(L1604="základní",#REF!,0)</f>
        <v>#REF!</v>
      </c>
      <c r="BD1604" s="119">
        <f>IF(L1604="snížená",#REF!,0)</f>
        <v>0</v>
      </c>
      <c r="BE1604" s="119">
        <f>IF(L1604="zákl. přenesená",#REF!,0)</f>
        <v>0</v>
      </c>
      <c r="BF1604" s="119">
        <f>IF(L1604="sníž. přenesená",#REF!,0)</f>
        <v>0</v>
      </c>
      <c r="BG1604" s="119">
        <f>IF(L1604="nulová",#REF!,0)</f>
        <v>0</v>
      </c>
      <c r="BH1604" s="14" t="s">
        <v>75</v>
      </c>
      <c r="BI1604" s="119" t="e">
        <f>ROUND(H1604*#REF!,2)</f>
        <v>#REF!</v>
      </c>
      <c r="BJ1604" s="14" t="s">
        <v>117</v>
      </c>
      <c r="BK1604" s="118" t="s">
        <v>2791</v>
      </c>
    </row>
    <row r="1605" spans="1:63" s="2" customFormat="1" ht="19.2" x14ac:dyDescent="0.2">
      <c r="A1605" s="25"/>
      <c r="B1605" s="26"/>
      <c r="C1605" s="25"/>
      <c r="D1605" s="120" t="s">
        <v>119</v>
      </c>
      <c r="E1605" s="25"/>
      <c r="F1605" s="121" t="s">
        <v>2790</v>
      </c>
      <c r="G1605" s="25"/>
      <c r="H1605" s="25"/>
      <c r="I1605" s="25"/>
      <c r="J1605" s="26"/>
      <c r="K1605" s="122"/>
      <c r="L1605" s="123"/>
      <c r="M1605" s="45"/>
      <c r="N1605" s="45"/>
      <c r="O1605" s="45"/>
      <c r="P1605" s="45"/>
      <c r="Q1605" s="45"/>
      <c r="R1605" s="46"/>
      <c r="S1605" s="25"/>
      <c r="T1605" s="25"/>
      <c r="U1605" s="25"/>
      <c r="V1605" s="25"/>
      <c r="W1605" s="25"/>
      <c r="X1605" s="25"/>
      <c r="Y1605" s="25"/>
      <c r="Z1605" s="25"/>
      <c r="AA1605" s="25"/>
      <c r="AB1605" s="25"/>
      <c r="AC1605" s="25"/>
      <c r="AR1605" s="14" t="s">
        <v>119</v>
      </c>
      <c r="AS1605" s="14" t="s">
        <v>68</v>
      </c>
    </row>
    <row r="1606" spans="1:63" s="2" customFormat="1" ht="24.15" customHeight="1" x14ac:dyDescent="0.2">
      <c r="A1606" s="25"/>
      <c r="B1606" s="109"/>
      <c r="C1606" s="110" t="s">
        <v>1459</v>
      </c>
      <c r="D1606" s="110" t="s">
        <v>112</v>
      </c>
      <c r="E1606" s="111" t="s">
        <v>2792</v>
      </c>
      <c r="F1606" s="112" t="s">
        <v>2793</v>
      </c>
      <c r="G1606" s="113" t="s">
        <v>122</v>
      </c>
      <c r="H1606" s="153"/>
      <c r="I1606" s="112" t="s">
        <v>116</v>
      </c>
      <c r="J1606" s="26"/>
      <c r="K1606" s="114" t="s">
        <v>3</v>
      </c>
      <c r="L1606" s="115" t="s">
        <v>39</v>
      </c>
      <c r="M1606" s="116">
        <v>0</v>
      </c>
      <c r="N1606" s="116" t="e">
        <f>M1606*#REF!</f>
        <v>#REF!</v>
      </c>
      <c r="O1606" s="116">
        <v>0</v>
      </c>
      <c r="P1606" s="116" t="e">
        <f>O1606*#REF!</f>
        <v>#REF!</v>
      </c>
      <c r="Q1606" s="116">
        <v>0</v>
      </c>
      <c r="R1606" s="117" t="e">
        <f>Q1606*#REF!</f>
        <v>#REF!</v>
      </c>
      <c r="S1606" s="25"/>
      <c r="T1606" s="25"/>
      <c r="U1606" s="25"/>
      <c r="V1606" s="25"/>
      <c r="W1606" s="25"/>
      <c r="X1606" s="25"/>
      <c r="Y1606" s="25"/>
      <c r="Z1606" s="25"/>
      <c r="AA1606" s="25"/>
      <c r="AB1606" s="25"/>
      <c r="AC1606" s="25"/>
      <c r="AP1606" s="118" t="s">
        <v>117</v>
      </c>
      <c r="AR1606" s="118" t="s">
        <v>112</v>
      </c>
      <c r="AS1606" s="118" t="s">
        <v>68</v>
      </c>
      <c r="AW1606" s="14" t="s">
        <v>118</v>
      </c>
      <c r="BC1606" s="119" t="e">
        <f>IF(L1606="základní",#REF!,0)</f>
        <v>#REF!</v>
      </c>
      <c r="BD1606" s="119">
        <f>IF(L1606="snížená",#REF!,0)</f>
        <v>0</v>
      </c>
      <c r="BE1606" s="119">
        <f>IF(L1606="zákl. přenesená",#REF!,0)</f>
        <v>0</v>
      </c>
      <c r="BF1606" s="119">
        <f>IF(L1606="sníž. přenesená",#REF!,0)</f>
        <v>0</v>
      </c>
      <c r="BG1606" s="119">
        <f>IF(L1606="nulová",#REF!,0)</f>
        <v>0</v>
      </c>
      <c r="BH1606" s="14" t="s">
        <v>75</v>
      </c>
      <c r="BI1606" s="119" t="e">
        <f>ROUND(H1606*#REF!,2)</f>
        <v>#REF!</v>
      </c>
      <c r="BJ1606" s="14" t="s">
        <v>117</v>
      </c>
      <c r="BK1606" s="118" t="s">
        <v>2794</v>
      </c>
    </row>
    <row r="1607" spans="1:63" s="2" customFormat="1" ht="19.2" x14ac:dyDescent="0.2">
      <c r="A1607" s="25"/>
      <c r="B1607" s="26"/>
      <c r="C1607" s="25"/>
      <c r="D1607" s="120" t="s">
        <v>119</v>
      </c>
      <c r="E1607" s="25"/>
      <c r="F1607" s="121" t="s">
        <v>2793</v>
      </c>
      <c r="G1607" s="25"/>
      <c r="H1607" s="25"/>
      <c r="I1607" s="25"/>
      <c r="J1607" s="26"/>
      <c r="K1607" s="122"/>
      <c r="L1607" s="123"/>
      <c r="M1607" s="45"/>
      <c r="N1607" s="45"/>
      <c r="O1607" s="45"/>
      <c r="P1607" s="45"/>
      <c r="Q1607" s="45"/>
      <c r="R1607" s="46"/>
      <c r="S1607" s="25"/>
      <c r="T1607" s="25"/>
      <c r="U1607" s="25"/>
      <c r="V1607" s="25"/>
      <c r="W1607" s="25"/>
      <c r="X1607" s="25"/>
      <c r="Y1607" s="25"/>
      <c r="Z1607" s="25"/>
      <c r="AA1607" s="25"/>
      <c r="AB1607" s="25"/>
      <c r="AC1607" s="25"/>
      <c r="AR1607" s="14" t="s">
        <v>119</v>
      </c>
      <c r="AS1607" s="14" t="s">
        <v>68</v>
      </c>
    </row>
    <row r="1608" spans="1:63" s="2" customFormat="1" ht="24.15" customHeight="1" x14ac:dyDescent="0.2">
      <c r="A1608" s="25"/>
      <c r="B1608" s="109"/>
      <c r="C1608" s="110" t="s">
        <v>2795</v>
      </c>
      <c r="D1608" s="110" t="s">
        <v>112</v>
      </c>
      <c r="E1608" s="111" t="s">
        <v>2796</v>
      </c>
      <c r="F1608" s="112" t="s">
        <v>2797</v>
      </c>
      <c r="G1608" s="113" t="s">
        <v>122</v>
      </c>
      <c r="H1608" s="153"/>
      <c r="I1608" s="112" t="s">
        <v>116</v>
      </c>
      <c r="J1608" s="26"/>
      <c r="K1608" s="114" t="s">
        <v>3</v>
      </c>
      <c r="L1608" s="115" t="s">
        <v>39</v>
      </c>
      <c r="M1608" s="116">
        <v>0</v>
      </c>
      <c r="N1608" s="116" t="e">
        <f>M1608*#REF!</f>
        <v>#REF!</v>
      </c>
      <c r="O1608" s="116">
        <v>0</v>
      </c>
      <c r="P1608" s="116" t="e">
        <f>O1608*#REF!</f>
        <v>#REF!</v>
      </c>
      <c r="Q1608" s="116">
        <v>0</v>
      </c>
      <c r="R1608" s="117" t="e">
        <f>Q1608*#REF!</f>
        <v>#REF!</v>
      </c>
      <c r="S1608" s="25"/>
      <c r="T1608" s="25"/>
      <c r="U1608" s="25"/>
      <c r="V1608" s="25"/>
      <c r="W1608" s="25"/>
      <c r="X1608" s="25"/>
      <c r="Y1608" s="25"/>
      <c r="Z1608" s="25"/>
      <c r="AA1608" s="25"/>
      <c r="AB1608" s="25"/>
      <c r="AC1608" s="25"/>
      <c r="AP1608" s="118" t="s">
        <v>117</v>
      </c>
      <c r="AR1608" s="118" t="s">
        <v>112</v>
      </c>
      <c r="AS1608" s="118" t="s">
        <v>68</v>
      </c>
      <c r="AW1608" s="14" t="s">
        <v>118</v>
      </c>
      <c r="BC1608" s="119" t="e">
        <f>IF(L1608="základní",#REF!,0)</f>
        <v>#REF!</v>
      </c>
      <c r="BD1608" s="119">
        <f>IF(L1608="snížená",#REF!,0)</f>
        <v>0</v>
      </c>
      <c r="BE1608" s="119">
        <f>IF(L1608="zákl. přenesená",#REF!,0)</f>
        <v>0</v>
      </c>
      <c r="BF1608" s="119">
        <f>IF(L1608="sníž. přenesená",#REF!,0)</f>
        <v>0</v>
      </c>
      <c r="BG1608" s="119">
        <f>IF(L1608="nulová",#REF!,0)</f>
        <v>0</v>
      </c>
      <c r="BH1608" s="14" t="s">
        <v>75</v>
      </c>
      <c r="BI1608" s="119" t="e">
        <f>ROUND(H1608*#REF!,2)</f>
        <v>#REF!</v>
      </c>
      <c r="BJ1608" s="14" t="s">
        <v>117</v>
      </c>
      <c r="BK1608" s="118" t="s">
        <v>2798</v>
      </c>
    </row>
    <row r="1609" spans="1:63" s="2" customFormat="1" ht="19.2" x14ac:dyDescent="0.2">
      <c r="A1609" s="25"/>
      <c r="B1609" s="26"/>
      <c r="C1609" s="25"/>
      <c r="D1609" s="120" t="s">
        <v>119</v>
      </c>
      <c r="E1609" s="25"/>
      <c r="F1609" s="121" t="s">
        <v>2797</v>
      </c>
      <c r="G1609" s="25"/>
      <c r="H1609" s="25"/>
      <c r="I1609" s="25"/>
      <c r="J1609" s="26"/>
      <c r="K1609" s="122"/>
      <c r="L1609" s="123"/>
      <c r="M1609" s="45"/>
      <c r="N1609" s="45"/>
      <c r="O1609" s="45"/>
      <c r="P1609" s="45"/>
      <c r="Q1609" s="45"/>
      <c r="R1609" s="46"/>
      <c r="S1609" s="25"/>
      <c r="T1609" s="25"/>
      <c r="U1609" s="25"/>
      <c r="V1609" s="25"/>
      <c r="W1609" s="25"/>
      <c r="X1609" s="25"/>
      <c r="Y1609" s="25"/>
      <c r="Z1609" s="25"/>
      <c r="AA1609" s="25"/>
      <c r="AB1609" s="25"/>
      <c r="AC1609" s="25"/>
      <c r="AR1609" s="14" t="s">
        <v>119</v>
      </c>
      <c r="AS1609" s="14" t="s">
        <v>68</v>
      </c>
    </row>
    <row r="1610" spans="1:63" s="2" customFormat="1" ht="24.15" customHeight="1" x14ac:dyDescent="0.2">
      <c r="A1610" s="25"/>
      <c r="B1610" s="109"/>
      <c r="C1610" s="110" t="s">
        <v>1463</v>
      </c>
      <c r="D1610" s="110" t="s">
        <v>112</v>
      </c>
      <c r="E1610" s="111" t="s">
        <v>2799</v>
      </c>
      <c r="F1610" s="112" t="s">
        <v>2800</v>
      </c>
      <c r="G1610" s="113" t="s">
        <v>122</v>
      </c>
      <c r="H1610" s="153"/>
      <c r="I1610" s="112" t="s">
        <v>116</v>
      </c>
      <c r="J1610" s="26"/>
      <c r="K1610" s="114" t="s">
        <v>3</v>
      </c>
      <c r="L1610" s="115" t="s">
        <v>39</v>
      </c>
      <c r="M1610" s="116">
        <v>0</v>
      </c>
      <c r="N1610" s="116" t="e">
        <f>M1610*#REF!</f>
        <v>#REF!</v>
      </c>
      <c r="O1610" s="116">
        <v>0</v>
      </c>
      <c r="P1610" s="116" t="e">
        <f>O1610*#REF!</f>
        <v>#REF!</v>
      </c>
      <c r="Q1610" s="116">
        <v>0</v>
      </c>
      <c r="R1610" s="117" t="e">
        <f>Q1610*#REF!</f>
        <v>#REF!</v>
      </c>
      <c r="S1610" s="25"/>
      <c r="T1610" s="25"/>
      <c r="U1610" s="25"/>
      <c r="V1610" s="25"/>
      <c r="W1610" s="25"/>
      <c r="X1610" s="25"/>
      <c r="Y1610" s="25"/>
      <c r="Z1610" s="25"/>
      <c r="AA1610" s="25"/>
      <c r="AB1610" s="25"/>
      <c r="AC1610" s="25"/>
      <c r="AP1610" s="118" t="s">
        <v>117</v>
      </c>
      <c r="AR1610" s="118" t="s">
        <v>112</v>
      </c>
      <c r="AS1610" s="118" t="s">
        <v>68</v>
      </c>
      <c r="AW1610" s="14" t="s">
        <v>118</v>
      </c>
      <c r="BC1610" s="119" t="e">
        <f>IF(L1610="základní",#REF!,0)</f>
        <v>#REF!</v>
      </c>
      <c r="BD1610" s="119">
        <f>IF(L1610="snížená",#REF!,0)</f>
        <v>0</v>
      </c>
      <c r="BE1610" s="119">
        <f>IF(L1610="zákl. přenesená",#REF!,0)</f>
        <v>0</v>
      </c>
      <c r="BF1610" s="119">
        <f>IF(L1610="sníž. přenesená",#REF!,0)</f>
        <v>0</v>
      </c>
      <c r="BG1610" s="119">
        <f>IF(L1610="nulová",#REF!,0)</f>
        <v>0</v>
      </c>
      <c r="BH1610" s="14" t="s">
        <v>75</v>
      </c>
      <c r="BI1610" s="119" t="e">
        <f>ROUND(H1610*#REF!,2)</f>
        <v>#REF!</v>
      </c>
      <c r="BJ1610" s="14" t="s">
        <v>117</v>
      </c>
      <c r="BK1610" s="118" t="s">
        <v>2801</v>
      </c>
    </row>
    <row r="1611" spans="1:63" s="2" customFormat="1" ht="19.2" x14ac:dyDescent="0.2">
      <c r="A1611" s="25"/>
      <c r="B1611" s="26"/>
      <c r="C1611" s="25"/>
      <c r="D1611" s="120" t="s">
        <v>119</v>
      </c>
      <c r="E1611" s="25"/>
      <c r="F1611" s="121" t="s">
        <v>2800</v>
      </c>
      <c r="G1611" s="25"/>
      <c r="H1611" s="25"/>
      <c r="I1611" s="25"/>
      <c r="J1611" s="26"/>
      <c r="K1611" s="122"/>
      <c r="L1611" s="123"/>
      <c r="M1611" s="45"/>
      <c r="N1611" s="45"/>
      <c r="O1611" s="45"/>
      <c r="P1611" s="45"/>
      <c r="Q1611" s="45"/>
      <c r="R1611" s="46"/>
      <c r="S1611" s="25"/>
      <c r="T1611" s="25"/>
      <c r="U1611" s="25"/>
      <c r="V1611" s="25"/>
      <c r="W1611" s="25"/>
      <c r="X1611" s="25"/>
      <c r="Y1611" s="25"/>
      <c r="Z1611" s="25"/>
      <c r="AA1611" s="25"/>
      <c r="AB1611" s="25"/>
      <c r="AC1611" s="25"/>
      <c r="AR1611" s="14" t="s">
        <v>119</v>
      </c>
      <c r="AS1611" s="14" t="s">
        <v>68</v>
      </c>
    </row>
    <row r="1612" spans="1:63" s="2" customFormat="1" ht="24.15" customHeight="1" x14ac:dyDescent="0.2">
      <c r="A1612" s="25"/>
      <c r="B1612" s="109"/>
      <c r="C1612" s="110" t="s">
        <v>2802</v>
      </c>
      <c r="D1612" s="110" t="s">
        <v>112</v>
      </c>
      <c r="E1612" s="111" t="s">
        <v>2803</v>
      </c>
      <c r="F1612" s="112" t="s">
        <v>2804</v>
      </c>
      <c r="G1612" s="113" t="s">
        <v>122</v>
      </c>
      <c r="H1612" s="153"/>
      <c r="I1612" s="112" t="s">
        <v>116</v>
      </c>
      <c r="J1612" s="26"/>
      <c r="K1612" s="114" t="s">
        <v>3</v>
      </c>
      <c r="L1612" s="115" t="s">
        <v>39</v>
      </c>
      <c r="M1612" s="116">
        <v>0</v>
      </c>
      <c r="N1612" s="116" t="e">
        <f>M1612*#REF!</f>
        <v>#REF!</v>
      </c>
      <c r="O1612" s="116">
        <v>0</v>
      </c>
      <c r="P1612" s="116" t="e">
        <f>O1612*#REF!</f>
        <v>#REF!</v>
      </c>
      <c r="Q1612" s="116">
        <v>0</v>
      </c>
      <c r="R1612" s="117" t="e">
        <f>Q1612*#REF!</f>
        <v>#REF!</v>
      </c>
      <c r="S1612" s="25"/>
      <c r="T1612" s="25"/>
      <c r="U1612" s="25"/>
      <c r="V1612" s="25"/>
      <c r="W1612" s="25"/>
      <c r="X1612" s="25"/>
      <c r="Y1612" s="25"/>
      <c r="Z1612" s="25"/>
      <c r="AA1612" s="25"/>
      <c r="AB1612" s="25"/>
      <c r="AC1612" s="25"/>
      <c r="AP1612" s="118" t="s">
        <v>117</v>
      </c>
      <c r="AR1612" s="118" t="s">
        <v>112</v>
      </c>
      <c r="AS1612" s="118" t="s">
        <v>68</v>
      </c>
      <c r="AW1612" s="14" t="s">
        <v>118</v>
      </c>
      <c r="BC1612" s="119" t="e">
        <f>IF(L1612="základní",#REF!,0)</f>
        <v>#REF!</v>
      </c>
      <c r="BD1612" s="119">
        <f>IF(L1612="snížená",#REF!,0)</f>
        <v>0</v>
      </c>
      <c r="BE1612" s="119">
        <f>IF(L1612="zákl. přenesená",#REF!,0)</f>
        <v>0</v>
      </c>
      <c r="BF1612" s="119">
        <f>IF(L1612="sníž. přenesená",#REF!,0)</f>
        <v>0</v>
      </c>
      <c r="BG1612" s="119">
        <f>IF(L1612="nulová",#REF!,0)</f>
        <v>0</v>
      </c>
      <c r="BH1612" s="14" t="s">
        <v>75</v>
      </c>
      <c r="BI1612" s="119" t="e">
        <f>ROUND(H1612*#REF!,2)</f>
        <v>#REF!</v>
      </c>
      <c r="BJ1612" s="14" t="s">
        <v>117</v>
      </c>
      <c r="BK1612" s="118" t="s">
        <v>2805</v>
      </c>
    </row>
    <row r="1613" spans="1:63" s="2" customFormat="1" ht="19.2" x14ac:dyDescent="0.2">
      <c r="A1613" s="25"/>
      <c r="B1613" s="26"/>
      <c r="C1613" s="25"/>
      <c r="D1613" s="120" t="s">
        <v>119</v>
      </c>
      <c r="E1613" s="25"/>
      <c r="F1613" s="121" t="s">
        <v>2804</v>
      </c>
      <c r="G1613" s="25"/>
      <c r="H1613" s="25"/>
      <c r="I1613" s="25"/>
      <c r="J1613" s="26"/>
      <c r="K1613" s="122"/>
      <c r="L1613" s="123"/>
      <c r="M1613" s="45"/>
      <c r="N1613" s="45"/>
      <c r="O1613" s="45"/>
      <c r="P1613" s="45"/>
      <c r="Q1613" s="45"/>
      <c r="R1613" s="46"/>
      <c r="S1613" s="25"/>
      <c r="T1613" s="25"/>
      <c r="U1613" s="25"/>
      <c r="V1613" s="25"/>
      <c r="W1613" s="25"/>
      <c r="X1613" s="25"/>
      <c r="Y1613" s="25"/>
      <c r="Z1613" s="25"/>
      <c r="AA1613" s="25"/>
      <c r="AB1613" s="25"/>
      <c r="AC1613" s="25"/>
      <c r="AR1613" s="14" t="s">
        <v>119</v>
      </c>
      <c r="AS1613" s="14" t="s">
        <v>68</v>
      </c>
    </row>
    <row r="1614" spans="1:63" s="2" customFormat="1" ht="24.15" customHeight="1" x14ac:dyDescent="0.2">
      <c r="A1614" s="25"/>
      <c r="B1614" s="109"/>
      <c r="C1614" s="110" t="s">
        <v>1466</v>
      </c>
      <c r="D1614" s="110" t="s">
        <v>112</v>
      </c>
      <c r="E1614" s="111" t="s">
        <v>2806</v>
      </c>
      <c r="F1614" s="112" t="s">
        <v>2807</v>
      </c>
      <c r="G1614" s="113" t="s">
        <v>122</v>
      </c>
      <c r="H1614" s="153"/>
      <c r="I1614" s="112" t="s">
        <v>116</v>
      </c>
      <c r="J1614" s="26"/>
      <c r="K1614" s="114" t="s">
        <v>3</v>
      </c>
      <c r="L1614" s="115" t="s">
        <v>39</v>
      </c>
      <c r="M1614" s="116">
        <v>0</v>
      </c>
      <c r="N1614" s="116" t="e">
        <f>M1614*#REF!</f>
        <v>#REF!</v>
      </c>
      <c r="O1614" s="116">
        <v>0</v>
      </c>
      <c r="P1614" s="116" t="e">
        <f>O1614*#REF!</f>
        <v>#REF!</v>
      </c>
      <c r="Q1614" s="116">
        <v>0</v>
      </c>
      <c r="R1614" s="117" t="e">
        <f>Q1614*#REF!</f>
        <v>#REF!</v>
      </c>
      <c r="S1614" s="25"/>
      <c r="T1614" s="25"/>
      <c r="U1614" s="25"/>
      <c r="V1614" s="25"/>
      <c r="W1614" s="25"/>
      <c r="X1614" s="25"/>
      <c r="Y1614" s="25"/>
      <c r="Z1614" s="25"/>
      <c r="AA1614" s="25"/>
      <c r="AB1614" s="25"/>
      <c r="AC1614" s="25"/>
      <c r="AP1614" s="118" t="s">
        <v>117</v>
      </c>
      <c r="AR1614" s="118" t="s">
        <v>112</v>
      </c>
      <c r="AS1614" s="118" t="s">
        <v>68</v>
      </c>
      <c r="AW1614" s="14" t="s">
        <v>118</v>
      </c>
      <c r="BC1614" s="119" t="e">
        <f>IF(L1614="základní",#REF!,0)</f>
        <v>#REF!</v>
      </c>
      <c r="BD1614" s="119">
        <f>IF(L1614="snížená",#REF!,0)</f>
        <v>0</v>
      </c>
      <c r="BE1614" s="119">
        <f>IF(L1614="zákl. přenesená",#REF!,0)</f>
        <v>0</v>
      </c>
      <c r="BF1614" s="119">
        <f>IF(L1614="sníž. přenesená",#REF!,0)</f>
        <v>0</v>
      </c>
      <c r="BG1614" s="119">
        <f>IF(L1614="nulová",#REF!,0)</f>
        <v>0</v>
      </c>
      <c r="BH1614" s="14" t="s">
        <v>75</v>
      </c>
      <c r="BI1614" s="119" t="e">
        <f>ROUND(H1614*#REF!,2)</f>
        <v>#REF!</v>
      </c>
      <c r="BJ1614" s="14" t="s">
        <v>117</v>
      </c>
      <c r="BK1614" s="118" t="s">
        <v>2808</v>
      </c>
    </row>
    <row r="1615" spans="1:63" s="2" customFormat="1" ht="19.2" x14ac:dyDescent="0.2">
      <c r="A1615" s="25"/>
      <c r="B1615" s="26"/>
      <c r="C1615" s="25"/>
      <c r="D1615" s="120" t="s">
        <v>119</v>
      </c>
      <c r="E1615" s="25"/>
      <c r="F1615" s="121" t="s">
        <v>2807</v>
      </c>
      <c r="G1615" s="25"/>
      <c r="H1615" s="25"/>
      <c r="I1615" s="25"/>
      <c r="J1615" s="26"/>
      <c r="K1615" s="122"/>
      <c r="L1615" s="123"/>
      <c r="M1615" s="45"/>
      <c r="N1615" s="45"/>
      <c r="O1615" s="45"/>
      <c r="P1615" s="45"/>
      <c r="Q1615" s="45"/>
      <c r="R1615" s="46"/>
      <c r="S1615" s="25"/>
      <c r="T1615" s="25"/>
      <c r="U1615" s="25"/>
      <c r="V1615" s="25"/>
      <c r="W1615" s="25"/>
      <c r="X1615" s="25"/>
      <c r="Y1615" s="25"/>
      <c r="Z1615" s="25"/>
      <c r="AA1615" s="25"/>
      <c r="AB1615" s="25"/>
      <c r="AC1615" s="25"/>
      <c r="AR1615" s="14" t="s">
        <v>119</v>
      </c>
      <c r="AS1615" s="14" t="s">
        <v>68</v>
      </c>
    </row>
    <row r="1616" spans="1:63" s="2" customFormat="1" ht="24.15" customHeight="1" x14ac:dyDescent="0.2">
      <c r="A1616" s="25"/>
      <c r="B1616" s="109"/>
      <c r="C1616" s="110" t="s">
        <v>2809</v>
      </c>
      <c r="D1616" s="110" t="s">
        <v>112</v>
      </c>
      <c r="E1616" s="111" t="s">
        <v>2810</v>
      </c>
      <c r="F1616" s="112" t="s">
        <v>2811</v>
      </c>
      <c r="G1616" s="113" t="s">
        <v>122</v>
      </c>
      <c r="H1616" s="153"/>
      <c r="I1616" s="112" t="s">
        <v>116</v>
      </c>
      <c r="J1616" s="26"/>
      <c r="K1616" s="114" t="s">
        <v>3</v>
      </c>
      <c r="L1616" s="115" t="s">
        <v>39</v>
      </c>
      <c r="M1616" s="116">
        <v>0</v>
      </c>
      <c r="N1616" s="116" t="e">
        <f>M1616*#REF!</f>
        <v>#REF!</v>
      </c>
      <c r="O1616" s="116">
        <v>0</v>
      </c>
      <c r="P1616" s="116" t="e">
        <f>O1616*#REF!</f>
        <v>#REF!</v>
      </c>
      <c r="Q1616" s="116">
        <v>0</v>
      </c>
      <c r="R1616" s="117" t="e">
        <f>Q1616*#REF!</f>
        <v>#REF!</v>
      </c>
      <c r="S1616" s="25"/>
      <c r="T1616" s="25"/>
      <c r="U1616" s="25"/>
      <c r="V1616" s="25"/>
      <c r="W1616" s="25"/>
      <c r="X1616" s="25"/>
      <c r="Y1616" s="25"/>
      <c r="Z1616" s="25"/>
      <c r="AA1616" s="25"/>
      <c r="AB1616" s="25"/>
      <c r="AC1616" s="25"/>
      <c r="AP1616" s="118" t="s">
        <v>117</v>
      </c>
      <c r="AR1616" s="118" t="s">
        <v>112</v>
      </c>
      <c r="AS1616" s="118" t="s">
        <v>68</v>
      </c>
      <c r="AW1616" s="14" t="s">
        <v>118</v>
      </c>
      <c r="BC1616" s="119" t="e">
        <f>IF(L1616="základní",#REF!,0)</f>
        <v>#REF!</v>
      </c>
      <c r="BD1616" s="119">
        <f>IF(L1616="snížená",#REF!,0)</f>
        <v>0</v>
      </c>
      <c r="BE1616" s="119">
        <f>IF(L1616="zákl. přenesená",#REF!,0)</f>
        <v>0</v>
      </c>
      <c r="BF1616" s="119">
        <f>IF(L1616="sníž. přenesená",#REF!,0)</f>
        <v>0</v>
      </c>
      <c r="BG1616" s="119">
        <f>IF(L1616="nulová",#REF!,0)</f>
        <v>0</v>
      </c>
      <c r="BH1616" s="14" t="s">
        <v>75</v>
      </c>
      <c r="BI1616" s="119" t="e">
        <f>ROUND(H1616*#REF!,2)</f>
        <v>#REF!</v>
      </c>
      <c r="BJ1616" s="14" t="s">
        <v>117</v>
      </c>
      <c r="BK1616" s="118" t="s">
        <v>2812</v>
      </c>
    </row>
    <row r="1617" spans="1:63" s="2" customFormat="1" ht="19.2" x14ac:dyDescent="0.2">
      <c r="A1617" s="25"/>
      <c r="B1617" s="26"/>
      <c r="C1617" s="25"/>
      <c r="D1617" s="120" t="s">
        <v>119</v>
      </c>
      <c r="E1617" s="25"/>
      <c r="F1617" s="121" t="s">
        <v>2811</v>
      </c>
      <c r="G1617" s="25"/>
      <c r="H1617" s="25"/>
      <c r="I1617" s="25"/>
      <c r="J1617" s="26"/>
      <c r="K1617" s="122"/>
      <c r="L1617" s="123"/>
      <c r="M1617" s="45"/>
      <c r="N1617" s="45"/>
      <c r="O1617" s="45"/>
      <c r="P1617" s="45"/>
      <c r="Q1617" s="45"/>
      <c r="R1617" s="46"/>
      <c r="S1617" s="25"/>
      <c r="T1617" s="25"/>
      <c r="U1617" s="25"/>
      <c r="V1617" s="25"/>
      <c r="W1617" s="25"/>
      <c r="X1617" s="25"/>
      <c r="Y1617" s="25"/>
      <c r="Z1617" s="25"/>
      <c r="AA1617" s="25"/>
      <c r="AB1617" s="25"/>
      <c r="AC1617" s="25"/>
      <c r="AR1617" s="14" t="s">
        <v>119</v>
      </c>
      <c r="AS1617" s="14" t="s">
        <v>68</v>
      </c>
    </row>
    <row r="1618" spans="1:63" s="2" customFormat="1" ht="24.15" customHeight="1" x14ac:dyDescent="0.2">
      <c r="A1618" s="25"/>
      <c r="B1618" s="109"/>
      <c r="C1618" s="110" t="s">
        <v>1470</v>
      </c>
      <c r="D1618" s="110" t="s">
        <v>112</v>
      </c>
      <c r="E1618" s="111" t="s">
        <v>2813</v>
      </c>
      <c r="F1618" s="112" t="s">
        <v>2814</v>
      </c>
      <c r="G1618" s="113" t="s">
        <v>122</v>
      </c>
      <c r="H1618" s="153"/>
      <c r="I1618" s="112" t="s">
        <v>116</v>
      </c>
      <c r="J1618" s="26"/>
      <c r="K1618" s="114" t="s">
        <v>3</v>
      </c>
      <c r="L1618" s="115" t="s">
        <v>39</v>
      </c>
      <c r="M1618" s="116">
        <v>0</v>
      </c>
      <c r="N1618" s="116" t="e">
        <f>M1618*#REF!</f>
        <v>#REF!</v>
      </c>
      <c r="O1618" s="116">
        <v>0</v>
      </c>
      <c r="P1618" s="116" t="e">
        <f>O1618*#REF!</f>
        <v>#REF!</v>
      </c>
      <c r="Q1618" s="116">
        <v>0</v>
      </c>
      <c r="R1618" s="117" t="e">
        <f>Q1618*#REF!</f>
        <v>#REF!</v>
      </c>
      <c r="S1618" s="25"/>
      <c r="T1618" s="25"/>
      <c r="U1618" s="25"/>
      <c r="V1618" s="25"/>
      <c r="W1618" s="25"/>
      <c r="X1618" s="25"/>
      <c r="Y1618" s="25"/>
      <c r="Z1618" s="25"/>
      <c r="AA1618" s="25"/>
      <c r="AB1618" s="25"/>
      <c r="AC1618" s="25"/>
      <c r="AP1618" s="118" t="s">
        <v>117</v>
      </c>
      <c r="AR1618" s="118" t="s">
        <v>112</v>
      </c>
      <c r="AS1618" s="118" t="s">
        <v>68</v>
      </c>
      <c r="AW1618" s="14" t="s">
        <v>118</v>
      </c>
      <c r="BC1618" s="119" t="e">
        <f>IF(L1618="základní",#REF!,0)</f>
        <v>#REF!</v>
      </c>
      <c r="BD1618" s="119">
        <f>IF(L1618="snížená",#REF!,0)</f>
        <v>0</v>
      </c>
      <c r="BE1618" s="119">
        <f>IF(L1618="zákl. přenesená",#REF!,0)</f>
        <v>0</v>
      </c>
      <c r="BF1618" s="119">
        <f>IF(L1618="sníž. přenesená",#REF!,0)</f>
        <v>0</v>
      </c>
      <c r="BG1618" s="119">
        <f>IF(L1618="nulová",#REF!,0)</f>
        <v>0</v>
      </c>
      <c r="BH1618" s="14" t="s">
        <v>75</v>
      </c>
      <c r="BI1618" s="119" t="e">
        <f>ROUND(H1618*#REF!,2)</f>
        <v>#REF!</v>
      </c>
      <c r="BJ1618" s="14" t="s">
        <v>117</v>
      </c>
      <c r="BK1618" s="118" t="s">
        <v>2815</v>
      </c>
    </row>
    <row r="1619" spans="1:63" s="2" customFormat="1" ht="19.2" x14ac:dyDescent="0.2">
      <c r="A1619" s="25"/>
      <c r="B1619" s="26"/>
      <c r="C1619" s="25"/>
      <c r="D1619" s="120" t="s">
        <v>119</v>
      </c>
      <c r="E1619" s="25"/>
      <c r="F1619" s="121" t="s">
        <v>2814</v>
      </c>
      <c r="G1619" s="25"/>
      <c r="H1619" s="25"/>
      <c r="I1619" s="25"/>
      <c r="J1619" s="26"/>
      <c r="K1619" s="122"/>
      <c r="L1619" s="123"/>
      <c r="M1619" s="45"/>
      <c r="N1619" s="45"/>
      <c r="O1619" s="45"/>
      <c r="P1619" s="45"/>
      <c r="Q1619" s="45"/>
      <c r="R1619" s="46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R1619" s="14" t="s">
        <v>119</v>
      </c>
      <c r="AS1619" s="14" t="s">
        <v>68</v>
      </c>
    </row>
    <row r="1620" spans="1:63" s="2" customFormat="1" ht="24.15" customHeight="1" x14ac:dyDescent="0.2">
      <c r="A1620" s="25"/>
      <c r="B1620" s="109"/>
      <c r="C1620" s="110" t="s">
        <v>2816</v>
      </c>
      <c r="D1620" s="110" t="s">
        <v>112</v>
      </c>
      <c r="E1620" s="111" t="s">
        <v>2817</v>
      </c>
      <c r="F1620" s="112" t="s">
        <v>2818</v>
      </c>
      <c r="G1620" s="113" t="s">
        <v>122</v>
      </c>
      <c r="H1620" s="153"/>
      <c r="I1620" s="112" t="s">
        <v>116</v>
      </c>
      <c r="J1620" s="26"/>
      <c r="K1620" s="114" t="s">
        <v>3</v>
      </c>
      <c r="L1620" s="115" t="s">
        <v>39</v>
      </c>
      <c r="M1620" s="116">
        <v>0</v>
      </c>
      <c r="N1620" s="116" t="e">
        <f>M1620*#REF!</f>
        <v>#REF!</v>
      </c>
      <c r="O1620" s="116">
        <v>0</v>
      </c>
      <c r="P1620" s="116" t="e">
        <f>O1620*#REF!</f>
        <v>#REF!</v>
      </c>
      <c r="Q1620" s="116">
        <v>0</v>
      </c>
      <c r="R1620" s="117" t="e">
        <f>Q1620*#REF!</f>
        <v>#REF!</v>
      </c>
      <c r="S1620" s="25"/>
      <c r="T1620" s="25"/>
      <c r="U1620" s="25"/>
      <c r="V1620" s="25"/>
      <c r="W1620" s="25"/>
      <c r="X1620" s="25"/>
      <c r="Y1620" s="25"/>
      <c r="Z1620" s="25"/>
      <c r="AA1620" s="25"/>
      <c r="AB1620" s="25"/>
      <c r="AC1620" s="25"/>
      <c r="AP1620" s="118" t="s">
        <v>117</v>
      </c>
      <c r="AR1620" s="118" t="s">
        <v>112</v>
      </c>
      <c r="AS1620" s="118" t="s">
        <v>68</v>
      </c>
      <c r="AW1620" s="14" t="s">
        <v>118</v>
      </c>
      <c r="BC1620" s="119" t="e">
        <f>IF(L1620="základní",#REF!,0)</f>
        <v>#REF!</v>
      </c>
      <c r="BD1620" s="119">
        <f>IF(L1620="snížená",#REF!,0)</f>
        <v>0</v>
      </c>
      <c r="BE1620" s="119">
        <f>IF(L1620="zákl. přenesená",#REF!,0)</f>
        <v>0</v>
      </c>
      <c r="BF1620" s="119">
        <f>IF(L1620="sníž. přenesená",#REF!,0)</f>
        <v>0</v>
      </c>
      <c r="BG1620" s="119">
        <f>IF(L1620="nulová",#REF!,0)</f>
        <v>0</v>
      </c>
      <c r="BH1620" s="14" t="s">
        <v>75</v>
      </c>
      <c r="BI1620" s="119" t="e">
        <f>ROUND(H1620*#REF!,2)</f>
        <v>#REF!</v>
      </c>
      <c r="BJ1620" s="14" t="s">
        <v>117</v>
      </c>
      <c r="BK1620" s="118" t="s">
        <v>2819</v>
      </c>
    </row>
    <row r="1621" spans="1:63" s="2" customFormat="1" ht="19.2" x14ac:dyDescent="0.2">
      <c r="A1621" s="25"/>
      <c r="B1621" s="26"/>
      <c r="C1621" s="25"/>
      <c r="D1621" s="120" t="s">
        <v>119</v>
      </c>
      <c r="E1621" s="25"/>
      <c r="F1621" s="121" t="s">
        <v>2818</v>
      </c>
      <c r="G1621" s="25"/>
      <c r="H1621" s="25"/>
      <c r="I1621" s="25"/>
      <c r="J1621" s="26"/>
      <c r="K1621" s="122"/>
      <c r="L1621" s="123"/>
      <c r="M1621" s="45"/>
      <c r="N1621" s="45"/>
      <c r="O1621" s="45"/>
      <c r="P1621" s="45"/>
      <c r="Q1621" s="45"/>
      <c r="R1621" s="46"/>
      <c r="S1621" s="25"/>
      <c r="T1621" s="25"/>
      <c r="U1621" s="25"/>
      <c r="V1621" s="25"/>
      <c r="W1621" s="25"/>
      <c r="X1621" s="25"/>
      <c r="Y1621" s="25"/>
      <c r="Z1621" s="25"/>
      <c r="AA1621" s="25"/>
      <c r="AB1621" s="25"/>
      <c r="AC1621" s="25"/>
      <c r="AR1621" s="14" t="s">
        <v>119</v>
      </c>
      <c r="AS1621" s="14" t="s">
        <v>68</v>
      </c>
    </row>
    <row r="1622" spans="1:63" s="2" customFormat="1" ht="24.15" customHeight="1" x14ac:dyDescent="0.2">
      <c r="A1622" s="25"/>
      <c r="B1622" s="109"/>
      <c r="C1622" s="110" t="s">
        <v>1473</v>
      </c>
      <c r="D1622" s="110" t="s">
        <v>112</v>
      </c>
      <c r="E1622" s="111" t="s">
        <v>2820</v>
      </c>
      <c r="F1622" s="112" t="s">
        <v>2821</v>
      </c>
      <c r="G1622" s="113" t="s">
        <v>122</v>
      </c>
      <c r="H1622" s="153"/>
      <c r="I1622" s="112" t="s">
        <v>116</v>
      </c>
      <c r="J1622" s="26"/>
      <c r="K1622" s="114" t="s">
        <v>3</v>
      </c>
      <c r="L1622" s="115" t="s">
        <v>39</v>
      </c>
      <c r="M1622" s="116">
        <v>0</v>
      </c>
      <c r="N1622" s="116" t="e">
        <f>M1622*#REF!</f>
        <v>#REF!</v>
      </c>
      <c r="O1622" s="116">
        <v>0</v>
      </c>
      <c r="P1622" s="116" t="e">
        <f>O1622*#REF!</f>
        <v>#REF!</v>
      </c>
      <c r="Q1622" s="116">
        <v>0</v>
      </c>
      <c r="R1622" s="117" t="e">
        <f>Q1622*#REF!</f>
        <v>#REF!</v>
      </c>
      <c r="S1622" s="25"/>
      <c r="T1622" s="25"/>
      <c r="U1622" s="25"/>
      <c r="V1622" s="25"/>
      <c r="W1622" s="25"/>
      <c r="X1622" s="25"/>
      <c r="Y1622" s="25"/>
      <c r="Z1622" s="25"/>
      <c r="AA1622" s="25"/>
      <c r="AB1622" s="25"/>
      <c r="AC1622" s="25"/>
      <c r="AP1622" s="118" t="s">
        <v>117</v>
      </c>
      <c r="AR1622" s="118" t="s">
        <v>112</v>
      </c>
      <c r="AS1622" s="118" t="s">
        <v>68</v>
      </c>
      <c r="AW1622" s="14" t="s">
        <v>118</v>
      </c>
      <c r="BC1622" s="119" t="e">
        <f>IF(L1622="základní",#REF!,0)</f>
        <v>#REF!</v>
      </c>
      <c r="BD1622" s="119">
        <f>IF(L1622="snížená",#REF!,0)</f>
        <v>0</v>
      </c>
      <c r="BE1622" s="119">
        <f>IF(L1622="zákl. přenesená",#REF!,0)</f>
        <v>0</v>
      </c>
      <c r="BF1622" s="119">
        <f>IF(L1622="sníž. přenesená",#REF!,0)</f>
        <v>0</v>
      </c>
      <c r="BG1622" s="119">
        <f>IF(L1622="nulová",#REF!,0)</f>
        <v>0</v>
      </c>
      <c r="BH1622" s="14" t="s">
        <v>75</v>
      </c>
      <c r="BI1622" s="119" t="e">
        <f>ROUND(H1622*#REF!,2)</f>
        <v>#REF!</v>
      </c>
      <c r="BJ1622" s="14" t="s">
        <v>117</v>
      </c>
      <c r="BK1622" s="118" t="s">
        <v>2822</v>
      </c>
    </row>
    <row r="1623" spans="1:63" s="2" customFormat="1" ht="19.2" x14ac:dyDescent="0.2">
      <c r="A1623" s="25"/>
      <c r="B1623" s="26"/>
      <c r="C1623" s="25"/>
      <c r="D1623" s="120" t="s">
        <v>119</v>
      </c>
      <c r="E1623" s="25"/>
      <c r="F1623" s="121" t="s">
        <v>2821</v>
      </c>
      <c r="G1623" s="25"/>
      <c r="H1623" s="25"/>
      <c r="I1623" s="25"/>
      <c r="J1623" s="26"/>
      <c r="K1623" s="122"/>
      <c r="L1623" s="123"/>
      <c r="M1623" s="45"/>
      <c r="N1623" s="45"/>
      <c r="O1623" s="45"/>
      <c r="P1623" s="45"/>
      <c r="Q1623" s="45"/>
      <c r="R1623" s="46"/>
      <c r="S1623" s="25"/>
      <c r="T1623" s="25"/>
      <c r="U1623" s="25"/>
      <c r="V1623" s="25"/>
      <c r="W1623" s="25"/>
      <c r="X1623" s="25"/>
      <c r="Y1623" s="25"/>
      <c r="Z1623" s="25"/>
      <c r="AA1623" s="25"/>
      <c r="AB1623" s="25"/>
      <c r="AC1623" s="25"/>
      <c r="AR1623" s="14" t="s">
        <v>119</v>
      </c>
      <c r="AS1623" s="14" t="s">
        <v>68</v>
      </c>
    </row>
    <row r="1624" spans="1:63" s="2" customFormat="1" ht="24.15" customHeight="1" x14ac:dyDescent="0.2">
      <c r="A1624" s="25"/>
      <c r="B1624" s="109"/>
      <c r="C1624" s="110" t="s">
        <v>2823</v>
      </c>
      <c r="D1624" s="110" t="s">
        <v>112</v>
      </c>
      <c r="E1624" s="111" t="s">
        <v>2824</v>
      </c>
      <c r="F1624" s="112" t="s">
        <v>2825</v>
      </c>
      <c r="G1624" s="113" t="s">
        <v>122</v>
      </c>
      <c r="H1624" s="153"/>
      <c r="I1624" s="112" t="s">
        <v>116</v>
      </c>
      <c r="J1624" s="26"/>
      <c r="K1624" s="114" t="s">
        <v>3</v>
      </c>
      <c r="L1624" s="115" t="s">
        <v>39</v>
      </c>
      <c r="M1624" s="116">
        <v>0</v>
      </c>
      <c r="N1624" s="116" t="e">
        <f>M1624*#REF!</f>
        <v>#REF!</v>
      </c>
      <c r="O1624" s="116">
        <v>0</v>
      </c>
      <c r="P1624" s="116" t="e">
        <f>O1624*#REF!</f>
        <v>#REF!</v>
      </c>
      <c r="Q1624" s="116">
        <v>0</v>
      </c>
      <c r="R1624" s="117" t="e">
        <f>Q1624*#REF!</f>
        <v>#REF!</v>
      </c>
      <c r="S1624" s="25"/>
      <c r="T1624" s="25"/>
      <c r="U1624" s="25"/>
      <c r="V1624" s="25"/>
      <c r="W1624" s="25"/>
      <c r="X1624" s="25"/>
      <c r="Y1624" s="25"/>
      <c r="Z1624" s="25"/>
      <c r="AA1624" s="25"/>
      <c r="AB1624" s="25"/>
      <c r="AC1624" s="25"/>
      <c r="AP1624" s="118" t="s">
        <v>117</v>
      </c>
      <c r="AR1624" s="118" t="s">
        <v>112</v>
      </c>
      <c r="AS1624" s="118" t="s">
        <v>68</v>
      </c>
      <c r="AW1624" s="14" t="s">
        <v>118</v>
      </c>
      <c r="BC1624" s="119" t="e">
        <f>IF(L1624="základní",#REF!,0)</f>
        <v>#REF!</v>
      </c>
      <c r="BD1624" s="119">
        <f>IF(L1624="snížená",#REF!,0)</f>
        <v>0</v>
      </c>
      <c r="BE1624" s="119">
        <f>IF(L1624="zákl. přenesená",#REF!,0)</f>
        <v>0</v>
      </c>
      <c r="BF1624" s="119">
        <f>IF(L1624="sníž. přenesená",#REF!,0)</f>
        <v>0</v>
      </c>
      <c r="BG1624" s="119">
        <f>IF(L1624="nulová",#REF!,0)</f>
        <v>0</v>
      </c>
      <c r="BH1624" s="14" t="s">
        <v>75</v>
      </c>
      <c r="BI1624" s="119" t="e">
        <f>ROUND(H1624*#REF!,2)</f>
        <v>#REF!</v>
      </c>
      <c r="BJ1624" s="14" t="s">
        <v>117</v>
      </c>
      <c r="BK1624" s="118" t="s">
        <v>2826</v>
      </c>
    </row>
    <row r="1625" spans="1:63" s="2" customFormat="1" ht="19.2" x14ac:dyDescent="0.2">
      <c r="A1625" s="25"/>
      <c r="B1625" s="26"/>
      <c r="C1625" s="25"/>
      <c r="D1625" s="120" t="s">
        <v>119</v>
      </c>
      <c r="E1625" s="25"/>
      <c r="F1625" s="121" t="s">
        <v>2825</v>
      </c>
      <c r="G1625" s="25"/>
      <c r="H1625" s="25"/>
      <c r="I1625" s="25"/>
      <c r="J1625" s="26"/>
      <c r="K1625" s="122"/>
      <c r="L1625" s="123"/>
      <c r="M1625" s="45"/>
      <c r="N1625" s="45"/>
      <c r="O1625" s="45"/>
      <c r="P1625" s="45"/>
      <c r="Q1625" s="45"/>
      <c r="R1625" s="46"/>
      <c r="S1625" s="25"/>
      <c r="T1625" s="25"/>
      <c r="U1625" s="25"/>
      <c r="V1625" s="25"/>
      <c r="W1625" s="25"/>
      <c r="X1625" s="25"/>
      <c r="Y1625" s="25"/>
      <c r="Z1625" s="25"/>
      <c r="AA1625" s="25"/>
      <c r="AB1625" s="25"/>
      <c r="AC1625" s="25"/>
      <c r="AR1625" s="14" t="s">
        <v>119</v>
      </c>
      <c r="AS1625" s="14" t="s">
        <v>68</v>
      </c>
    </row>
    <row r="1626" spans="1:63" s="2" customFormat="1" ht="24.15" customHeight="1" x14ac:dyDescent="0.2">
      <c r="A1626" s="25"/>
      <c r="B1626" s="109"/>
      <c r="C1626" s="110" t="s">
        <v>1477</v>
      </c>
      <c r="D1626" s="110" t="s">
        <v>112</v>
      </c>
      <c r="E1626" s="111" t="s">
        <v>2827</v>
      </c>
      <c r="F1626" s="112" t="s">
        <v>2828</v>
      </c>
      <c r="G1626" s="113" t="s">
        <v>122</v>
      </c>
      <c r="H1626" s="153"/>
      <c r="I1626" s="112" t="s">
        <v>116</v>
      </c>
      <c r="J1626" s="26"/>
      <c r="K1626" s="114" t="s">
        <v>3</v>
      </c>
      <c r="L1626" s="115" t="s">
        <v>39</v>
      </c>
      <c r="M1626" s="116">
        <v>0</v>
      </c>
      <c r="N1626" s="116" t="e">
        <f>M1626*#REF!</f>
        <v>#REF!</v>
      </c>
      <c r="O1626" s="116">
        <v>0</v>
      </c>
      <c r="P1626" s="116" t="e">
        <f>O1626*#REF!</f>
        <v>#REF!</v>
      </c>
      <c r="Q1626" s="116">
        <v>0</v>
      </c>
      <c r="R1626" s="117" t="e">
        <f>Q1626*#REF!</f>
        <v>#REF!</v>
      </c>
      <c r="S1626" s="25"/>
      <c r="T1626" s="25"/>
      <c r="U1626" s="25"/>
      <c r="V1626" s="25"/>
      <c r="W1626" s="25"/>
      <c r="X1626" s="25"/>
      <c r="Y1626" s="25"/>
      <c r="Z1626" s="25"/>
      <c r="AA1626" s="25"/>
      <c r="AB1626" s="25"/>
      <c r="AC1626" s="25"/>
      <c r="AP1626" s="118" t="s">
        <v>117</v>
      </c>
      <c r="AR1626" s="118" t="s">
        <v>112</v>
      </c>
      <c r="AS1626" s="118" t="s">
        <v>68</v>
      </c>
      <c r="AW1626" s="14" t="s">
        <v>118</v>
      </c>
      <c r="BC1626" s="119" t="e">
        <f>IF(L1626="základní",#REF!,0)</f>
        <v>#REF!</v>
      </c>
      <c r="BD1626" s="119">
        <f>IF(L1626="snížená",#REF!,0)</f>
        <v>0</v>
      </c>
      <c r="BE1626" s="119">
        <f>IF(L1626="zákl. přenesená",#REF!,0)</f>
        <v>0</v>
      </c>
      <c r="BF1626" s="119">
        <f>IF(L1626="sníž. přenesená",#REF!,0)</f>
        <v>0</v>
      </c>
      <c r="BG1626" s="119">
        <f>IF(L1626="nulová",#REF!,0)</f>
        <v>0</v>
      </c>
      <c r="BH1626" s="14" t="s">
        <v>75</v>
      </c>
      <c r="BI1626" s="119" t="e">
        <f>ROUND(H1626*#REF!,2)</f>
        <v>#REF!</v>
      </c>
      <c r="BJ1626" s="14" t="s">
        <v>117</v>
      </c>
      <c r="BK1626" s="118" t="s">
        <v>2829</v>
      </c>
    </row>
    <row r="1627" spans="1:63" s="2" customFormat="1" ht="19.2" x14ac:dyDescent="0.2">
      <c r="A1627" s="25"/>
      <c r="B1627" s="26"/>
      <c r="C1627" s="25"/>
      <c r="D1627" s="120" t="s">
        <v>119</v>
      </c>
      <c r="E1627" s="25"/>
      <c r="F1627" s="121" t="s">
        <v>2828</v>
      </c>
      <c r="G1627" s="25"/>
      <c r="H1627" s="25"/>
      <c r="I1627" s="25"/>
      <c r="J1627" s="26"/>
      <c r="K1627" s="122"/>
      <c r="L1627" s="123"/>
      <c r="M1627" s="45"/>
      <c r="N1627" s="45"/>
      <c r="O1627" s="45"/>
      <c r="P1627" s="45"/>
      <c r="Q1627" s="45"/>
      <c r="R1627" s="46"/>
      <c r="S1627" s="25"/>
      <c r="T1627" s="25"/>
      <c r="U1627" s="25"/>
      <c r="V1627" s="25"/>
      <c r="W1627" s="25"/>
      <c r="X1627" s="25"/>
      <c r="Y1627" s="25"/>
      <c r="Z1627" s="25"/>
      <c r="AA1627" s="25"/>
      <c r="AB1627" s="25"/>
      <c r="AC1627" s="25"/>
      <c r="AR1627" s="14" t="s">
        <v>119</v>
      </c>
      <c r="AS1627" s="14" t="s">
        <v>68</v>
      </c>
    </row>
    <row r="1628" spans="1:63" s="2" customFormat="1" ht="24.15" customHeight="1" x14ac:dyDescent="0.2">
      <c r="A1628" s="25"/>
      <c r="B1628" s="109"/>
      <c r="C1628" s="110" t="s">
        <v>2830</v>
      </c>
      <c r="D1628" s="110" t="s">
        <v>112</v>
      </c>
      <c r="E1628" s="111" t="s">
        <v>2831</v>
      </c>
      <c r="F1628" s="112" t="s">
        <v>2832</v>
      </c>
      <c r="G1628" s="113" t="s">
        <v>122</v>
      </c>
      <c r="H1628" s="153"/>
      <c r="I1628" s="112" t="s">
        <v>116</v>
      </c>
      <c r="J1628" s="26"/>
      <c r="K1628" s="114" t="s">
        <v>3</v>
      </c>
      <c r="L1628" s="115" t="s">
        <v>39</v>
      </c>
      <c r="M1628" s="116">
        <v>0</v>
      </c>
      <c r="N1628" s="116" t="e">
        <f>M1628*#REF!</f>
        <v>#REF!</v>
      </c>
      <c r="O1628" s="116">
        <v>0</v>
      </c>
      <c r="P1628" s="116" t="e">
        <f>O1628*#REF!</f>
        <v>#REF!</v>
      </c>
      <c r="Q1628" s="116">
        <v>0</v>
      </c>
      <c r="R1628" s="117" t="e">
        <f>Q1628*#REF!</f>
        <v>#REF!</v>
      </c>
      <c r="S1628" s="25"/>
      <c r="T1628" s="25"/>
      <c r="U1628" s="25"/>
      <c r="V1628" s="25"/>
      <c r="W1628" s="25"/>
      <c r="X1628" s="25"/>
      <c r="Y1628" s="25"/>
      <c r="Z1628" s="25"/>
      <c r="AA1628" s="25"/>
      <c r="AB1628" s="25"/>
      <c r="AC1628" s="25"/>
      <c r="AP1628" s="118" t="s">
        <v>117</v>
      </c>
      <c r="AR1628" s="118" t="s">
        <v>112</v>
      </c>
      <c r="AS1628" s="118" t="s">
        <v>68</v>
      </c>
      <c r="AW1628" s="14" t="s">
        <v>118</v>
      </c>
      <c r="BC1628" s="119" t="e">
        <f>IF(L1628="základní",#REF!,0)</f>
        <v>#REF!</v>
      </c>
      <c r="BD1628" s="119">
        <f>IF(L1628="snížená",#REF!,0)</f>
        <v>0</v>
      </c>
      <c r="BE1628" s="119">
        <f>IF(L1628="zákl. přenesená",#REF!,0)</f>
        <v>0</v>
      </c>
      <c r="BF1628" s="119">
        <f>IF(L1628="sníž. přenesená",#REF!,0)</f>
        <v>0</v>
      </c>
      <c r="BG1628" s="119">
        <f>IF(L1628="nulová",#REF!,0)</f>
        <v>0</v>
      </c>
      <c r="BH1628" s="14" t="s">
        <v>75</v>
      </c>
      <c r="BI1628" s="119" t="e">
        <f>ROUND(H1628*#REF!,2)</f>
        <v>#REF!</v>
      </c>
      <c r="BJ1628" s="14" t="s">
        <v>117</v>
      </c>
      <c r="BK1628" s="118" t="s">
        <v>2833</v>
      </c>
    </row>
    <row r="1629" spans="1:63" s="2" customFormat="1" ht="19.2" x14ac:dyDescent="0.2">
      <c r="A1629" s="25"/>
      <c r="B1629" s="26"/>
      <c r="C1629" s="25"/>
      <c r="D1629" s="120" t="s">
        <v>119</v>
      </c>
      <c r="E1629" s="25"/>
      <c r="F1629" s="121" t="s">
        <v>2832</v>
      </c>
      <c r="G1629" s="25"/>
      <c r="H1629" s="25"/>
      <c r="I1629" s="25"/>
      <c r="J1629" s="26"/>
      <c r="K1629" s="122"/>
      <c r="L1629" s="123"/>
      <c r="M1629" s="45"/>
      <c r="N1629" s="45"/>
      <c r="O1629" s="45"/>
      <c r="P1629" s="45"/>
      <c r="Q1629" s="45"/>
      <c r="R1629" s="46"/>
      <c r="S1629" s="25"/>
      <c r="T1629" s="25"/>
      <c r="U1629" s="25"/>
      <c r="V1629" s="25"/>
      <c r="W1629" s="25"/>
      <c r="X1629" s="25"/>
      <c r="Y1629" s="25"/>
      <c r="Z1629" s="25"/>
      <c r="AA1629" s="25"/>
      <c r="AB1629" s="25"/>
      <c r="AC1629" s="25"/>
      <c r="AR1629" s="14" t="s">
        <v>119</v>
      </c>
      <c r="AS1629" s="14" t="s">
        <v>68</v>
      </c>
    </row>
    <row r="1630" spans="1:63" s="2" customFormat="1" ht="24.15" customHeight="1" x14ac:dyDescent="0.2">
      <c r="A1630" s="25"/>
      <c r="B1630" s="109"/>
      <c r="C1630" s="110" t="s">
        <v>1480</v>
      </c>
      <c r="D1630" s="110" t="s">
        <v>112</v>
      </c>
      <c r="E1630" s="111" t="s">
        <v>2834</v>
      </c>
      <c r="F1630" s="112" t="s">
        <v>2835</v>
      </c>
      <c r="G1630" s="113" t="s">
        <v>122</v>
      </c>
      <c r="H1630" s="153"/>
      <c r="I1630" s="112" t="s">
        <v>116</v>
      </c>
      <c r="J1630" s="26"/>
      <c r="K1630" s="114" t="s">
        <v>3</v>
      </c>
      <c r="L1630" s="115" t="s">
        <v>39</v>
      </c>
      <c r="M1630" s="116">
        <v>0</v>
      </c>
      <c r="N1630" s="116" t="e">
        <f>M1630*#REF!</f>
        <v>#REF!</v>
      </c>
      <c r="O1630" s="116">
        <v>0</v>
      </c>
      <c r="P1630" s="116" t="e">
        <f>O1630*#REF!</f>
        <v>#REF!</v>
      </c>
      <c r="Q1630" s="116">
        <v>0</v>
      </c>
      <c r="R1630" s="117" t="e">
        <f>Q1630*#REF!</f>
        <v>#REF!</v>
      </c>
      <c r="S1630" s="25"/>
      <c r="T1630" s="25"/>
      <c r="U1630" s="25"/>
      <c r="V1630" s="25"/>
      <c r="W1630" s="25"/>
      <c r="X1630" s="25"/>
      <c r="Y1630" s="25"/>
      <c r="Z1630" s="25"/>
      <c r="AA1630" s="25"/>
      <c r="AB1630" s="25"/>
      <c r="AC1630" s="25"/>
      <c r="AP1630" s="118" t="s">
        <v>117</v>
      </c>
      <c r="AR1630" s="118" t="s">
        <v>112</v>
      </c>
      <c r="AS1630" s="118" t="s">
        <v>68</v>
      </c>
      <c r="AW1630" s="14" t="s">
        <v>118</v>
      </c>
      <c r="BC1630" s="119" t="e">
        <f>IF(L1630="základní",#REF!,0)</f>
        <v>#REF!</v>
      </c>
      <c r="BD1630" s="119">
        <f>IF(L1630="snížená",#REF!,0)</f>
        <v>0</v>
      </c>
      <c r="BE1630" s="119">
        <f>IF(L1630="zákl. přenesená",#REF!,0)</f>
        <v>0</v>
      </c>
      <c r="BF1630" s="119">
        <f>IF(L1630="sníž. přenesená",#REF!,0)</f>
        <v>0</v>
      </c>
      <c r="BG1630" s="119">
        <f>IF(L1630="nulová",#REF!,0)</f>
        <v>0</v>
      </c>
      <c r="BH1630" s="14" t="s">
        <v>75</v>
      </c>
      <c r="BI1630" s="119" t="e">
        <f>ROUND(H1630*#REF!,2)</f>
        <v>#REF!</v>
      </c>
      <c r="BJ1630" s="14" t="s">
        <v>117</v>
      </c>
      <c r="BK1630" s="118" t="s">
        <v>2836</v>
      </c>
    </row>
    <row r="1631" spans="1:63" s="2" customFormat="1" ht="19.2" x14ac:dyDescent="0.2">
      <c r="A1631" s="25"/>
      <c r="B1631" s="26"/>
      <c r="C1631" s="25"/>
      <c r="D1631" s="120" t="s">
        <v>119</v>
      </c>
      <c r="E1631" s="25"/>
      <c r="F1631" s="121" t="s">
        <v>2835</v>
      </c>
      <c r="G1631" s="25"/>
      <c r="H1631" s="25"/>
      <c r="I1631" s="25"/>
      <c r="J1631" s="26"/>
      <c r="K1631" s="122"/>
      <c r="L1631" s="123"/>
      <c r="M1631" s="45"/>
      <c r="N1631" s="45"/>
      <c r="O1631" s="45"/>
      <c r="P1631" s="45"/>
      <c r="Q1631" s="45"/>
      <c r="R1631" s="46"/>
      <c r="S1631" s="25"/>
      <c r="T1631" s="25"/>
      <c r="U1631" s="25"/>
      <c r="V1631" s="25"/>
      <c r="W1631" s="25"/>
      <c r="X1631" s="25"/>
      <c r="Y1631" s="25"/>
      <c r="Z1631" s="25"/>
      <c r="AA1631" s="25"/>
      <c r="AB1631" s="25"/>
      <c r="AC1631" s="25"/>
      <c r="AR1631" s="14" t="s">
        <v>119</v>
      </c>
      <c r="AS1631" s="14" t="s">
        <v>68</v>
      </c>
    </row>
    <row r="1632" spans="1:63" s="2" customFormat="1" ht="24.15" customHeight="1" x14ac:dyDescent="0.2">
      <c r="A1632" s="25"/>
      <c r="B1632" s="109"/>
      <c r="C1632" s="110" t="s">
        <v>2837</v>
      </c>
      <c r="D1632" s="110" t="s">
        <v>112</v>
      </c>
      <c r="E1632" s="111" t="s">
        <v>2838</v>
      </c>
      <c r="F1632" s="112" t="s">
        <v>2839</v>
      </c>
      <c r="G1632" s="113" t="s">
        <v>122</v>
      </c>
      <c r="H1632" s="153"/>
      <c r="I1632" s="112" t="s">
        <v>116</v>
      </c>
      <c r="J1632" s="26"/>
      <c r="K1632" s="114" t="s">
        <v>3</v>
      </c>
      <c r="L1632" s="115" t="s">
        <v>39</v>
      </c>
      <c r="M1632" s="116">
        <v>0</v>
      </c>
      <c r="N1632" s="116" t="e">
        <f>M1632*#REF!</f>
        <v>#REF!</v>
      </c>
      <c r="O1632" s="116">
        <v>0</v>
      </c>
      <c r="P1632" s="116" t="e">
        <f>O1632*#REF!</f>
        <v>#REF!</v>
      </c>
      <c r="Q1632" s="116">
        <v>0</v>
      </c>
      <c r="R1632" s="117" t="e">
        <f>Q1632*#REF!</f>
        <v>#REF!</v>
      </c>
      <c r="S1632" s="25"/>
      <c r="T1632" s="25"/>
      <c r="U1632" s="25"/>
      <c r="V1632" s="25"/>
      <c r="W1632" s="25"/>
      <c r="X1632" s="25"/>
      <c r="Y1632" s="25"/>
      <c r="Z1632" s="25"/>
      <c r="AA1632" s="25"/>
      <c r="AB1632" s="25"/>
      <c r="AC1632" s="25"/>
      <c r="AP1632" s="118" t="s">
        <v>117</v>
      </c>
      <c r="AR1632" s="118" t="s">
        <v>112</v>
      </c>
      <c r="AS1632" s="118" t="s">
        <v>68</v>
      </c>
      <c r="AW1632" s="14" t="s">
        <v>118</v>
      </c>
      <c r="BC1632" s="119" t="e">
        <f>IF(L1632="základní",#REF!,0)</f>
        <v>#REF!</v>
      </c>
      <c r="BD1632" s="119">
        <f>IF(L1632="snížená",#REF!,0)</f>
        <v>0</v>
      </c>
      <c r="BE1632" s="119">
        <f>IF(L1632="zákl. přenesená",#REF!,0)</f>
        <v>0</v>
      </c>
      <c r="BF1632" s="119">
        <f>IF(L1632="sníž. přenesená",#REF!,0)</f>
        <v>0</v>
      </c>
      <c r="BG1632" s="119">
        <f>IF(L1632="nulová",#REF!,0)</f>
        <v>0</v>
      </c>
      <c r="BH1632" s="14" t="s">
        <v>75</v>
      </c>
      <c r="BI1632" s="119" t="e">
        <f>ROUND(H1632*#REF!,2)</f>
        <v>#REF!</v>
      </c>
      <c r="BJ1632" s="14" t="s">
        <v>117</v>
      </c>
      <c r="BK1632" s="118" t="s">
        <v>2840</v>
      </c>
    </row>
    <row r="1633" spans="1:63" s="2" customFormat="1" ht="19.2" x14ac:dyDescent="0.2">
      <c r="A1633" s="25"/>
      <c r="B1633" s="26"/>
      <c r="C1633" s="25"/>
      <c r="D1633" s="120" t="s">
        <v>119</v>
      </c>
      <c r="E1633" s="25"/>
      <c r="F1633" s="121" t="s">
        <v>2839</v>
      </c>
      <c r="G1633" s="25"/>
      <c r="H1633" s="25"/>
      <c r="I1633" s="25"/>
      <c r="J1633" s="26"/>
      <c r="K1633" s="122"/>
      <c r="L1633" s="123"/>
      <c r="M1633" s="45"/>
      <c r="N1633" s="45"/>
      <c r="O1633" s="45"/>
      <c r="P1633" s="45"/>
      <c r="Q1633" s="45"/>
      <c r="R1633" s="46"/>
      <c r="S1633" s="25"/>
      <c r="T1633" s="25"/>
      <c r="U1633" s="25"/>
      <c r="V1633" s="25"/>
      <c r="W1633" s="25"/>
      <c r="X1633" s="25"/>
      <c r="Y1633" s="25"/>
      <c r="Z1633" s="25"/>
      <c r="AA1633" s="25"/>
      <c r="AB1633" s="25"/>
      <c r="AC1633" s="25"/>
      <c r="AR1633" s="14" t="s">
        <v>119</v>
      </c>
      <c r="AS1633" s="14" t="s">
        <v>68</v>
      </c>
    </row>
    <row r="1634" spans="1:63" s="2" customFormat="1" ht="24.15" customHeight="1" x14ac:dyDescent="0.2">
      <c r="A1634" s="25"/>
      <c r="B1634" s="109"/>
      <c r="C1634" s="110" t="s">
        <v>1485</v>
      </c>
      <c r="D1634" s="110" t="s">
        <v>112</v>
      </c>
      <c r="E1634" s="111" t="s">
        <v>2841</v>
      </c>
      <c r="F1634" s="112" t="s">
        <v>2842</v>
      </c>
      <c r="G1634" s="113" t="s">
        <v>122</v>
      </c>
      <c r="H1634" s="153"/>
      <c r="I1634" s="112" t="s">
        <v>116</v>
      </c>
      <c r="J1634" s="26"/>
      <c r="K1634" s="114" t="s">
        <v>3</v>
      </c>
      <c r="L1634" s="115" t="s">
        <v>39</v>
      </c>
      <c r="M1634" s="116">
        <v>0</v>
      </c>
      <c r="N1634" s="116" t="e">
        <f>M1634*#REF!</f>
        <v>#REF!</v>
      </c>
      <c r="O1634" s="116">
        <v>0</v>
      </c>
      <c r="P1634" s="116" t="e">
        <f>O1634*#REF!</f>
        <v>#REF!</v>
      </c>
      <c r="Q1634" s="116">
        <v>0</v>
      </c>
      <c r="R1634" s="117" t="e">
        <f>Q1634*#REF!</f>
        <v>#REF!</v>
      </c>
      <c r="S1634" s="25"/>
      <c r="T1634" s="25"/>
      <c r="U1634" s="25"/>
      <c r="V1634" s="25"/>
      <c r="W1634" s="25"/>
      <c r="X1634" s="25"/>
      <c r="Y1634" s="25"/>
      <c r="Z1634" s="25"/>
      <c r="AA1634" s="25"/>
      <c r="AB1634" s="25"/>
      <c r="AC1634" s="25"/>
      <c r="AP1634" s="118" t="s">
        <v>117</v>
      </c>
      <c r="AR1634" s="118" t="s">
        <v>112</v>
      </c>
      <c r="AS1634" s="118" t="s">
        <v>68</v>
      </c>
      <c r="AW1634" s="14" t="s">
        <v>118</v>
      </c>
      <c r="BC1634" s="119" t="e">
        <f>IF(L1634="základní",#REF!,0)</f>
        <v>#REF!</v>
      </c>
      <c r="BD1634" s="119">
        <f>IF(L1634="snížená",#REF!,0)</f>
        <v>0</v>
      </c>
      <c r="BE1634" s="119">
        <f>IF(L1634="zákl. přenesená",#REF!,0)</f>
        <v>0</v>
      </c>
      <c r="BF1634" s="119">
        <f>IF(L1634="sníž. přenesená",#REF!,0)</f>
        <v>0</v>
      </c>
      <c r="BG1634" s="119">
        <f>IF(L1634="nulová",#REF!,0)</f>
        <v>0</v>
      </c>
      <c r="BH1634" s="14" t="s">
        <v>75</v>
      </c>
      <c r="BI1634" s="119" t="e">
        <f>ROUND(H1634*#REF!,2)</f>
        <v>#REF!</v>
      </c>
      <c r="BJ1634" s="14" t="s">
        <v>117</v>
      </c>
      <c r="BK1634" s="118" t="s">
        <v>2843</v>
      </c>
    </row>
    <row r="1635" spans="1:63" s="2" customFormat="1" ht="19.2" x14ac:dyDescent="0.2">
      <c r="A1635" s="25"/>
      <c r="B1635" s="26"/>
      <c r="C1635" s="25"/>
      <c r="D1635" s="120" t="s">
        <v>119</v>
      </c>
      <c r="E1635" s="25"/>
      <c r="F1635" s="121" t="s">
        <v>2842</v>
      </c>
      <c r="G1635" s="25"/>
      <c r="H1635" s="25"/>
      <c r="I1635" s="25"/>
      <c r="J1635" s="26"/>
      <c r="K1635" s="122"/>
      <c r="L1635" s="123"/>
      <c r="M1635" s="45"/>
      <c r="N1635" s="45"/>
      <c r="O1635" s="45"/>
      <c r="P1635" s="45"/>
      <c r="Q1635" s="45"/>
      <c r="R1635" s="46"/>
      <c r="S1635" s="25"/>
      <c r="T1635" s="25"/>
      <c r="U1635" s="25"/>
      <c r="V1635" s="25"/>
      <c r="W1635" s="25"/>
      <c r="X1635" s="25"/>
      <c r="Y1635" s="25"/>
      <c r="Z1635" s="25"/>
      <c r="AA1635" s="25"/>
      <c r="AB1635" s="25"/>
      <c r="AC1635" s="25"/>
      <c r="AR1635" s="14" t="s">
        <v>119</v>
      </c>
      <c r="AS1635" s="14" t="s">
        <v>68</v>
      </c>
    </row>
    <row r="1636" spans="1:63" s="2" customFormat="1" ht="24.15" customHeight="1" x14ac:dyDescent="0.2">
      <c r="A1636" s="25"/>
      <c r="B1636" s="109"/>
      <c r="C1636" s="110" t="s">
        <v>2844</v>
      </c>
      <c r="D1636" s="110" t="s">
        <v>112</v>
      </c>
      <c r="E1636" s="111" t="s">
        <v>2845</v>
      </c>
      <c r="F1636" s="112" t="s">
        <v>2846</v>
      </c>
      <c r="G1636" s="113" t="s">
        <v>122</v>
      </c>
      <c r="H1636" s="153"/>
      <c r="I1636" s="112" t="s">
        <v>116</v>
      </c>
      <c r="J1636" s="26"/>
      <c r="K1636" s="114" t="s">
        <v>3</v>
      </c>
      <c r="L1636" s="115" t="s">
        <v>39</v>
      </c>
      <c r="M1636" s="116">
        <v>0</v>
      </c>
      <c r="N1636" s="116" t="e">
        <f>M1636*#REF!</f>
        <v>#REF!</v>
      </c>
      <c r="O1636" s="116">
        <v>0</v>
      </c>
      <c r="P1636" s="116" t="e">
        <f>O1636*#REF!</f>
        <v>#REF!</v>
      </c>
      <c r="Q1636" s="116">
        <v>0</v>
      </c>
      <c r="R1636" s="117" t="e">
        <f>Q1636*#REF!</f>
        <v>#REF!</v>
      </c>
      <c r="S1636" s="25"/>
      <c r="T1636" s="25"/>
      <c r="U1636" s="25"/>
      <c r="V1636" s="25"/>
      <c r="W1636" s="25"/>
      <c r="X1636" s="25"/>
      <c r="Y1636" s="25"/>
      <c r="Z1636" s="25"/>
      <c r="AA1636" s="25"/>
      <c r="AB1636" s="25"/>
      <c r="AC1636" s="25"/>
      <c r="AP1636" s="118" t="s">
        <v>117</v>
      </c>
      <c r="AR1636" s="118" t="s">
        <v>112</v>
      </c>
      <c r="AS1636" s="118" t="s">
        <v>68</v>
      </c>
      <c r="AW1636" s="14" t="s">
        <v>118</v>
      </c>
      <c r="BC1636" s="119" t="e">
        <f>IF(L1636="základní",#REF!,0)</f>
        <v>#REF!</v>
      </c>
      <c r="BD1636" s="119">
        <f>IF(L1636="snížená",#REF!,0)</f>
        <v>0</v>
      </c>
      <c r="BE1636" s="119">
        <f>IF(L1636="zákl. přenesená",#REF!,0)</f>
        <v>0</v>
      </c>
      <c r="BF1636" s="119">
        <f>IF(L1636="sníž. přenesená",#REF!,0)</f>
        <v>0</v>
      </c>
      <c r="BG1636" s="119">
        <f>IF(L1636="nulová",#REF!,0)</f>
        <v>0</v>
      </c>
      <c r="BH1636" s="14" t="s">
        <v>75</v>
      </c>
      <c r="BI1636" s="119" t="e">
        <f>ROUND(H1636*#REF!,2)</f>
        <v>#REF!</v>
      </c>
      <c r="BJ1636" s="14" t="s">
        <v>117</v>
      </c>
      <c r="BK1636" s="118" t="s">
        <v>2847</v>
      </c>
    </row>
    <row r="1637" spans="1:63" s="2" customFormat="1" ht="19.2" x14ac:dyDescent="0.2">
      <c r="A1637" s="25"/>
      <c r="B1637" s="26"/>
      <c r="C1637" s="25"/>
      <c r="D1637" s="120" t="s">
        <v>119</v>
      </c>
      <c r="E1637" s="25"/>
      <c r="F1637" s="121" t="s">
        <v>2846</v>
      </c>
      <c r="G1637" s="25"/>
      <c r="H1637" s="25"/>
      <c r="I1637" s="25"/>
      <c r="J1637" s="26"/>
      <c r="K1637" s="122"/>
      <c r="L1637" s="123"/>
      <c r="M1637" s="45"/>
      <c r="N1637" s="45"/>
      <c r="O1637" s="45"/>
      <c r="P1637" s="45"/>
      <c r="Q1637" s="45"/>
      <c r="R1637" s="46"/>
      <c r="S1637" s="25"/>
      <c r="T1637" s="25"/>
      <c r="U1637" s="25"/>
      <c r="V1637" s="25"/>
      <c r="W1637" s="25"/>
      <c r="X1637" s="25"/>
      <c r="Y1637" s="25"/>
      <c r="Z1637" s="25"/>
      <c r="AA1637" s="25"/>
      <c r="AB1637" s="25"/>
      <c r="AC1637" s="25"/>
      <c r="AR1637" s="14" t="s">
        <v>119</v>
      </c>
      <c r="AS1637" s="14" t="s">
        <v>68</v>
      </c>
    </row>
    <row r="1638" spans="1:63" s="2" customFormat="1" ht="24.15" customHeight="1" x14ac:dyDescent="0.2">
      <c r="A1638" s="25"/>
      <c r="B1638" s="109"/>
      <c r="C1638" s="110" t="s">
        <v>1488</v>
      </c>
      <c r="D1638" s="110" t="s">
        <v>112</v>
      </c>
      <c r="E1638" s="111" t="s">
        <v>2848</v>
      </c>
      <c r="F1638" s="112" t="s">
        <v>2849</v>
      </c>
      <c r="G1638" s="113" t="s">
        <v>122</v>
      </c>
      <c r="H1638" s="153"/>
      <c r="I1638" s="112" t="s">
        <v>116</v>
      </c>
      <c r="J1638" s="26"/>
      <c r="K1638" s="114" t="s">
        <v>3</v>
      </c>
      <c r="L1638" s="115" t="s">
        <v>39</v>
      </c>
      <c r="M1638" s="116">
        <v>0</v>
      </c>
      <c r="N1638" s="116" t="e">
        <f>M1638*#REF!</f>
        <v>#REF!</v>
      </c>
      <c r="O1638" s="116">
        <v>0</v>
      </c>
      <c r="P1638" s="116" t="e">
        <f>O1638*#REF!</f>
        <v>#REF!</v>
      </c>
      <c r="Q1638" s="116">
        <v>0</v>
      </c>
      <c r="R1638" s="117" t="e">
        <f>Q1638*#REF!</f>
        <v>#REF!</v>
      </c>
      <c r="S1638" s="25"/>
      <c r="T1638" s="25"/>
      <c r="U1638" s="25"/>
      <c r="V1638" s="25"/>
      <c r="W1638" s="25"/>
      <c r="X1638" s="25"/>
      <c r="Y1638" s="25"/>
      <c r="Z1638" s="25"/>
      <c r="AA1638" s="25"/>
      <c r="AB1638" s="25"/>
      <c r="AC1638" s="25"/>
      <c r="AP1638" s="118" t="s">
        <v>117</v>
      </c>
      <c r="AR1638" s="118" t="s">
        <v>112</v>
      </c>
      <c r="AS1638" s="118" t="s">
        <v>68</v>
      </c>
      <c r="AW1638" s="14" t="s">
        <v>118</v>
      </c>
      <c r="BC1638" s="119" t="e">
        <f>IF(L1638="základní",#REF!,0)</f>
        <v>#REF!</v>
      </c>
      <c r="BD1638" s="119">
        <f>IF(L1638="snížená",#REF!,0)</f>
        <v>0</v>
      </c>
      <c r="BE1638" s="119">
        <f>IF(L1638="zákl. přenesená",#REF!,0)</f>
        <v>0</v>
      </c>
      <c r="BF1638" s="119">
        <f>IF(L1638="sníž. přenesená",#REF!,0)</f>
        <v>0</v>
      </c>
      <c r="BG1638" s="119">
        <f>IF(L1638="nulová",#REF!,0)</f>
        <v>0</v>
      </c>
      <c r="BH1638" s="14" t="s">
        <v>75</v>
      </c>
      <c r="BI1638" s="119" t="e">
        <f>ROUND(H1638*#REF!,2)</f>
        <v>#REF!</v>
      </c>
      <c r="BJ1638" s="14" t="s">
        <v>117</v>
      </c>
      <c r="BK1638" s="118" t="s">
        <v>2850</v>
      </c>
    </row>
    <row r="1639" spans="1:63" s="2" customFormat="1" ht="19.2" x14ac:dyDescent="0.2">
      <c r="A1639" s="25"/>
      <c r="B1639" s="26"/>
      <c r="C1639" s="25"/>
      <c r="D1639" s="120" t="s">
        <v>119</v>
      </c>
      <c r="E1639" s="25"/>
      <c r="F1639" s="121" t="s">
        <v>2849</v>
      </c>
      <c r="G1639" s="25"/>
      <c r="H1639" s="25"/>
      <c r="I1639" s="25"/>
      <c r="J1639" s="26"/>
      <c r="K1639" s="122"/>
      <c r="L1639" s="123"/>
      <c r="M1639" s="45"/>
      <c r="N1639" s="45"/>
      <c r="O1639" s="45"/>
      <c r="P1639" s="45"/>
      <c r="Q1639" s="45"/>
      <c r="R1639" s="46"/>
      <c r="S1639" s="25"/>
      <c r="T1639" s="25"/>
      <c r="U1639" s="25"/>
      <c r="V1639" s="25"/>
      <c r="W1639" s="25"/>
      <c r="X1639" s="25"/>
      <c r="Y1639" s="25"/>
      <c r="Z1639" s="25"/>
      <c r="AA1639" s="25"/>
      <c r="AB1639" s="25"/>
      <c r="AC1639" s="25"/>
      <c r="AR1639" s="14" t="s">
        <v>119</v>
      </c>
      <c r="AS1639" s="14" t="s">
        <v>68</v>
      </c>
    </row>
    <row r="1640" spans="1:63" s="2" customFormat="1" ht="24.15" customHeight="1" x14ac:dyDescent="0.2">
      <c r="A1640" s="25"/>
      <c r="B1640" s="109"/>
      <c r="C1640" s="110" t="s">
        <v>2851</v>
      </c>
      <c r="D1640" s="110" t="s">
        <v>112</v>
      </c>
      <c r="E1640" s="111" t="s">
        <v>2852</v>
      </c>
      <c r="F1640" s="112" t="s">
        <v>2853</v>
      </c>
      <c r="G1640" s="113" t="s">
        <v>122</v>
      </c>
      <c r="H1640" s="153"/>
      <c r="I1640" s="112" t="s">
        <v>116</v>
      </c>
      <c r="J1640" s="26"/>
      <c r="K1640" s="114" t="s">
        <v>3</v>
      </c>
      <c r="L1640" s="115" t="s">
        <v>39</v>
      </c>
      <c r="M1640" s="116">
        <v>0</v>
      </c>
      <c r="N1640" s="116" t="e">
        <f>M1640*#REF!</f>
        <v>#REF!</v>
      </c>
      <c r="O1640" s="116">
        <v>0</v>
      </c>
      <c r="P1640" s="116" t="e">
        <f>O1640*#REF!</f>
        <v>#REF!</v>
      </c>
      <c r="Q1640" s="116">
        <v>0</v>
      </c>
      <c r="R1640" s="117" t="e">
        <f>Q1640*#REF!</f>
        <v>#REF!</v>
      </c>
      <c r="S1640" s="25"/>
      <c r="T1640" s="25"/>
      <c r="U1640" s="25"/>
      <c r="V1640" s="25"/>
      <c r="W1640" s="25"/>
      <c r="X1640" s="25"/>
      <c r="Y1640" s="25"/>
      <c r="Z1640" s="25"/>
      <c r="AA1640" s="25"/>
      <c r="AB1640" s="25"/>
      <c r="AC1640" s="25"/>
      <c r="AP1640" s="118" t="s">
        <v>117</v>
      </c>
      <c r="AR1640" s="118" t="s">
        <v>112</v>
      </c>
      <c r="AS1640" s="118" t="s">
        <v>68</v>
      </c>
      <c r="AW1640" s="14" t="s">
        <v>118</v>
      </c>
      <c r="BC1640" s="119" t="e">
        <f>IF(L1640="základní",#REF!,0)</f>
        <v>#REF!</v>
      </c>
      <c r="BD1640" s="119">
        <f>IF(L1640="snížená",#REF!,0)</f>
        <v>0</v>
      </c>
      <c r="BE1640" s="119">
        <f>IF(L1640="zákl. přenesená",#REF!,0)</f>
        <v>0</v>
      </c>
      <c r="BF1640" s="119">
        <f>IF(L1640="sníž. přenesená",#REF!,0)</f>
        <v>0</v>
      </c>
      <c r="BG1640" s="119">
        <f>IF(L1640="nulová",#REF!,0)</f>
        <v>0</v>
      </c>
      <c r="BH1640" s="14" t="s">
        <v>75</v>
      </c>
      <c r="BI1640" s="119" t="e">
        <f>ROUND(H1640*#REF!,2)</f>
        <v>#REF!</v>
      </c>
      <c r="BJ1640" s="14" t="s">
        <v>117</v>
      </c>
      <c r="BK1640" s="118" t="s">
        <v>2854</v>
      </c>
    </row>
    <row r="1641" spans="1:63" s="2" customFormat="1" ht="19.2" x14ac:dyDescent="0.2">
      <c r="A1641" s="25"/>
      <c r="B1641" s="26"/>
      <c r="C1641" s="25"/>
      <c r="D1641" s="120" t="s">
        <v>119</v>
      </c>
      <c r="E1641" s="25"/>
      <c r="F1641" s="121" t="s">
        <v>2853</v>
      </c>
      <c r="G1641" s="25"/>
      <c r="H1641" s="25"/>
      <c r="I1641" s="25"/>
      <c r="J1641" s="26"/>
      <c r="K1641" s="122"/>
      <c r="L1641" s="123"/>
      <c r="M1641" s="45"/>
      <c r="N1641" s="45"/>
      <c r="O1641" s="45"/>
      <c r="P1641" s="45"/>
      <c r="Q1641" s="45"/>
      <c r="R1641" s="46"/>
      <c r="S1641" s="25"/>
      <c r="T1641" s="25"/>
      <c r="U1641" s="25"/>
      <c r="V1641" s="25"/>
      <c r="W1641" s="25"/>
      <c r="X1641" s="25"/>
      <c r="Y1641" s="25"/>
      <c r="Z1641" s="25"/>
      <c r="AA1641" s="25"/>
      <c r="AB1641" s="25"/>
      <c r="AC1641" s="25"/>
      <c r="AR1641" s="14" t="s">
        <v>119</v>
      </c>
      <c r="AS1641" s="14" t="s">
        <v>68</v>
      </c>
    </row>
    <row r="1642" spans="1:63" s="2" customFormat="1" ht="24.15" customHeight="1" x14ac:dyDescent="0.2">
      <c r="A1642" s="25"/>
      <c r="B1642" s="109"/>
      <c r="C1642" s="110" t="s">
        <v>1492</v>
      </c>
      <c r="D1642" s="110" t="s">
        <v>112</v>
      </c>
      <c r="E1642" s="111" t="s">
        <v>2855</v>
      </c>
      <c r="F1642" s="112" t="s">
        <v>2856</v>
      </c>
      <c r="G1642" s="113" t="s">
        <v>122</v>
      </c>
      <c r="H1642" s="153"/>
      <c r="I1642" s="112" t="s">
        <v>116</v>
      </c>
      <c r="J1642" s="26"/>
      <c r="K1642" s="114" t="s">
        <v>3</v>
      </c>
      <c r="L1642" s="115" t="s">
        <v>39</v>
      </c>
      <c r="M1642" s="116">
        <v>0</v>
      </c>
      <c r="N1642" s="116" t="e">
        <f>M1642*#REF!</f>
        <v>#REF!</v>
      </c>
      <c r="O1642" s="116">
        <v>0</v>
      </c>
      <c r="P1642" s="116" t="e">
        <f>O1642*#REF!</f>
        <v>#REF!</v>
      </c>
      <c r="Q1642" s="116">
        <v>0</v>
      </c>
      <c r="R1642" s="117" t="e">
        <f>Q1642*#REF!</f>
        <v>#REF!</v>
      </c>
      <c r="S1642" s="25"/>
      <c r="T1642" s="25"/>
      <c r="U1642" s="25"/>
      <c r="V1642" s="25"/>
      <c r="W1642" s="25"/>
      <c r="X1642" s="25"/>
      <c r="Y1642" s="25"/>
      <c r="Z1642" s="25"/>
      <c r="AA1642" s="25"/>
      <c r="AB1642" s="25"/>
      <c r="AC1642" s="25"/>
      <c r="AP1642" s="118" t="s">
        <v>117</v>
      </c>
      <c r="AR1642" s="118" t="s">
        <v>112</v>
      </c>
      <c r="AS1642" s="118" t="s">
        <v>68</v>
      </c>
      <c r="AW1642" s="14" t="s">
        <v>118</v>
      </c>
      <c r="BC1642" s="119" t="e">
        <f>IF(L1642="základní",#REF!,0)</f>
        <v>#REF!</v>
      </c>
      <c r="BD1642" s="119">
        <f>IF(L1642="snížená",#REF!,0)</f>
        <v>0</v>
      </c>
      <c r="BE1642" s="119">
        <f>IF(L1642="zákl. přenesená",#REF!,0)</f>
        <v>0</v>
      </c>
      <c r="BF1642" s="119">
        <f>IF(L1642="sníž. přenesená",#REF!,0)</f>
        <v>0</v>
      </c>
      <c r="BG1642" s="119">
        <f>IF(L1642="nulová",#REF!,0)</f>
        <v>0</v>
      </c>
      <c r="BH1642" s="14" t="s">
        <v>75</v>
      </c>
      <c r="BI1642" s="119" t="e">
        <f>ROUND(H1642*#REF!,2)</f>
        <v>#REF!</v>
      </c>
      <c r="BJ1642" s="14" t="s">
        <v>117</v>
      </c>
      <c r="BK1642" s="118" t="s">
        <v>2857</v>
      </c>
    </row>
    <row r="1643" spans="1:63" s="2" customFormat="1" ht="19.2" x14ac:dyDescent="0.2">
      <c r="A1643" s="25"/>
      <c r="B1643" s="26"/>
      <c r="C1643" s="25"/>
      <c r="D1643" s="120" t="s">
        <v>119</v>
      </c>
      <c r="E1643" s="25"/>
      <c r="F1643" s="121" t="s">
        <v>2856</v>
      </c>
      <c r="G1643" s="25"/>
      <c r="H1643" s="25"/>
      <c r="I1643" s="25"/>
      <c r="J1643" s="26"/>
      <c r="K1643" s="122"/>
      <c r="L1643" s="123"/>
      <c r="M1643" s="45"/>
      <c r="N1643" s="45"/>
      <c r="O1643" s="45"/>
      <c r="P1643" s="45"/>
      <c r="Q1643" s="45"/>
      <c r="R1643" s="46"/>
      <c r="S1643" s="25"/>
      <c r="T1643" s="25"/>
      <c r="U1643" s="25"/>
      <c r="V1643" s="25"/>
      <c r="W1643" s="25"/>
      <c r="X1643" s="25"/>
      <c r="Y1643" s="25"/>
      <c r="Z1643" s="25"/>
      <c r="AA1643" s="25"/>
      <c r="AB1643" s="25"/>
      <c r="AC1643" s="25"/>
      <c r="AR1643" s="14" t="s">
        <v>119</v>
      </c>
      <c r="AS1643" s="14" t="s">
        <v>68</v>
      </c>
    </row>
    <row r="1644" spans="1:63" s="2" customFormat="1" ht="24.15" customHeight="1" x14ac:dyDescent="0.2">
      <c r="A1644" s="25"/>
      <c r="B1644" s="109"/>
      <c r="C1644" s="110" t="s">
        <v>2858</v>
      </c>
      <c r="D1644" s="110" t="s">
        <v>112</v>
      </c>
      <c r="E1644" s="111" t="s">
        <v>2859</v>
      </c>
      <c r="F1644" s="112" t="s">
        <v>2860</v>
      </c>
      <c r="G1644" s="113" t="s">
        <v>122</v>
      </c>
      <c r="H1644" s="153"/>
      <c r="I1644" s="112" t="s">
        <v>116</v>
      </c>
      <c r="J1644" s="26"/>
      <c r="K1644" s="114" t="s">
        <v>3</v>
      </c>
      <c r="L1644" s="115" t="s">
        <v>39</v>
      </c>
      <c r="M1644" s="116">
        <v>0</v>
      </c>
      <c r="N1644" s="116" t="e">
        <f>M1644*#REF!</f>
        <v>#REF!</v>
      </c>
      <c r="O1644" s="116">
        <v>0</v>
      </c>
      <c r="P1644" s="116" t="e">
        <f>O1644*#REF!</f>
        <v>#REF!</v>
      </c>
      <c r="Q1644" s="116">
        <v>0</v>
      </c>
      <c r="R1644" s="117" t="e">
        <f>Q1644*#REF!</f>
        <v>#REF!</v>
      </c>
      <c r="S1644" s="25"/>
      <c r="T1644" s="25"/>
      <c r="U1644" s="25"/>
      <c r="V1644" s="25"/>
      <c r="W1644" s="25"/>
      <c r="X1644" s="25"/>
      <c r="Y1644" s="25"/>
      <c r="Z1644" s="25"/>
      <c r="AA1644" s="25"/>
      <c r="AB1644" s="25"/>
      <c r="AC1644" s="25"/>
      <c r="AP1644" s="118" t="s">
        <v>117</v>
      </c>
      <c r="AR1644" s="118" t="s">
        <v>112</v>
      </c>
      <c r="AS1644" s="118" t="s">
        <v>68</v>
      </c>
      <c r="AW1644" s="14" t="s">
        <v>118</v>
      </c>
      <c r="BC1644" s="119" t="e">
        <f>IF(L1644="základní",#REF!,0)</f>
        <v>#REF!</v>
      </c>
      <c r="BD1644" s="119">
        <f>IF(L1644="snížená",#REF!,0)</f>
        <v>0</v>
      </c>
      <c r="BE1644" s="119">
        <f>IF(L1644="zákl. přenesená",#REF!,0)</f>
        <v>0</v>
      </c>
      <c r="BF1644" s="119">
        <f>IF(L1644="sníž. přenesená",#REF!,0)</f>
        <v>0</v>
      </c>
      <c r="BG1644" s="119">
        <f>IF(L1644="nulová",#REF!,0)</f>
        <v>0</v>
      </c>
      <c r="BH1644" s="14" t="s">
        <v>75</v>
      </c>
      <c r="BI1644" s="119" t="e">
        <f>ROUND(H1644*#REF!,2)</f>
        <v>#REF!</v>
      </c>
      <c r="BJ1644" s="14" t="s">
        <v>117</v>
      </c>
      <c r="BK1644" s="118" t="s">
        <v>2861</v>
      </c>
    </row>
    <row r="1645" spans="1:63" s="2" customFormat="1" ht="19.2" x14ac:dyDescent="0.2">
      <c r="A1645" s="25"/>
      <c r="B1645" s="26"/>
      <c r="C1645" s="25"/>
      <c r="D1645" s="120" t="s">
        <v>119</v>
      </c>
      <c r="E1645" s="25"/>
      <c r="F1645" s="121" t="s">
        <v>2860</v>
      </c>
      <c r="G1645" s="25"/>
      <c r="H1645" s="25"/>
      <c r="I1645" s="25"/>
      <c r="J1645" s="26"/>
      <c r="K1645" s="122"/>
      <c r="L1645" s="123"/>
      <c r="M1645" s="45"/>
      <c r="N1645" s="45"/>
      <c r="O1645" s="45"/>
      <c r="P1645" s="45"/>
      <c r="Q1645" s="45"/>
      <c r="R1645" s="46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  <c r="AC1645" s="25"/>
      <c r="AR1645" s="14" t="s">
        <v>119</v>
      </c>
      <c r="AS1645" s="14" t="s">
        <v>68</v>
      </c>
    </row>
    <row r="1646" spans="1:63" s="2" customFormat="1" ht="24.15" customHeight="1" x14ac:dyDescent="0.2">
      <c r="A1646" s="25"/>
      <c r="B1646" s="109"/>
      <c r="C1646" s="110" t="s">
        <v>1495</v>
      </c>
      <c r="D1646" s="110" t="s">
        <v>112</v>
      </c>
      <c r="E1646" s="111" t="s">
        <v>2862</v>
      </c>
      <c r="F1646" s="112" t="s">
        <v>2863</v>
      </c>
      <c r="G1646" s="113" t="s">
        <v>122</v>
      </c>
      <c r="H1646" s="153"/>
      <c r="I1646" s="112" t="s">
        <v>116</v>
      </c>
      <c r="J1646" s="26"/>
      <c r="K1646" s="114" t="s">
        <v>3</v>
      </c>
      <c r="L1646" s="115" t="s">
        <v>39</v>
      </c>
      <c r="M1646" s="116">
        <v>0</v>
      </c>
      <c r="N1646" s="116" t="e">
        <f>M1646*#REF!</f>
        <v>#REF!</v>
      </c>
      <c r="O1646" s="116">
        <v>0</v>
      </c>
      <c r="P1646" s="116" t="e">
        <f>O1646*#REF!</f>
        <v>#REF!</v>
      </c>
      <c r="Q1646" s="116">
        <v>0</v>
      </c>
      <c r="R1646" s="117" t="e">
        <f>Q1646*#REF!</f>
        <v>#REF!</v>
      </c>
      <c r="S1646" s="25"/>
      <c r="T1646" s="25"/>
      <c r="U1646" s="25"/>
      <c r="V1646" s="25"/>
      <c r="W1646" s="25"/>
      <c r="X1646" s="25"/>
      <c r="Y1646" s="25"/>
      <c r="Z1646" s="25"/>
      <c r="AA1646" s="25"/>
      <c r="AB1646" s="25"/>
      <c r="AC1646" s="25"/>
      <c r="AP1646" s="118" t="s">
        <v>117</v>
      </c>
      <c r="AR1646" s="118" t="s">
        <v>112</v>
      </c>
      <c r="AS1646" s="118" t="s">
        <v>68</v>
      </c>
      <c r="AW1646" s="14" t="s">
        <v>118</v>
      </c>
      <c r="BC1646" s="119" t="e">
        <f>IF(L1646="základní",#REF!,0)</f>
        <v>#REF!</v>
      </c>
      <c r="BD1646" s="119">
        <f>IF(L1646="snížená",#REF!,0)</f>
        <v>0</v>
      </c>
      <c r="BE1646" s="119">
        <f>IF(L1646="zákl. přenesená",#REF!,0)</f>
        <v>0</v>
      </c>
      <c r="BF1646" s="119">
        <f>IF(L1646="sníž. přenesená",#REF!,0)</f>
        <v>0</v>
      </c>
      <c r="BG1646" s="119">
        <f>IF(L1646="nulová",#REF!,0)</f>
        <v>0</v>
      </c>
      <c r="BH1646" s="14" t="s">
        <v>75</v>
      </c>
      <c r="BI1646" s="119" t="e">
        <f>ROUND(H1646*#REF!,2)</f>
        <v>#REF!</v>
      </c>
      <c r="BJ1646" s="14" t="s">
        <v>117</v>
      </c>
      <c r="BK1646" s="118" t="s">
        <v>2864</v>
      </c>
    </row>
    <row r="1647" spans="1:63" s="2" customFormat="1" ht="19.2" x14ac:dyDescent="0.2">
      <c r="A1647" s="25"/>
      <c r="B1647" s="26"/>
      <c r="C1647" s="25"/>
      <c r="D1647" s="120" t="s">
        <v>119</v>
      </c>
      <c r="E1647" s="25"/>
      <c r="F1647" s="121" t="s">
        <v>2863</v>
      </c>
      <c r="G1647" s="25"/>
      <c r="H1647" s="25"/>
      <c r="I1647" s="25"/>
      <c r="J1647" s="26"/>
      <c r="K1647" s="122"/>
      <c r="L1647" s="123"/>
      <c r="M1647" s="45"/>
      <c r="N1647" s="45"/>
      <c r="O1647" s="45"/>
      <c r="P1647" s="45"/>
      <c r="Q1647" s="45"/>
      <c r="R1647" s="46"/>
      <c r="S1647" s="25"/>
      <c r="T1647" s="25"/>
      <c r="U1647" s="25"/>
      <c r="V1647" s="25"/>
      <c r="W1647" s="25"/>
      <c r="X1647" s="25"/>
      <c r="Y1647" s="25"/>
      <c r="Z1647" s="25"/>
      <c r="AA1647" s="25"/>
      <c r="AB1647" s="25"/>
      <c r="AC1647" s="25"/>
      <c r="AR1647" s="14" t="s">
        <v>119</v>
      </c>
      <c r="AS1647" s="14" t="s">
        <v>68</v>
      </c>
    </row>
    <row r="1648" spans="1:63" s="2" customFormat="1" ht="24.15" customHeight="1" x14ac:dyDescent="0.2">
      <c r="A1648" s="25"/>
      <c r="B1648" s="109"/>
      <c r="C1648" s="110" t="s">
        <v>2865</v>
      </c>
      <c r="D1648" s="110" t="s">
        <v>112</v>
      </c>
      <c r="E1648" s="111" t="s">
        <v>2866</v>
      </c>
      <c r="F1648" s="112" t="s">
        <v>2867</v>
      </c>
      <c r="G1648" s="113" t="s">
        <v>122</v>
      </c>
      <c r="H1648" s="153"/>
      <c r="I1648" s="112" t="s">
        <v>116</v>
      </c>
      <c r="J1648" s="26"/>
      <c r="K1648" s="114" t="s">
        <v>3</v>
      </c>
      <c r="L1648" s="115" t="s">
        <v>39</v>
      </c>
      <c r="M1648" s="116">
        <v>0</v>
      </c>
      <c r="N1648" s="116" t="e">
        <f>M1648*#REF!</f>
        <v>#REF!</v>
      </c>
      <c r="O1648" s="116">
        <v>0</v>
      </c>
      <c r="P1648" s="116" t="e">
        <f>O1648*#REF!</f>
        <v>#REF!</v>
      </c>
      <c r="Q1648" s="116">
        <v>0</v>
      </c>
      <c r="R1648" s="117" t="e">
        <f>Q1648*#REF!</f>
        <v>#REF!</v>
      </c>
      <c r="S1648" s="25"/>
      <c r="T1648" s="25"/>
      <c r="U1648" s="25"/>
      <c r="V1648" s="25"/>
      <c r="W1648" s="25"/>
      <c r="X1648" s="25"/>
      <c r="Y1648" s="25"/>
      <c r="Z1648" s="25"/>
      <c r="AA1648" s="25"/>
      <c r="AB1648" s="25"/>
      <c r="AC1648" s="25"/>
      <c r="AP1648" s="118" t="s">
        <v>117</v>
      </c>
      <c r="AR1648" s="118" t="s">
        <v>112</v>
      </c>
      <c r="AS1648" s="118" t="s">
        <v>68</v>
      </c>
      <c r="AW1648" s="14" t="s">
        <v>118</v>
      </c>
      <c r="BC1648" s="119" t="e">
        <f>IF(L1648="základní",#REF!,0)</f>
        <v>#REF!</v>
      </c>
      <c r="BD1648" s="119">
        <f>IF(L1648="snížená",#REF!,0)</f>
        <v>0</v>
      </c>
      <c r="BE1648" s="119">
        <f>IF(L1648="zákl. přenesená",#REF!,0)</f>
        <v>0</v>
      </c>
      <c r="BF1648" s="119">
        <f>IF(L1648="sníž. přenesená",#REF!,0)</f>
        <v>0</v>
      </c>
      <c r="BG1648" s="119">
        <f>IF(L1648="nulová",#REF!,0)</f>
        <v>0</v>
      </c>
      <c r="BH1648" s="14" t="s">
        <v>75</v>
      </c>
      <c r="BI1648" s="119" t="e">
        <f>ROUND(H1648*#REF!,2)</f>
        <v>#REF!</v>
      </c>
      <c r="BJ1648" s="14" t="s">
        <v>117</v>
      </c>
      <c r="BK1648" s="118" t="s">
        <v>2868</v>
      </c>
    </row>
    <row r="1649" spans="1:63" s="2" customFormat="1" ht="19.2" x14ac:dyDescent="0.2">
      <c r="A1649" s="25"/>
      <c r="B1649" s="26"/>
      <c r="C1649" s="25"/>
      <c r="D1649" s="120" t="s">
        <v>119</v>
      </c>
      <c r="E1649" s="25"/>
      <c r="F1649" s="121" t="s">
        <v>2867</v>
      </c>
      <c r="G1649" s="25"/>
      <c r="H1649" s="25"/>
      <c r="I1649" s="25"/>
      <c r="J1649" s="26"/>
      <c r="K1649" s="122"/>
      <c r="L1649" s="123"/>
      <c r="M1649" s="45"/>
      <c r="N1649" s="45"/>
      <c r="O1649" s="45"/>
      <c r="P1649" s="45"/>
      <c r="Q1649" s="45"/>
      <c r="R1649" s="46"/>
      <c r="S1649" s="25"/>
      <c r="T1649" s="25"/>
      <c r="U1649" s="25"/>
      <c r="V1649" s="25"/>
      <c r="W1649" s="25"/>
      <c r="X1649" s="25"/>
      <c r="Y1649" s="25"/>
      <c r="Z1649" s="25"/>
      <c r="AA1649" s="25"/>
      <c r="AB1649" s="25"/>
      <c r="AC1649" s="25"/>
      <c r="AR1649" s="14" t="s">
        <v>119</v>
      </c>
      <c r="AS1649" s="14" t="s">
        <v>68</v>
      </c>
    </row>
    <row r="1650" spans="1:63" s="2" customFormat="1" ht="24.15" customHeight="1" x14ac:dyDescent="0.2">
      <c r="A1650" s="25"/>
      <c r="B1650" s="109"/>
      <c r="C1650" s="110" t="s">
        <v>1499</v>
      </c>
      <c r="D1650" s="110" t="s">
        <v>112</v>
      </c>
      <c r="E1650" s="111" t="s">
        <v>2869</v>
      </c>
      <c r="F1650" s="112" t="s">
        <v>2870</v>
      </c>
      <c r="G1650" s="113" t="s">
        <v>122</v>
      </c>
      <c r="H1650" s="153"/>
      <c r="I1650" s="112" t="s">
        <v>116</v>
      </c>
      <c r="J1650" s="26"/>
      <c r="K1650" s="114" t="s">
        <v>3</v>
      </c>
      <c r="L1650" s="115" t="s">
        <v>39</v>
      </c>
      <c r="M1650" s="116">
        <v>0</v>
      </c>
      <c r="N1650" s="116" t="e">
        <f>M1650*#REF!</f>
        <v>#REF!</v>
      </c>
      <c r="O1650" s="116">
        <v>0</v>
      </c>
      <c r="P1650" s="116" t="e">
        <f>O1650*#REF!</f>
        <v>#REF!</v>
      </c>
      <c r="Q1650" s="116">
        <v>0</v>
      </c>
      <c r="R1650" s="117" t="e">
        <f>Q1650*#REF!</f>
        <v>#REF!</v>
      </c>
      <c r="S1650" s="25"/>
      <c r="T1650" s="25"/>
      <c r="U1650" s="25"/>
      <c r="V1650" s="25"/>
      <c r="W1650" s="25"/>
      <c r="X1650" s="25"/>
      <c r="Y1650" s="25"/>
      <c r="Z1650" s="25"/>
      <c r="AA1650" s="25"/>
      <c r="AB1650" s="25"/>
      <c r="AC1650" s="25"/>
      <c r="AP1650" s="118" t="s">
        <v>117</v>
      </c>
      <c r="AR1650" s="118" t="s">
        <v>112</v>
      </c>
      <c r="AS1650" s="118" t="s">
        <v>68</v>
      </c>
      <c r="AW1650" s="14" t="s">
        <v>118</v>
      </c>
      <c r="BC1650" s="119" t="e">
        <f>IF(L1650="základní",#REF!,0)</f>
        <v>#REF!</v>
      </c>
      <c r="BD1650" s="119">
        <f>IF(L1650="snížená",#REF!,0)</f>
        <v>0</v>
      </c>
      <c r="BE1650" s="119">
        <f>IF(L1650="zákl. přenesená",#REF!,0)</f>
        <v>0</v>
      </c>
      <c r="BF1650" s="119">
        <f>IF(L1650="sníž. přenesená",#REF!,0)</f>
        <v>0</v>
      </c>
      <c r="BG1650" s="119">
        <f>IF(L1650="nulová",#REF!,0)</f>
        <v>0</v>
      </c>
      <c r="BH1650" s="14" t="s">
        <v>75</v>
      </c>
      <c r="BI1650" s="119" t="e">
        <f>ROUND(H1650*#REF!,2)</f>
        <v>#REF!</v>
      </c>
      <c r="BJ1650" s="14" t="s">
        <v>117</v>
      </c>
      <c r="BK1650" s="118" t="s">
        <v>2871</v>
      </c>
    </row>
    <row r="1651" spans="1:63" s="2" customFormat="1" ht="19.2" x14ac:dyDescent="0.2">
      <c r="A1651" s="25"/>
      <c r="B1651" s="26"/>
      <c r="C1651" s="25"/>
      <c r="D1651" s="120" t="s">
        <v>119</v>
      </c>
      <c r="E1651" s="25"/>
      <c r="F1651" s="121" t="s">
        <v>2870</v>
      </c>
      <c r="G1651" s="25"/>
      <c r="H1651" s="25"/>
      <c r="I1651" s="25"/>
      <c r="J1651" s="26"/>
      <c r="K1651" s="122"/>
      <c r="L1651" s="123"/>
      <c r="M1651" s="45"/>
      <c r="N1651" s="45"/>
      <c r="O1651" s="45"/>
      <c r="P1651" s="45"/>
      <c r="Q1651" s="45"/>
      <c r="R1651" s="46"/>
      <c r="S1651" s="25"/>
      <c r="T1651" s="25"/>
      <c r="U1651" s="25"/>
      <c r="V1651" s="25"/>
      <c r="W1651" s="25"/>
      <c r="X1651" s="25"/>
      <c r="Y1651" s="25"/>
      <c r="Z1651" s="25"/>
      <c r="AA1651" s="25"/>
      <c r="AB1651" s="25"/>
      <c r="AC1651" s="25"/>
      <c r="AR1651" s="14" t="s">
        <v>119</v>
      </c>
      <c r="AS1651" s="14" t="s">
        <v>68</v>
      </c>
    </row>
    <row r="1652" spans="1:63" s="2" customFormat="1" ht="24.15" customHeight="1" x14ac:dyDescent="0.2">
      <c r="A1652" s="25"/>
      <c r="B1652" s="109"/>
      <c r="C1652" s="110" t="s">
        <v>2872</v>
      </c>
      <c r="D1652" s="110" t="s">
        <v>112</v>
      </c>
      <c r="E1652" s="111" t="s">
        <v>2873</v>
      </c>
      <c r="F1652" s="112" t="s">
        <v>2874</v>
      </c>
      <c r="G1652" s="113" t="s">
        <v>122</v>
      </c>
      <c r="H1652" s="153"/>
      <c r="I1652" s="112" t="s">
        <v>116</v>
      </c>
      <c r="J1652" s="26"/>
      <c r="K1652" s="114" t="s">
        <v>3</v>
      </c>
      <c r="L1652" s="115" t="s">
        <v>39</v>
      </c>
      <c r="M1652" s="116">
        <v>0</v>
      </c>
      <c r="N1652" s="116" t="e">
        <f>M1652*#REF!</f>
        <v>#REF!</v>
      </c>
      <c r="O1652" s="116">
        <v>0</v>
      </c>
      <c r="P1652" s="116" t="e">
        <f>O1652*#REF!</f>
        <v>#REF!</v>
      </c>
      <c r="Q1652" s="116">
        <v>0</v>
      </c>
      <c r="R1652" s="117" t="e">
        <f>Q1652*#REF!</f>
        <v>#REF!</v>
      </c>
      <c r="S1652" s="25"/>
      <c r="T1652" s="25"/>
      <c r="U1652" s="25"/>
      <c r="V1652" s="25"/>
      <c r="W1652" s="25"/>
      <c r="X1652" s="25"/>
      <c r="Y1652" s="25"/>
      <c r="Z1652" s="25"/>
      <c r="AA1652" s="25"/>
      <c r="AB1652" s="25"/>
      <c r="AC1652" s="25"/>
      <c r="AP1652" s="118" t="s">
        <v>117</v>
      </c>
      <c r="AR1652" s="118" t="s">
        <v>112</v>
      </c>
      <c r="AS1652" s="118" t="s">
        <v>68</v>
      </c>
      <c r="AW1652" s="14" t="s">
        <v>118</v>
      </c>
      <c r="BC1652" s="119" t="e">
        <f>IF(L1652="základní",#REF!,0)</f>
        <v>#REF!</v>
      </c>
      <c r="BD1652" s="119">
        <f>IF(L1652="snížená",#REF!,0)</f>
        <v>0</v>
      </c>
      <c r="BE1652" s="119">
        <f>IF(L1652="zákl. přenesená",#REF!,0)</f>
        <v>0</v>
      </c>
      <c r="BF1652" s="119">
        <f>IF(L1652="sníž. přenesená",#REF!,0)</f>
        <v>0</v>
      </c>
      <c r="BG1652" s="119">
        <f>IF(L1652="nulová",#REF!,0)</f>
        <v>0</v>
      </c>
      <c r="BH1652" s="14" t="s">
        <v>75</v>
      </c>
      <c r="BI1652" s="119" t="e">
        <f>ROUND(H1652*#REF!,2)</f>
        <v>#REF!</v>
      </c>
      <c r="BJ1652" s="14" t="s">
        <v>117</v>
      </c>
      <c r="BK1652" s="118" t="s">
        <v>2875</v>
      </c>
    </row>
    <row r="1653" spans="1:63" s="2" customFormat="1" ht="19.2" x14ac:dyDescent="0.2">
      <c r="A1653" s="25"/>
      <c r="B1653" s="26"/>
      <c r="C1653" s="25"/>
      <c r="D1653" s="120" t="s">
        <v>119</v>
      </c>
      <c r="E1653" s="25"/>
      <c r="F1653" s="121" t="s">
        <v>2874</v>
      </c>
      <c r="G1653" s="25"/>
      <c r="H1653" s="25"/>
      <c r="I1653" s="25"/>
      <c r="J1653" s="26"/>
      <c r="K1653" s="122"/>
      <c r="L1653" s="123"/>
      <c r="M1653" s="45"/>
      <c r="N1653" s="45"/>
      <c r="O1653" s="45"/>
      <c r="P1653" s="45"/>
      <c r="Q1653" s="45"/>
      <c r="R1653" s="46"/>
      <c r="S1653" s="25"/>
      <c r="T1653" s="25"/>
      <c r="U1653" s="25"/>
      <c r="V1653" s="25"/>
      <c r="W1653" s="25"/>
      <c r="X1653" s="25"/>
      <c r="Y1653" s="25"/>
      <c r="Z1653" s="25"/>
      <c r="AA1653" s="25"/>
      <c r="AB1653" s="25"/>
      <c r="AC1653" s="25"/>
      <c r="AR1653" s="14" t="s">
        <v>119</v>
      </c>
      <c r="AS1653" s="14" t="s">
        <v>68</v>
      </c>
    </row>
    <row r="1654" spans="1:63" s="2" customFormat="1" ht="24.15" customHeight="1" x14ac:dyDescent="0.2">
      <c r="A1654" s="25"/>
      <c r="B1654" s="109"/>
      <c r="C1654" s="110" t="s">
        <v>1502</v>
      </c>
      <c r="D1654" s="110" t="s">
        <v>112</v>
      </c>
      <c r="E1654" s="111" t="s">
        <v>2876</v>
      </c>
      <c r="F1654" s="112" t="s">
        <v>2877</v>
      </c>
      <c r="G1654" s="113" t="s">
        <v>122</v>
      </c>
      <c r="H1654" s="153"/>
      <c r="I1654" s="112" t="s">
        <v>116</v>
      </c>
      <c r="J1654" s="26"/>
      <c r="K1654" s="114" t="s">
        <v>3</v>
      </c>
      <c r="L1654" s="115" t="s">
        <v>39</v>
      </c>
      <c r="M1654" s="116">
        <v>0</v>
      </c>
      <c r="N1654" s="116" t="e">
        <f>M1654*#REF!</f>
        <v>#REF!</v>
      </c>
      <c r="O1654" s="116">
        <v>0</v>
      </c>
      <c r="P1654" s="116" t="e">
        <f>O1654*#REF!</f>
        <v>#REF!</v>
      </c>
      <c r="Q1654" s="116">
        <v>0</v>
      </c>
      <c r="R1654" s="117" t="e">
        <f>Q1654*#REF!</f>
        <v>#REF!</v>
      </c>
      <c r="S1654" s="25"/>
      <c r="T1654" s="25"/>
      <c r="U1654" s="25"/>
      <c r="V1654" s="25"/>
      <c r="W1654" s="25"/>
      <c r="X1654" s="25"/>
      <c r="Y1654" s="25"/>
      <c r="Z1654" s="25"/>
      <c r="AA1654" s="25"/>
      <c r="AB1654" s="25"/>
      <c r="AC1654" s="25"/>
      <c r="AP1654" s="118" t="s">
        <v>117</v>
      </c>
      <c r="AR1654" s="118" t="s">
        <v>112</v>
      </c>
      <c r="AS1654" s="118" t="s">
        <v>68</v>
      </c>
      <c r="AW1654" s="14" t="s">
        <v>118</v>
      </c>
      <c r="BC1654" s="119" t="e">
        <f>IF(L1654="základní",#REF!,0)</f>
        <v>#REF!</v>
      </c>
      <c r="BD1654" s="119">
        <f>IF(L1654="snížená",#REF!,0)</f>
        <v>0</v>
      </c>
      <c r="BE1654" s="119">
        <f>IF(L1654="zákl. přenesená",#REF!,0)</f>
        <v>0</v>
      </c>
      <c r="BF1654" s="119">
        <f>IF(L1654="sníž. přenesená",#REF!,0)</f>
        <v>0</v>
      </c>
      <c r="BG1654" s="119">
        <f>IF(L1654="nulová",#REF!,0)</f>
        <v>0</v>
      </c>
      <c r="BH1654" s="14" t="s">
        <v>75</v>
      </c>
      <c r="BI1654" s="119" t="e">
        <f>ROUND(H1654*#REF!,2)</f>
        <v>#REF!</v>
      </c>
      <c r="BJ1654" s="14" t="s">
        <v>117</v>
      </c>
      <c r="BK1654" s="118" t="s">
        <v>2878</v>
      </c>
    </row>
    <row r="1655" spans="1:63" s="2" customFormat="1" ht="19.2" x14ac:dyDescent="0.2">
      <c r="A1655" s="25"/>
      <c r="B1655" s="26"/>
      <c r="C1655" s="25"/>
      <c r="D1655" s="120" t="s">
        <v>119</v>
      </c>
      <c r="E1655" s="25"/>
      <c r="F1655" s="121" t="s">
        <v>2877</v>
      </c>
      <c r="G1655" s="25"/>
      <c r="H1655" s="25"/>
      <c r="I1655" s="25"/>
      <c r="J1655" s="26"/>
      <c r="K1655" s="122"/>
      <c r="L1655" s="123"/>
      <c r="M1655" s="45"/>
      <c r="N1655" s="45"/>
      <c r="O1655" s="45"/>
      <c r="P1655" s="45"/>
      <c r="Q1655" s="45"/>
      <c r="R1655" s="46"/>
      <c r="S1655" s="25"/>
      <c r="T1655" s="25"/>
      <c r="U1655" s="25"/>
      <c r="V1655" s="25"/>
      <c r="W1655" s="25"/>
      <c r="X1655" s="25"/>
      <c r="Y1655" s="25"/>
      <c r="Z1655" s="25"/>
      <c r="AA1655" s="25"/>
      <c r="AB1655" s="25"/>
      <c r="AC1655" s="25"/>
      <c r="AR1655" s="14" t="s">
        <v>119</v>
      </c>
      <c r="AS1655" s="14" t="s">
        <v>68</v>
      </c>
    </row>
    <row r="1656" spans="1:63" s="2" customFormat="1" ht="24.15" customHeight="1" x14ac:dyDescent="0.2">
      <c r="A1656" s="25"/>
      <c r="B1656" s="109"/>
      <c r="C1656" s="110" t="s">
        <v>2879</v>
      </c>
      <c r="D1656" s="110" t="s">
        <v>112</v>
      </c>
      <c r="E1656" s="111" t="s">
        <v>2880</v>
      </c>
      <c r="F1656" s="112" t="s">
        <v>2881</v>
      </c>
      <c r="G1656" s="113" t="s">
        <v>122</v>
      </c>
      <c r="H1656" s="153"/>
      <c r="I1656" s="112" t="s">
        <v>116</v>
      </c>
      <c r="J1656" s="26"/>
      <c r="K1656" s="114" t="s">
        <v>3</v>
      </c>
      <c r="L1656" s="115" t="s">
        <v>39</v>
      </c>
      <c r="M1656" s="116">
        <v>0</v>
      </c>
      <c r="N1656" s="116" t="e">
        <f>M1656*#REF!</f>
        <v>#REF!</v>
      </c>
      <c r="O1656" s="116">
        <v>0</v>
      </c>
      <c r="P1656" s="116" t="e">
        <f>O1656*#REF!</f>
        <v>#REF!</v>
      </c>
      <c r="Q1656" s="116">
        <v>0</v>
      </c>
      <c r="R1656" s="117" t="e">
        <f>Q1656*#REF!</f>
        <v>#REF!</v>
      </c>
      <c r="S1656" s="25"/>
      <c r="T1656" s="25"/>
      <c r="U1656" s="25"/>
      <c r="V1656" s="25"/>
      <c r="W1656" s="25"/>
      <c r="X1656" s="25"/>
      <c r="Y1656" s="25"/>
      <c r="Z1656" s="25"/>
      <c r="AA1656" s="25"/>
      <c r="AB1656" s="25"/>
      <c r="AC1656" s="25"/>
      <c r="AP1656" s="118" t="s">
        <v>117</v>
      </c>
      <c r="AR1656" s="118" t="s">
        <v>112</v>
      </c>
      <c r="AS1656" s="118" t="s">
        <v>68</v>
      </c>
      <c r="AW1656" s="14" t="s">
        <v>118</v>
      </c>
      <c r="BC1656" s="119" t="e">
        <f>IF(L1656="základní",#REF!,0)</f>
        <v>#REF!</v>
      </c>
      <c r="BD1656" s="119">
        <f>IF(L1656="snížená",#REF!,0)</f>
        <v>0</v>
      </c>
      <c r="BE1656" s="119">
        <f>IF(L1656="zákl. přenesená",#REF!,0)</f>
        <v>0</v>
      </c>
      <c r="BF1656" s="119">
        <f>IF(L1656="sníž. přenesená",#REF!,0)</f>
        <v>0</v>
      </c>
      <c r="BG1656" s="119">
        <f>IF(L1656="nulová",#REF!,0)</f>
        <v>0</v>
      </c>
      <c r="BH1656" s="14" t="s">
        <v>75</v>
      </c>
      <c r="BI1656" s="119" t="e">
        <f>ROUND(H1656*#REF!,2)</f>
        <v>#REF!</v>
      </c>
      <c r="BJ1656" s="14" t="s">
        <v>117</v>
      </c>
      <c r="BK1656" s="118" t="s">
        <v>2882</v>
      </c>
    </row>
    <row r="1657" spans="1:63" s="2" customFormat="1" ht="19.2" x14ac:dyDescent="0.2">
      <c r="A1657" s="25"/>
      <c r="B1657" s="26"/>
      <c r="C1657" s="25"/>
      <c r="D1657" s="120" t="s">
        <v>119</v>
      </c>
      <c r="E1657" s="25"/>
      <c r="F1657" s="121" t="s">
        <v>2881</v>
      </c>
      <c r="G1657" s="25"/>
      <c r="H1657" s="25"/>
      <c r="I1657" s="25"/>
      <c r="J1657" s="26"/>
      <c r="K1657" s="122"/>
      <c r="L1657" s="123"/>
      <c r="M1657" s="45"/>
      <c r="N1657" s="45"/>
      <c r="O1657" s="45"/>
      <c r="P1657" s="45"/>
      <c r="Q1657" s="45"/>
      <c r="R1657" s="46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  <c r="AC1657" s="25"/>
      <c r="AR1657" s="14" t="s">
        <v>119</v>
      </c>
      <c r="AS1657" s="14" t="s">
        <v>68</v>
      </c>
    </row>
    <row r="1658" spans="1:63" s="2" customFormat="1" ht="24.15" customHeight="1" x14ac:dyDescent="0.2">
      <c r="A1658" s="25"/>
      <c r="B1658" s="109"/>
      <c r="C1658" s="110" t="s">
        <v>1506</v>
      </c>
      <c r="D1658" s="110" t="s">
        <v>112</v>
      </c>
      <c r="E1658" s="111" t="s">
        <v>2883</v>
      </c>
      <c r="F1658" s="112" t="s">
        <v>2884</v>
      </c>
      <c r="G1658" s="113" t="s">
        <v>122</v>
      </c>
      <c r="H1658" s="153"/>
      <c r="I1658" s="112" t="s">
        <v>116</v>
      </c>
      <c r="J1658" s="26"/>
      <c r="K1658" s="114" t="s">
        <v>3</v>
      </c>
      <c r="L1658" s="115" t="s">
        <v>39</v>
      </c>
      <c r="M1658" s="116">
        <v>0</v>
      </c>
      <c r="N1658" s="116" t="e">
        <f>M1658*#REF!</f>
        <v>#REF!</v>
      </c>
      <c r="O1658" s="116">
        <v>0</v>
      </c>
      <c r="P1658" s="116" t="e">
        <f>O1658*#REF!</f>
        <v>#REF!</v>
      </c>
      <c r="Q1658" s="116">
        <v>0</v>
      </c>
      <c r="R1658" s="117" t="e">
        <f>Q1658*#REF!</f>
        <v>#REF!</v>
      </c>
      <c r="S1658" s="25"/>
      <c r="T1658" s="25"/>
      <c r="U1658" s="25"/>
      <c r="V1658" s="25"/>
      <c r="W1658" s="25"/>
      <c r="X1658" s="25"/>
      <c r="Y1658" s="25"/>
      <c r="Z1658" s="25"/>
      <c r="AA1658" s="25"/>
      <c r="AB1658" s="25"/>
      <c r="AC1658" s="25"/>
      <c r="AP1658" s="118" t="s">
        <v>117</v>
      </c>
      <c r="AR1658" s="118" t="s">
        <v>112</v>
      </c>
      <c r="AS1658" s="118" t="s">
        <v>68</v>
      </c>
      <c r="AW1658" s="14" t="s">
        <v>118</v>
      </c>
      <c r="BC1658" s="119" t="e">
        <f>IF(L1658="základní",#REF!,0)</f>
        <v>#REF!</v>
      </c>
      <c r="BD1658" s="119">
        <f>IF(L1658="snížená",#REF!,0)</f>
        <v>0</v>
      </c>
      <c r="BE1658" s="119">
        <f>IF(L1658="zákl. přenesená",#REF!,0)</f>
        <v>0</v>
      </c>
      <c r="BF1658" s="119">
        <f>IF(L1658="sníž. přenesená",#REF!,0)</f>
        <v>0</v>
      </c>
      <c r="BG1658" s="119">
        <f>IF(L1658="nulová",#REF!,0)</f>
        <v>0</v>
      </c>
      <c r="BH1658" s="14" t="s">
        <v>75</v>
      </c>
      <c r="BI1658" s="119" t="e">
        <f>ROUND(H1658*#REF!,2)</f>
        <v>#REF!</v>
      </c>
      <c r="BJ1658" s="14" t="s">
        <v>117</v>
      </c>
      <c r="BK1658" s="118" t="s">
        <v>2885</v>
      </c>
    </row>
    <row r="1659" spans="1:63" s="2" customFormat="1" ht="19.2" x14ac:dyDescent="0.2">
      <c r="A1659" s="25"/>
      <c r="B1659" s="26"/>
      <c r="C1659" s="25"/>
      <c r="D1659" s="120" t="s">
        <v>119</v>
      </c>
      <c r="E1659" s="25"/>
      <c r="F1659" s="121" t="s">
        <v>2884</v>
      </c>
      <c r="G1659" s="25"/>
      <c r="H1659" s="25"/>
      <c r="I1659" s="25"/>
      <c r="J1659" s="26"/>
      <c r="K1659" s="122"/>
      <c r="L1659" s="123"/>
      <c r="M1659" s="45"/>
      <c r="N1659" s="45"/>
      <c r="O1659" s="45"/>
      <c r="P1659" s="45"/>
      <c r="Q1659" s="45"/>
      <c r="R1659" s="46"/>
      <c r="S1659" s="25"/>
      <c r="T1659" s="25"/>
      <c r="U1659" s="25"/>
      <c r="V1659" s="25"/>
      <c r="W1659" s="25"/>
      <c r="X1659" s="25"/>
      <c r="Y1659" s="25"/>
      <c r="Z1659" s="25"/>
      <c r="AA1659" s="25"/>
      <c r="AB1659" s="25"/>
      <c r="AC1659" s="25"/>
      <c r="AR1659" s="14" t="s">
        <v>119</v>
      </c>
      <c r="AS1659" s="14" t="s">
        <v>68</v>
      </c>
    </row>
    <row r="1660" spans="1:63" s="2" customFormat="1" ht="24.15" customHeight="1" x14ac:dyDescent="0.2">
      <c r="A1660" s="25"/>
      <c r="B1660" s="109"/>
      <c r="C1660" s="110" t="s">
        <v>2886</v>
      </c>
      <c r="D1660" s="110" t="s">
        <v>112</v>
      </c>
      <c r="E1660" s="111" t="s">
        <v>2887</v>
      </c>
      <c r="F1660" s="112" t="s">
        <v>2888</v>
      </c>
      <c r="G1660" s="113" t="s">
        <v>122</v>
      </c>
      <c r="H1660" s="153"/>
      <c r="I1660" s="112" t="s">
        <v>116</v>
      </c>
      <c r="J1660" s="26"/>
      <c r="K1660" s="114" t="s">
        <v>3</v>
      </c>
      <c r="L1660" s="115" t="s">
        <v>39</v>
      </c>
      <c r="M1660" s="116">
        <v>0</v>
      </c>
      <c r="N1660" s="116" t="e">
        <f>M1660*#REF!</f>
        <v>#REF!</v>
      </c>
      <c r="O1660" s="116">
        <v>0</v>
      </c>
      <c r="P1660" s="116" t="e">
        <f>O1660*#REF!</f>
        <v>#REF!</v>
      </c>
      <c r="Q1660" s="116">
        <v>0</v>
      </c>
      <c r="R1660" s="117" t="e">
        <f>Q1660*#REF!</f>
        <v>#REF!</v>
      </c>
      <c r="S1660" s="25"/>
      <c r="T1660" s="25"/>
      <c r="U1660" s="25"/>
      <c r="V1660" s="25"/>
      <c r="W1660" s="25"/>
      <c r="X1660" s="25"/>
      <c r="Y1660" s="25"/>
      <c r="Z1660" s="25"/>
      <c r="AA1660" s="25"/>
      <c r="AB1660" s="25"/>
      <c r="AC1660" s="25"/>
      <c r="AP1660" s="118" t="s">
        <v>117</v>
      </c>
      <c r="AR1660" s="118" t="s">
        <v>112</v>
      </c>
      <c r="AS1660" s="118" t="s">
        <v>68</v>
      </c>
      <c r="AW1660" s="14" t="s">
        <v>118</v>
      </c>
      <c r="BC1660" s="119" t="e">
        <f>IF(L1660="základní",#REF!,0)</f>
        <v>#REF!</v>
      </c>
      <c r="BD1660" s="119">
        <f>IF(L1660="snížená",#REF!,0)</f>
        <v>0</v>
      </c>
      <c r="BE1660" s="119">
        <f>IF(L1660="zákl. přenesená",#REF!,0)</f>
        <v>0</v>
      </c>
      <c r="BF1660" s="119">
        <f>IF(L1660="sníž. přenesená",#REF!,0)</f>
        <v>0</v>
      </c>
      <c r="BG1660" s="119">
        <f>IF(L1660="nulová",#REF!,0)</f>
        <v>0</v>
      </c>
      <c r="BH1660" s="14" t="s">
        <v>75</v>
      </c>
      <c r="BI1660" s="119" t="e">
        <f>ROUND(H1660*#REF!,2)</f>
        <v>#REF!</v>
      </c>
      <c r="BJ1660" s="14" t="s">
        <v>117</v>
      </c>
      <c r="BK1660" s="118" t="s">
        <v>2889</v>
      </c>
    </row>
    <row r="1661" spans="1:63" s="2" customFormat="1" ht="19.2" x14ac:dyDescent="0.2">
      <c r="A1661" s="25"/>
      <c r="B1661" s="26"/>
      <c r="C1661" s="25"/>
      <c r="D1661" s="120" t="s">
        <v>119</v>
      </c>
      <c r="E1661" s="25"/>
      <c r="F1661" s="121" t="s">
        <v>2888</v>
      </c>
      <c r="G1661" s="25"/>
      <c r="H1661" s="25"/>
      <c r="I1661" s="25"/>
      <c r="J1661" s="26"/>
      <c r="K1661" s="122"/>
      <c r="L1661" s="123"/>
      <c r="M1661" s="45"/>
      <c r="N1661" s="45"/>
      <c r="O1661" s="45"/>
      <c r="P1661" s="45"/>
      <c r="Q1661" s="45"/>
      <c r="R1661" s="46"/>
      <c r="S1661" s="25"/>
      <c r="T1661" s="25"/>
      <c r="U1661" s="25"/>
      <c r="V1661" s="25"/>
      <c r="W1661" s="25"/>
      <c r="X1661" s="25"/>
      <c r="Y1661" s="25"/>
      <c r="Z1661" s="25"/>
      <c r="AA1661" s="25"/>
      <c r="AB1661" s="25"/>
      <c r="AC1661" s="25"/>
      <c r="AR1661" s="14" t="s">
        <v>119</v>
      </c>
      <c r="AS1661" s="14" t="s">
        <v>68</v>
      </c>
    </row>
    <row r="1662" spans="1:63" s="2" customFormat="1" ht="24.15" customHeight="1" x14ac:dyDescent="0.2">
      <c r="A1662" s="25"/>
      <c r="B1662" s="109"/>
      <c r="C1662" s="110" t="s">
        <v>1509</v>
      </c>
      <c r="D1662" s="110" t="s">
        <v>112</v>
      </c>
      <c r="E1662" s="111" t="s">
        <v>2890</v>
      </c>
      <c r="F1662" s="112" t="s">
        <v>2891</v>
      </c>
      <c r="G1662" s="113" t="s">
        <v>122</v>
      </c>
      <c r="H1662" s="153"/>
      <c r="I1662" s="112" t="s">
        <v>116</v>
      </c>
      <c r="J1662" s="26"/>
      <c r="K1662" s="114" t="s">
        <v>3</v>
      </c>
      <c r="L1662" s="115" t="s">
        <v>39</v>
      </c>
      <c r="M1662" s="116">
        <v>0</v>
      </c>
      <c r="N1662" s="116" t="e">
        <f>M1662*#REF!</f>
        <v>#REF!</v>
      </c>
      <c r="O1662" s="116">
        <v>0</v>
      </c>
      <c r="P1662" s="116" t="e">
        <f>O1662*#REF!</f>
        <v>#REF!</v>
      </c>
      <c r="Q1662" s="116">
        <v>0</v>
      </c>
      <c r="R1662" s="117" t="e">
        <f>Q1662*#REF!</f>
        <v>#REF!</v>
      </c>
      <c r="S1662" s="25"/>
      <c r="T1662" s="25"/>
      <c r="U1662" s="25"/>
      <c r="V1662" s="25"/>
      <c r="W1662" s="25"/>
      <c r="X1662" s="25"/>
      <c r="Y1662" s="25"/>
      <c r="Z1662" s="25"/>
      <c r="AA1662" s="25"/>
      <c r="AB1662" s="25"/>
      <c r="AC1662" s="25"/>
      <c r="AP1662" s="118" t="s">
        <v>117</v>
      </c>
      <c r="AR1662" s="118" t="s">
        <v>112</v>
      </c>
      <c r="AS1662" s="118" t="s">
        <v>68</v>
      </c>
      <c r="AW1662" s="14" t="s">
        <v>118</v>
      </c>
      <c r="BC1662" s="119" t="e">
        <f>IF(L1662="základní",#REF!,0)</f>
        <v>#REF!</v>
      </c>
      <c r="BD1662" s="119">
        <f>IF(L1662="snížená",#REF!,0)</f>
        <v>0</v>
      </c>
      <c r="BE1662" s="119">
        <f>IF(L1662="zákl. přenesená",#REF!,0)</f>
        <v>0</v>
      </c>
      <c r="BF1662" s="119">
        <f>IF(L1662="sníž. přenesená",#REF!,0)</f>
        <v>0</v>
      </c>
      <c r="BG1662" s="119">
        <f>IF(L1662="nulová",#REF!,0)</f>
        <v>0</v>
      </c>
      <c r="BH1662" s="14" t="s">
        <v>75</v>
      </c>
      <c r="BI1662" s="119" t="e">
        <f>ROUND(H1662*#REF!,2)</f>
        <v>#REF!</v>
      </c>
      <c r="BJ1662" s="14" t="s">
        <v>117</v>
      </c>
      <c r="BK1662" s="118" t="s">
        <v>2892</v>
      </c>
    </row>
    <row r="1663" spans="1:63" s="2" customFormat="1" ht="19.2" x14ac:dyDescent="0.2">
      <c r="A1663" s="25"/>
      <c r="B1663" s="26"/>
      <c r="C1663" s="25"/>
      <c r="D1663" s="120" t="s">
        <v>119</v>
      </c>
      <c r="E1663" s="25"/>
      <c r="F1663" s="121" t="s">
        <v>2891</v>
      </c>
      <c r="G1663" s="25"/>
      <c r="H1663" s="25"/>
      <c r="I1663" s="25"/>
      <c r="J1663" s="26"/>
      <c r="K1663" s="122"/>
      <c r="L1663" s="123"/>
      <c r="M1663" s="45"/>
      <c r="N1663" s="45"/>
      <c r="O1663" s="45"/>
      <c r="P1663" s="45"/>
      <c r="Q1663" s="45"/>
      <c r="R1663" s="46"/>
      <c r="S1663" s="25"/>
      <c r="T1663" s="25"/>
      <c r="U1663" s="25"/>
      <c r="V1663" s="25"/>
      <c r="W1663" s="25"/>
      <c r="X1663" s="25"/>
      <c r="Y1663" s="25"/>
      <c r="Z1663" s="25"/>
      <c r="AA1663" s="25"/>
      <c r="AB1663" s="25"/>
      <c r="AC1663" s="25"/>
      <c r="AR1663" s="14" t="s">
        <v>119</v>
      </c>
      <c r="AS1663" s="14" t="s">
        <v>68</v>
      </c>
    </row>
    <row r="1664" spans="1:63" s="2" customFormat="1" ht="24.15" customHeight="1" x14ac:dyDescent="0.2">
      <c r="A1664" s="25"/>
      <c r="B1664" s="109"/>
      <c r="C1664" s="110" t="s">
        <v>2893</v>
      </c>
      <c r="D1664" s="110" t="s">
        <v>112</v>
      </c>
      <c r="E1664" s="111" t="s">
        <v>2894</v>
      </c>
      <c r="F1664" s="112" t="s">
        <v>2895</v>
      </c>
      <c r="G1664" s="113" t="s">
        <v>122</v>
      </c>
      <c r="H1664" s="153"/>
      <c r="I1664" s="112" t="s">
        <v>116</v>
      </c>
      <c r="J1664" s="26"/>
      <c r="K1664" s="114" t="s">
        <v>3</v>
      </c>
      <c r="L1664" s="115" t="s">
        <v>39</v>
      </c>
      <c r="M1664" s="116">
        <v>0</v>
      </c>
      <c r="N1664" s="116" t="e">
        <f>M1664*#REF!</f>
        <v>#REF!</v>
      </c>
      <c r="O1664" s="116">
        <v>0</v>
      </c>
      <c r="P1664" s="116" t="e">
        <f>O1664*#REF!</f>
        <v>#REF!</v>
      </c>
      <c r="Q1664" s="116">
        <v>0</v>
      </c>
      <c r="R1664" s="117" t="e">
        <f>Q1664*#REF!</f>
        <v>#REF!</v>
      </c>
      <c r="S1664" s="25"/>
      <c r="T1664" s="25"/>
      <c r="U1664" s="25"/>
      <c r="V1664" s="25"/>
      <c r="W1664" s="25"/>
      <c r="X1664" s="25"/>
      <c r="Y1664" s="25"/>
      <c r="Z1664" s="25"/>
      <c r="AA1664" s="25"/>
      <c r="AB1664" s="25"/>
      <c r="AC1664" s="25"/>
      <c r="AP1664" s="118" t="s">
        <v>117</v>
      </c>
      <c r="AR1664" s="118" t="s">
        <v>112</v>
      </c>
      <c r="AS1664" s="118" t="s">
        <v>68</v>
      </c>
      <c r="AW1664" s="14" t="s">
        <v>118</v>
      </c>
      <c r="BC1664" s="119" t="e">
        <f>IF(L1664="základní",#REF!,0)</f>
        <v>#REF!</v>
      </c>
      <c r="BD1664" s="119">
        <f>IF(L1664="snížená",#REF!,0)</f>
        <v>0</v>
      </c>
      <c r="BE1664" s="119">
        <f>IF(L1664="zákl. přenesená",#REF!,0)</f>
        <v>0</v>
      </c>
      <c r="BF1664" s="119">
        <f>IF(L1664="sníž. přenesená",#REF!,0)</f>
        <v>0</v>
      </c>
      <c r="BG1664" s="119">
        <f>IF(L1664="nulová",#REF!,0)</f>
        <v>0</v>
      </c>
      <c r="BH1664" s="14" t="s">
        <v>75</v>
      </c>
      <c r="BI1664" s="119" t="e">
        <f>ROUND(H1664*#REF!,2)</f>
        <v>#REF!</v>
      </c>
      <c r="BJ1664" s="14" t="s">
        <v>117</v>
      </c>
      <c r="BK1664" s="118" t="s">
        <v>2896</v>
      </c>
    </row>
    <row r="1665" spans="1:63" s="2" customFormat="1" ht="19.2" x14ac:dyDescent="0.2">
      <c r="A1665" s="25"/>
      <c r="B1665" s="26"/>
      <c r="C1665" s="25"/>
      <c r="D1665" s="120" t="s">
        <v>119</v>
      </c>
      <c r="E1665" s="25"/>
      <c r="F1665" s="121" t="s">
        <v>2895</v>
      </c>
      <c r="G1665" s="25"/>
      <c r="H1665" s="25"/>
      <c r="I1665" s="25"/>
      <c r="J1665" s="26"/>
      <c r="K1665" s="122"/>
      <c r="L1665" s="123"/>
      <c r="M1665" s="45"/>
      <c r="N1665" s="45"/>
      <c r="O1665" s="45"/>
      <c r="P1665" s="45"/>
      <c r="Q1665" s="45"/>
      <c r="R1665" s="46"/>
      <c r="S1665" s="25"/>
      <c r="T1665" s="25"/>
      <c r="U1665" s="25"/>
      <c r="V1665" s="25"/>
      <c r="W1665" s="25"/>
      <c r="X1665" s="25"/>
      <c r="Y1665" s="25"/>
      <c r="Z1665" s="25"/>
      <c r="AA1665" s="25"/>
      <c r="AB1665" s="25"/>
      <c r="AC1665" s="25"/>
      <c r="AR1665" s="14" t="s">
        <v>119</v>
      </c>
      <c r="AS1665" s="14" t="s">
        <v>68</v>
      </c>
    </row>
    <row r="1666" spans="1:63" s="2" customFormat="1" ht="24.15" customHeight="1" x14ac:dyDescent="0.2">
      <c r="A1666" s="25"/>
      <c r="B1666" s="109"/>
      <c r="C1666" s="110" t="s">
        <v>1513</v>
      </c>
      <c r="D1666" s="110" t="s">
        <v>112</v>
      </c>
      <c r="E1666" s="111" t="s">
        <v>2897</v>
      </c>
      <c r="F1666" s="112" t="s">
        <v>2898</v>
      </c>
      <c r="G1666" s="113" t="s">
        <v>122</v>
      </c>
      <c r="H1666" s="153"/>
      <c r="I1666" s="112" t="s">
        <v>116</v>
      </c>
      <c r="J1666" s="26"/>
      <c r="K1666" s="114" t="s">
        <v>3</v>
      </c>
      <c r="L1666" s="115" t="s">
        <v>39</v>
      </c>
      <c r="M1666" s="116">
        <v>0</v>
      </c>
      <c r="N1666" s="116" t="e">
        <f>M1666*#REF!</f>
        <v>#REF!</v>
      </c>
      <c r="O1666" s="116">
        <v>0</v>
      </c>
      <c r="P1666" s="116" t="e">
        <f>O1666*#REF!</f>
        <v>#REF!</v>
      </c>
      <c r="Q1666" s="116">
        <v>0</v>
      </c>
      <c r="R1666" s="117" t="e">
        <f>Q1666*#REF!</f>
        <v>#REF!</v>
      </c>
      <c r="S1666" s="25"/>
      <c r="T1666" s="25"/>
      <c r="U1666" s="25"/>
      <c r="V1666" s="25"/>
      <c r="W1666" s="25"/>
      <c r="X1666" s="25"/>
      <c r="Y1666" s="25"/>
      <c r="Z1666" s="25"/>
      <c r="AA1666" s="25"/>
      <c r="AB1666" s="25"/>
      <c r="AC1666" s="25"/>
      <c r="AP1666" s="118" t="s">
        <v>117</v>
      </c>
      <c r="AR1666" s="118" t="s">
        <v>112</v>
      </c>
      <c r="AS1666" s="118" t="s">
        <v>68</v>
      </c>
      <c r="AW1666" s="14" t="s">
        <v>118</v>
      </c>
      <c r="BC1666" s="119" t="e">
        <f>IF(L1666="základní",#REF!,0)</f>
        <v>#REF!</v>
      </c>
      <c r="BD1666" s="119">
        <f>IF(L1666="snížená",#REF!,0)</f>
        <v>0</v>
      </c>
      <c r="BE1666" s="119">
        <f>IF(L1666="zákl. přenesená",#REF!,0)</f>
        <v>0</v>
      </c>
      <c r="BF1666" s="119">
        <f>IF(L1666="sníž. přenesená",#REF!,0)</f>
        <v>0</v>
      </c>
      <c r="BG1666" s="119">
        <f>IF(L1666="nulová",#REF!,0)</f>
        <v>0</v>
      </c>
      <c r="BH1666" s="14" t="s">
        <v>75</v>
      </c>
      <c r="BI1666" s="119" t="e">
        <f>ROUND(H1666*#REF!,2)</f>
        <v>#REF!</v>
      </c>
      <c r="BJ1666" s="14" t="s">
        <v>117</v>
      </c>
      <c r="BK1666" s="118" t="s">
        <v>2899</v>
      </c>
    </row>
    <row r="1667" spans="1:63" s="2" customFormat="1" ht="19.2" x14ac:dyDescent="0.2">
      <c r="A1667" s="25"/>
      <c r="B1667" s="26"/>
      <c r="C1667" s="25"/>
      <c r="D1667" s="120" t="s">
        <v>119</v>
      </c>
      <c r="E1667" s="25"/>
      <c r="F1667" s="121" t="s">
        <v>2898</v>
      </c>
      <c r="G1667" s="25"/>
      <c r="H1667" s="25"/>
      <c r="I1667" s="25"/>
      <c r="J1667" s="26"/>
      <c r="K1667" s="122"/>
      <c r="L1667" s="123"/>
      <c r="M1667" s="45"/>
      <c r="N1667" s="45"/>
      <c r="O1667" s="45"/>
      <c r="P1667" s="45"/>
      <c r="Q1667" s="45"/>
      <c r="R1667" s="46"/>
      <c r="S1667" s="25"/>
      <c r="T1667" s="25"/>
      <c r="U1667" s="25"/>
      <c r="V1667" s="25"/>
      <c r="W1667" s="25"/>
      <c r="X1667" s="25"/>
      <c r="Y1667" s="25"/>
      <c r="Z1667" s="25"/>
      <c r="AA1667" s="25"/>
      <c r="AB1667" s="25"/>
      <c r="AC1667" s="25"/>
      <c r="AR1667" s="14" t="s">
        <v>119</v>
      </c>
      <c r="AS1667" s="14" t="s">
        <v>68</v>
      </c>
    </row>
    <row r="1668" spans="1:63" s="2" customFormat="1" ht="24.15" customHeight="1" x14ac:dyDescent="0.2">
      <c r="A1668" s="25"/>
      <c r="B1668" s="109"/>
      <c r="C1668" s="110" t="s">
        <v>2900</v>
      </c>
      <c r="D1668" s="110" t="s">
        <v>112</v>
      </c>
      <c r="E1668" s="111" t="s">
        <v>2901</v>
      </c>
      <c r="F1668" s="112" t="s">
        <v>2902</v>
      </c>
      <c r="G1668" s="113" t="s">
        <v>122</v>
      </c>
      <c r="H1668" s="153"/>
      <c r="I1668" s="112" t="s">
        <v>116</v>
      </c>
      <c r="J1668" s="26"/>
      <c r="K1668" s="114" t="s">
        <v>3</v>
      </c>
      <c r="L1668" s="115" t="s">
        <v>39</v>
      </c>
      <c r="M1668" s="116">
        <v>0</v>
      </c>
      <c r="N1668" s="116" t="e">
        <f>M1668*#REF!</f>
        <v>#REF!</v>
      </c>
      <c r="O1668" s="116">
        <v>0</v>
      </c>
      <c r="P1668" s="116" t="e">
        <f>O1668*#REF!</f>
        <v>#REF!</v>
      </c>
      <c r="Q1668" s="116">
        <v>0</v>
      </c>
      <c r="R1668" s="117" t="e">
        <f>Q1668*#REF!</f>
        <v>#REF!</v>
      </c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P1668" s="118" t="s">
        <v>117</v>
      </c>
      <c r="AR1668" s="118" t="s">
        <v>112</v>
      </c>
      <c r="AS1668" s="118" t="s">
        <v>68</v>
      </c>
      <c r="AW1668" s="14" t="s">
        <v>118</v>
      </c>
      <c r="BC1668" s="119" t="e">
        <f>IF(L1668="základní",#REF!,0)</f>
        <v>#REF!</v>
      </c>
      <c r="BD1668" s="119">
        <f>IF(L1668="snížená",#REF!,0)</f>
        <v>0</v>
      </c>
      <c r="BE1668" s="119">
        <f>IF(L1668="zákl. přenesená",#REF!,0)</f>
        <v>0</v>
      </c>
      <c r="BF1668" s="119">
        <f>IF(L1668="sníž. přenesená",#REF!,0)</f>
        <v>0</v>
      </c>
      <c r="BG1668" s="119">
        <f>IF(L1668="nulová",#REF!,0)</f>
        <v>0</v>
      </c>
      <c r="BH1668" s="14" t="s">
        <v>75</v>
      </c>
      <c r="BI1668" s="119" t="e">
        <f>ROUND(H1668*#REF!,2)</f>
        <v>#REF!</v>
      </c>
      <c r="BJ1668" s="14" t="s">
        <v>117</v>
      </c>
      <c r="BK1668" s="118" t="s">
        <v>2903</v>
      </c>
    </row>
    <row r="1669" spans="1:63" s="2" customFormat="1" ht="19.2" x14ac:dyDescent="0.2">
      <c r="A1669" s="25"/>
      <c r="B1669" s="26"/>
      <c r="C1669" s="25"/>
      <c r="D1669" s="120" t="s">
        <v>119</v>
      </c>
      <c r="E1669" s="25"/>
      <c r="F1669" s="121" t="s">
        <v>2902</v>
      </c>
      <c r="G1669" s="25"/>
      <c r="H1669" s="25"/>
      <c r="I1669" s="25"/>
      <c r="J1669" s="26"/>
      <c r="K1669" s="122"/>
      <c r="L1669" s="123"/>
      <c r="M1669" s="45"/>
      <c r="N1669" s="45"/>
      <c r="O1669" s="45"/>
      <c r="P1669" s="45"/>
      <c r="Q1669" s="45"/>
      <c r="R1669" s="46"/>
      <c r="S1669" s="25"/>
      <c r="T1669" s="25"/>
      <c r="U1669" s="25"/>
      <c r="V1669" s="25"/>
      <c r="W1669" s="25"/>
      <c r="X1669" s="25"/>
      <c r="Y1669" s="25"/>
      <c r="Z1669" s="25"/>
      <c r="AA1669" s="25"/>
      <c r="AB1669" s="25"/>
      <c r="AC1669" s="25"/>
      <c r="AR1669" s="14" t="s">
        <v>119</v>
      </c>
      <c r="AS1669" s="14" t="s">
        <v>68</v>
      </c>
    </row>
    <row r="1670" spans="1:63" s="2" customFormat="1" ht="24.15" customHeight="1" x14ac:dyDescent="0.2">
      <c r="A1670" s="25"/>
      <c r="B1670" s="109"/>
      <c r="C1670" s="110" t="s">
        <v>1516</v>
      </c>
      <c r="D1670" s="110" t="s">
        <v>112</v>
      </c>
      <c r="E1670" s="111" t="s">
        <v>2904</v>
      </c>
      <c r="F1670" s="112" t="s">
        <v>2905</v>
      </c>
      <c r="G1670" s="113" t="s">
        <v>122</v>
      </c>
      <c r="H1670" s="153"/>
      <c r="I1670" s="112" t="s">
        <v>116</v>
      </c>
      <c r="J1670" s="26"/>
      <c r="K1670" s="114" t="s">
        <v>3</v>
      </c>
      <c r="L1670" s="115" t="s">
        <v>39</v>
      </c>
      <c r="M1670" s="116">
        <v>0</v>
      </c>
      <c r="N1670" s="116" t="e">
        <f>M1670*#REF!</f>
        <v>#REF!</v>
      </c>
      <c r="O1670" s="116">
        <v>0</v>
      </c>
      <c r="P1670" s="116" t="e">
        <f>O1670*#REF!</f>
        <v>#REF!</v>
      </c>
      <c r="Q1670" s="116">
        <v>0</v>
      </c>
      <c r="R1670" s="117" t="e">
        <f>Q1670*#REF!</f>
        <v>#REF!</v>
      </c>
      <c r="S1670" s="25"/>
      <c r="T1670" s="25"/>
      <c r="U1670" s="25"/>
      <c r="V1670" s="25"/>
      <c r="W1670" s="25"/>
      <c r="X1670" s="25"/>
      <c r="Y1670" s="25"/>
      <c r="Z1670" s="25"/>
      <c r="AA1670" s="25"/>
      <c r="AB1670" s="25"/>
      <c r="AC1670" s="25"/>
      <c r="AP1670" s="118" t="s">
        <v>117</v>
      </c>
      <c r="AR1670" s="118" t="s">
        <v>112</v>
      </c>
      <c r="AS1670" s="118" t="s">
        <v>68</v>
      </c>
      <c r="AW1670" s="14" t="s">
        <v>118</v>
      </c>
      <c r="BC1670" s="119" t="e">
        <f>IF(L1670="základní",#REF!,0)</f>
        <v>#REF!</v>
      </c>
      <c r="BD1670" s="119">
        <f>IF(L1670="snížená",#REF!,0)</f>
        <v>0</v>
      </c>
      <c r="BE1670" s="119">
        <f>IF(L1670="zákl. přenesená",#REF!,0)</f>
        <v>0</v>
      </c>
      <c r="BF1670" s="119">
        <f>IF(L1670="sníž. přenesená",#REF!,0)</f>
        <v>0</v>
      </c>
      <c r="BG1670" s="119">
        <f>IF(L1670="nulová",#REF!,0)</f>
        <v>0</v>
      </c>
      <c r="BH1670" s="14" t="s">
        <v>75</v>
      </c>
      <c r="BI1670" s="119" t="e">
        <f>ROUND(H1670*#REF!,2)</f>
        <v>#REF!</v>
      </c>
      <c r="BJ1670" s="14" t="s">
        <v>117</v>
      </c>
      <c r="BK1670" s="118" t="s">
        <v>2906</v>
      </c>
    </row>
    <row r="1671" spans="1:63" s="2" customFormat="1" ht="19.2" x14ac:dyDescent="0.2">
      <c r="A1671" s="25"/>
      <c r="B1671" s="26"/>
      <c r="C1671" s="25"/>
      <c r="D1671" s="120" t="s">
        <v>119</v>
      </c>
      <c r="E1671" s="25"/>
      <c r="F1671" s="121" t="s">
        <v>2905</v>
      </c>
      <c r="G1671" s="25"/>
      <c r="H1671" s="25"/>
      <c r="I1671" s="25"/>
      <c r="J1671" s="26"/>
      <c r="K1671" s="122"/>
      <c r="L1671" s="123"/>
      <c r="M1671" s="45"/>
      <c r="N1671" s="45"/>
      <c r="O1671" s="45"/>
      <c r="P1671" s="45"/>
      <c r="Q1671" s="45"/>
      <c r="R1671" s="46"/>
      <c r="S1671" s="25"/>
      <c r="T1671" s="25"/>
      <c r="U1671" s="25"/>
      <c r="V1671" s="25"/>
      <c r="W1671" s="25"/>
      <c r="X1671" s="25"/>
      <c r="Y1671" s="25"/>
      <c r="Z1671" s="25"/>
      <c r="AA1671" s="25"/>
      <c r="AB1671" s="25"/>
      <c r="AC1671" s="25"/>
      <c r="AR1671" s="14" t="s">
        <v>119</v>
      </c>
      <c r="AS1671" s="14" t="s">
        <v>68</v>
      </c>
    </row>
    <row r="1672" spans="1:63" s="2" customFormat="1" ht="24.15" customHeight="1" x14ac:dyDescent="0.2">
      <c r="A1672" s="25"/>
      <c r="B1672" s="109"/>
      <c r="C1672" s="110" t="s">
        <v>2907</v>
      </c>
      <c r="D1672" s="110" t="s">
        <v>112</v>
      </c>
      <c r="E1672" s="111" t="s">
        <v>2908</v>
      </c>
      <c r="F1672" s="112" t="s">
        <v>2909</v>
      </c>
      <c r="G1672" s="113" t="s">
        <v>122</v>
      </c>
      <c r="H1672" s="153"/>
      <c r="I1672" s="112" t="s">
        <v>116</v>
      </c>
      <c r="J1672" s="26"/>
      <c r="K1672" s="114" t="s">
        <v>3</v>
      </c>
      <c r="L1672" s="115" t="s">
        <v>39</v>
      </c>
      <c r="M1672" s="116">
        <v>0</v>
      </c>
      <c r="N1672" s="116" t="e">
        <f>M1672*#REF!</f>
        <v>#REF!</v>
      </c>
      <c r="O1672" s="116">
        <v>0</v>
      </c>
      <c r="P1672" s="116" t="e">
        <f>O1672*#REF!</f>
        <v>#REF!</v>
      </c>
      <c r="Q1672" s="116">
        <v>0</v>
      </c>
      <c r="R1672" s="117" t="e">
        <f>Q1672*#REF!</f>
        <v>#REF!</v>
      </c>
      <c r="S1672" s="25"/>
      <c r="T1672" s="25"/>
      <c r="U1672" s="25"/>
      <c r="V1672" s="25"/>
      <c r="W1672" s="25"/>
      <c r="X1672" s="25"/>
      <c r="Y1672" s="25"/>
      <c r="Z1672" s="25"/>
      <c r="AA1672" s="25"/>
      <c r="AB1672" s="25"/>
      <c r="AC1672" s="25"/>
      <c r="AP1672" s="118" t="s">
        <v>117</v>
      </c>
      <c r="AR1672" s="118" t="s">
        <v>112</v>
      </c>
      <c r="AS1672" s="118" t="s">
        <v>68</v>
      </c>
      <c r="AW1672" s="14" t="s">
        <v>118</v>
      </c>
      <c r="BC1672" s="119" t="e">
        <f>IF(L1672="základní",#REF!,0)</f>
        <v>#REF!</v>
      </c>
      <c r="BD1672" s="119">
        <f>IF(L1672="snížená",#REF!,0)</f>
        <v>0</v>
      </c>
      <c r="BE1672" s="119">
        <f>IF(L1672="zákl. přenesená",#REF!,0)</f>
        <v>0</v>
      </c>
      <c r="BF1672" s="119">
        <f>IF(L1672="sníž. přenesená",#REF!,0)</f>
        <v>0</v>
      </c>
      <c r="BG1672" s="119">
        <f>IF(L1672="nulová",#REF!,0)</f>
        <v>0</v>
      </c>
      <c r="BH1672" s="14" t="s">
        <v>75</v>
      </c>
      <c r="BI1672" s="119" t="e">
        <f>ROUND(H1672*#REF!,2)</f>
        <v>#REF!</v>
      </c>
      <c r="BJ1672" s="14" t="s">
        <v>117</v>
      </c>
      <c r="BK1672" s="118" t="s">
        <v>2910</v>
      </c>
    </row>
    <row r="1673" spans="1:63" s="2" customFormat="1" ht="19.2" x14ac:dyDescent="0.2">
      <c r="A1673" s="25"/>
      <c r="B1673" s="26"/>
      <c r="C1673" s="25"/>
      <c r="D1673" s="120" t="s">
        <v>119</v>
      </c>
      <c r="E1673" s="25"/>
      <c r="F1673" s="121" t="s">
        <v>2909</v>
      </c>
      <c r="G1673" s="25"/>
      <c r="H1673" s="25"/>
      <c r="I1673" s="25"/>
      <c r="J1673" s="26"/>
      <c r="K1673" s="122"/>
      <c r="L1673" s="123"/>
      <c r="M1673" s="45"/>
      <c r="N1673" s="45"/>
      <c r="O1673" s="45"/>
      <c r="P1673" s="45"/>
      <c r="Q1673" s="45"/>
      <c r="R1673" s="46"/>
      <c r="S1673" s="25"/>
      <c r="T1673" s="25"/>
      <c r="U1673" s="25"/>
      <c r="V1673" s="25"/>
      <c r="W1673" s="25"/>
      <c r="X1673" s="25"/>
      <c r="Y1673" s="25"/>
      <c r="Z1673" s="25"/>
      <c r="AA1673" s="25"/>
      <c r="AB1673" s="25"/>
      <c r="AC1673" s="25"/>
      <c r="AR1673" s="14" t="s">
        <v>119</v>
      </c>
      <c r="AS1673" s="14" t="s">
        <v>68</v>
      </c>
    </row>
    <row r="1674" spans="1:63" s="2" customFormat="1" ht="24.15" customHeight="1" x14ac:dyDescent="0.2">
      <c r="A1674" s="25"/>
      <c r="B1674" s="109"/>
      <c r="C1674" s="110" t="s">
        <v>1520</v>
      </c>
      <c r="D1674" s="110" t="s">
        <v>112</v>
      </c>
      <c r="E1674" s="111" t="s">
        <v>2911</v>
      </c>
      <c r="F1674" s="112" t="s">
        <v>2912</v>
      </c>
      <c r="G1674" s="113" t="s">
        <v>122</v>
      </c>
      <c r="H1674" s="153"/>
      <c r="I1674" s="112" t="s">
        <v>116</v>
      </c>
      <c r="J1674" s="26"/>
      <c r="K1674" s="114" t="s">
        <v>3</v>
      </c>
      <c r="L1674" s="115" t="s">
        <v>39</v>
      </c>
      <c r="M1674" s="116">
        <v>0</v>
      </c>
      <c r="N1674" s="116" t="e">
        <f>M1674*#REF!</f>
        <v>#REF!</v>
      </c>
      <c r="O1674" s="116">
        <v>0</v>
      </c>
      <c r="P1674" s="116" t="e">
        <f>O1674*#REF!</f>
        <v>#REF!</v>
      </c>
      <c r="Q1674" s="116">
        <v>0</v>
      </c>
      <c r="R1674" s="117" t="e">
        <f>Q1674*#REF!</f>
        <v>#REF!</v>
      </c>
      <c r="S1674" s="25"/>
      <c r="T1674" s="25"/>
      <c r="U1674" s="25"/>
      <c r="V1674" s="25"/>
      <c r="W1674" s="25"/>
      <c r="X1674" s="25"/>
      <c r="Y1674" s="25"/>
      <c r="Z1674" s="25"/>
      <c r="AA1674" s="25"/>
      <c r="AB1674" s="25"/>
      <c r="AC1674" s="25"/>
      <c r="AP1674" s="118" t="s">
        <v>117</v>
      </c>
      <c r="AR1674" s="118" t="s">
        <v>112</v>
      </c>
      <c r="AS1674" s="118" t="s">
        <v>68</v>
      </c>
      <c r="AW1674" s="14" t="s">
        <v>118</v>
      </c>
      <c r="BC1674" s="119" t="e">
        <f>IF(L1674="základní",#REF!,0)</f>
        <v>#REF!</v>
      </c>
      <c r="BD1674" s="119">
        <f>IF(L1674="snížená",#REF!,0)</f>
        <v>0</v>
      </c>
      <c r="BE1674" s="119">
        <f>IF(L1674="zákl. přenesená",#REF!,0)</f>
        <v>0</v>
      </c>
      <c r="BF1674" s="119">
        <f>IF(L1674="sníž. přenesená",#REF!,0)</f>
        <v>0</v>
      </c>
      <c r="BG1674" s="119">
        <f>IF(L1674="nulová",#REF!,0)</f>
        <v>0</v>
      </c>
      <c r="BH1674" s="14" t="s">
        <v>75</v>
      </c>
      <c r="BI1674" s="119" t="e">
        <f>ROUND(H1674*#REF!,2)</f>
        <v>#REF!</v>
      </c>
      <c r="BJ1674" s="14" t="s">
        <v>117</v>
      </c>
      <c r="BK1674" s="118" t="s">
        <v>2913</v>
      </c>
    </row>
    <row r="1675" spans="1:63" s="2" customFormat="1" ht="19.2" x14ac:dyDescent="0.2">
      <c r="A1675" s="25"/>
      <c r="B1675" s="26"/>
      <c r="C1675" s="25"/>
      <c r="D1675" s="120" t="s">
        <v>119</v>
      </c>
      <c r="E1675" s="25"/>
      <c r="F1675" s="121" t="s">
        <v>2912</v>
      </c>
      <c r="G1675" s="25"/>
      <c r="H1675" s="25"/>
      <c r="I1675" s="25"/>
      <c r="J1675" s="26"/>
      <c r="K1675" s="122"/>
      <c r="L1675" s="123"/>
      <c r="M1675" s="45"/>
      <c r="N1675" s="45"/>
      <c r="O1675" s="45"/>
      <c r="P1675" s="45"/>
      <c r="Q1675" s="45"/>
      <c r="R1675" s="46"/>
      <c r="S1675" s="25"/>
      <c r="T1675" s="25"/>
      <c r="U1675" s="25"/>
      <c r="V1675" s="25"/>
      <c r="W1675" s="25"/>
      <c r="X1675" s="25"/>
      <c r="Y1675" s="25"/>
      <c r="Z1675" s="25"/>
      <c r="AA1675" s="25"/>
      <c r="AB1675" s="25"/>
      <c r="AC1675" s="25"/>
      <c r="AR1675" s="14" t="s">
        <v>119</v>
      </c>
      <c r="AS1675" s="14" t="s">
        <v>68</v>
      </c>
    </row>
    <row r="1676" spans="1:63" s="2" customFormat="1" ht="24.15" customHeight="1" x14ac:dyDescent="0.2">
      <c r="A1676" s="25"/>
      <c r="B1676" s="109"/>
      <c r="C1676" s="110" t="s">
        <v>2914</v>
      </c>
      <c r="D1676" s="110" t="s">
        <v>112</v>
      </c>
      <c r="E1676" s="111" t="s">
        <v>2915</v>
      </c>
      <c r="F1676" s="112" t="s">
        <v>2916</v>
      </c>
      <c r="G1676" s="113" t="s">
        <v>122</v>
      </c>
      <c r="H1676" s="153"/>
      <c r="I1676" s="112" t="s">
        <v>116</v>
      </c>
      <c r="J1676" s="26"/>
      <c r="K1676" s="114" t="s">
        <v>3</v>
      </c>
      <c r="L1676" s="115" t="s">
        <v>39</v>
      </c>
      <c r="M1676" s="116">
        <v>0</v>
      </c>
      <c r="N1676" s="116" t="e">
        <f>M1676*#REF!</f>
        <v>#REF!</v>
      </c>
      <c r="O1676" s="116">
        <v>0</v>
      </c>
      <c r="P1676" s="116" t="e">
        <f>O1676*#REF!</f>
        <v>#REF!</v>
      </c>
      <c r="Q1676" s="116">
        <v>0</v>
      </c>
      <c r="R1676" s="117" t="e">
        <f>Q1676*#REF!</f>
        <v>#REF!</v>
      </c>
      <c r="S1676" s="25"/>
      <c r="T1676" s="25"/>
      <c r="U1676" s="25"/>
      <c r="V1676" s="25"/>
      <c r="W1676" s="25"/>
      <c r="X1676" s="25"/>
      <c r="Y1676" s="25"/>
      <c r="Z1676" s="25"/>
      <c r="AA1676" s="25"/>
      <c r="AB1676" s="25"/>
      <c r="AC1676" s="25"/>
      <c r="AP1676" s="118" t="s">
        <v>117</v>
      </c>
      <c r="AR1676" s="118" t="s">
        <v>112</v>
      </c>
      <c r="AS1676" s="118" t="s">
        <v>68</v>
      </c>
      <c r="AW1676" s="14" t="s">
        <v>118</v>
      </c>
      <c r="BC1676" s="119" t="e">
        <f>IF(L1676="základní",#REF!,0)</f>
        <v>#REF!</v>
      </c>
      <c r="BD1676" s="119">
        <f>IF(L1676="snížená",#REF!,0)</f>
        <v>0</v>
      </c>
      <c r="BE1676" s="119">
        <f>IF(L1676="zákl. přenesená",#REF!,0)</f>
        <v>0</v>
      </c>
      <c r="BF1676" s="119">
        <f>IF(L1676="sníž. přenesená",#REF!,0)</f>
        <v>0</v>
      </c>
      <c r="BG1676" s="119">
        <f>IF(L1676="nulová",#REF!,0)</f>
        <v>0</v>
      </c>
      <c r="BH1676" s="14" t="s">
        <v>75</v>
      </c>
      <c r="BI1676" s="119" t="e">
        <f>ROUND(H1676*#REF!,2)</f>
        <v>#REF!</v>
      </c>
      <c r="BJ1676" s="14" t="s">
        <v>117</v>
      </c>
      <c r="BK1676" s="118" t="s">
        <v>2917</v>
      </c>
    </row>
    <row r="1677" spans="1:63" s="2" customFormat="1" ht="19.2" x14ac:dyDescent="0.2">
      <c r="A1677" s="25"/>
      <c r="B1677" s="26"/>
      <c r="C1677" s="25"/>
      <c r="D1677" s="120" t="s">
        <v>119</v>
      </c>
      <c r="E1677" s="25"/>
      <c r="F1677" s="121" t="s">
        <v>2916</v>
      </c>
      <c r="G1677" s="25"/>
      <c r="H1677" s="25"/>
      <c r="I1677" s="25"/>
      <c r="J1677" s="26"/>
      <c r="K1677" s="122"/>
      <c r="L1677" s="123"/>
      <c r="M1677" s="45"/>
      <c r="N1677" s="45"/>
      <c r="O1677" s="45"/>
      <c r="P1677" s="45"/>
      <c r="Q1677" s="45"/>
      <c r="R1677" s="46"/>
      <c r="S1677" s="25"/>
      <c r="T1677" s="25"/>
      <c r="U1677" s="25"/>
      <c r="V1677" s="25"/>
      <c r="W1677" s="25"/>
      <c r="X1677" s="25"/>
      <c r="Y1677" s="25"/>
      <c r="Z1677" s="25"/>
      <c r="AA1677" s="25"/>
      <c r="AB1677" s="25"/>
      <c r="AC1677" s="25"/>
      <c r="AR1677" s="14" t="s">
        <v>119</v>
      </c>
      <c r="AS1677" s="14" t="s">
        <v>68</v>
      </c>
    </row>
    <row r="1678" spans="1:63" s="2" customFormat="1" ht="24.15" customHeight="1" x14ac:dyDescent="0.2">
      <c r="A1678" s="25"/>
      <c r="B1678" s="109"/>
      <c r="C1678" s="110" t="s">
        <v>1523</v>
      </c>
      <c r="D1678" s="110" t="s">
        <v>112</v>
      </c>
      <c r="E1678" s="111" t="s">
        <v>2918</v>
      </c>
      <c r="F1678" s="112" t="s">
        <v>2919</v>
      </c>
      <c r="G1678" s="113" t="s">
        <v>2920</v>
      </c>
      <c r="H1678" s="153"/>
      <c r="I1678" s="112" t="s">
        <v>116</v>
      </c>
      <c r="J1678" s="26"/>
      <c r="K1678" s="114" t="s">
        <v>3</v>
      </c>
      <c r="L1678" s="115" t="s">
        <v>39</v>
      </c>
      <c r="M1678" s="116">
        <v>0</v>
      </c>
      <c r="N1678" s="116" t="e">
        <f>M1678*#REF!</f>
        <v>#REF!</v>
      </c>
      <c r="O1678" s="116">
        <v>0</v>
      </c>
      <c r="P1678" s="116" t="e">
        <f>O1678*#REF!</f>
        <v>#REF!</v>
      </c>
      <c r="Q1678" s="116">
        <v>0</v>
      </c>
      <c r="R1678" s="117" t="e">
        <f>Q1678*#REF!</f>
        <v>#REF!</v>
      </c>
      <c r="S1678" s="25"/>
      <c r="T1678" s="25"/>
      <c r="U1678" s="25"/>
      <c r="V1678" s="25"/>
      <c r="W1678" s="25"/>
      <c r="X1678" s="25"/>
      <c r="Y1678" s="25"/>
      <c r="Z1678" s="25"/>
      <c r="AA1678" s="25"/>
      <c r="AB1678" s="25"/>
      <c r="AC1678" s="25"/>
      <c r="AP1678" s="118" t="s">
        <v>117</v>
      </c>
      <c r="AR1678" s="118" t="s">
        <v>112</v>
      </c>
      <c r="AS1678" s="118" t="s">
        <v>68</v>
      </c>
      <c r="AW1678" s="14" t="s">
        <v>118</v>
      </c>
      <c r="BC1678" s="119" t="e">
        <f>IF(L1678="základní",#REF!,0)</f>
        <v>#REF!</v>
      </c>
      <c r="BD1678" s="119">
        <f>IF(L1678="snížená",#REF!,0)</f>
        <v>0</v>
      </c>
      <c r="BE1678" s="119">
        <f>IF(L1678="zákl. přenesená",#REF!,0)</f>
        <v>0</v>
      </c>
      <c r="BF1678" s="119">
        <f>IF(L1678="sníž. přenesená",#REF!,0)</f>
        <v>0</v>
      </c>
      <c r="BG1678" s="119">
        <f>IF(L1678="nulová",#REF!,0)</f>
        <v>0</v>
      </c>
      <c r="BH1678" s="14" t="s">
        <v>75</v>
      </c>
      <c r="BI1678" s="119" t="e">
        <f>ROUND(H1678*#REF!,2)</f>
        <v>#REF!</v>
      </c>
      <c r="BJ1678" s="14" t="s">
        <v>117</v>
      </c>
      <c r="BK1678" s="118" t="s">
        <v>2921</v>
      </c>
    </row>
    <row r="1679" spans="1:63" s="2" customFormat="1" ht="19.2" x14ac:dyDescent="0.2">
      <c r="A1679" s="25"/>
      <c r="B1679" s="26"/>
      <c r="C1679" s="25"/>
      <c r="D1679" s="120" t="s">
        <v>119</v>
      </c>
      <c r="E1679" s="25"/>
      <c r="F1679" s="121" t="s">
        <v>2919</v>
      </c>
      <c r="G1679" s="25"/>
      <c r="H1679" s="25"/>
      <c r="I1679" s="25"/>
      <c r="J1679" s="26"/>
      <c r="K1679" s="122"/>
      <c r="L1679" s="123"/>
      <c r="M1679" s="45"/>
      <c r="N1679" s="45"/>
      <c r="O1679" s="45"/>
      <c r="P1679" s="45"/>
      <c r="Q1679" s="45"/>
      <c r="R1679" s="46"/>
      <c r="S1679" s="25"/>
      <c r="T1679" s="25"/>
      <c r="U1679" s="25"/>
      <c r="V1679" s="25"/>
      <c r="W1679" s="25"/>
      <c r="X1679" s="25"/>
      <c r="Y1679" s="25"/>
      <c r="Z1679" s="25"/>
      <c r="AA1679" s="25"/>
      <c r="AB1679" s="25"/>
      <c r="AC1679" s="25"/>
      <c r="AR1679" s="14" t="s">
        <v>119</v>
      </c>
      <c r="AS1679" s="14" t="s">
        <v>68</v>
      </c>
    </row>
    <row r="1680" spans="1:63" s="2" customFormat="1" ht="24.15" customHeight="1" x14ac:dyDescent="0.2">
      <c r="A1680" s="25"/>
      <c r="B1680" s="109"/>
      <c r="C1680" s="110" t="s">
        <v>2922</v>
      </c>
      <c r="D1680" s="110" t="s">
        <v>112</v>
      </c>
      <c r="E1680" s="111" t="s">
        <v>2923</v>
      </c>
      <c r="F1680" s="112" t="s">
        <v>2924</v>
      </c>
      <c r="G1680" s="113" t="s">
        <v>2920</v>
      </c>
      <c r="H1680" s="153"/>
      <c r="I1680" s="112" t="s">
        <v>116</v>
      </c>
      <c r="J1680" s="26"/>
      <c r="K1680" s="114" t="s">
        <v>3</v>
      </c>
      <c r="L1680" s="115" t="s">
        <v>39</v>
      </c>
      <c r="M1680" s="116">
        <v>0</v>
      </c>
      <c r="N1680" s="116" t="e">
        <f>M1680*#REF!</f>
        <v>#REF!</v>
      </c>
      <c r="O1680" s="116">
        <v>0</v>
      </c>
      <c r="P1680" s="116" t="e">
        <f>O1680*#REF!</f>
        <v>#REF!</v>
      </c>
      <c r="Q1680" s="116">
        <v>0</v>
      </c>
      <c r="R1680" s="117" t="e">
        <f>Q1680*#REF!</f>
        <v>#REF!</v>
      </c>
      <c r="S1680" s="25"/>
      <c r="T1680" s="25"/>
      <c r="U1680" s="25"/>
      <c r="V1680" s="25"/>
      <c r="W1680" s="25"/>
      <c r="X1680" s="25"/>
      <c r="Y1680" s="25"/>
      <c r="Z1680" s="25"/>
      <c r="AA1680" s="25"/>
      <c r="AB1680" s="25"/>
      <c r="AC1680" s="25"/>
      <c r="AP1680" s="118" t="s">
        <v>117</v>
      </c>
      <c r="AR1680" s="118" t="s">
        <v>112</v>
      </c>
      <c r="AS1680" s="118" t="s">
        <v>68</v>
      </c>
      <c r="AW1680" s="14" t="s">
        <v>118</v>
      </c>
      <c r="BC1680" s="119" t="e">
        <f>IF(L1680="základní",#REF!,0)</f>
        <v>#REF!</v>
      </c>
      <c r="BD1680" s="119">
        <f>IF(L1680="snížená",#REF!,0)</f>
        <v>0</v>
      </c>
      <c r="BE1680" s="119">
        <f>IF(L1680="zákl. přenesená",#REF!,0)</f>
        <v>0</v>
      </c>
      <c r="BF1680" s="119">
        <f>IF(L1680="sníž. přenesená",#REF!,0)</f>
        <v>0</v>
      </c>
      <c r="BG1680" s="119">
        <f>IF(L1680="nulová",#REF!,0)</f>
        <v>0</v>
      </c>
      <c r="BH1680" s="14" t="s">
        <v>75</v>
      </c>
      <c r="BI1680" s="119" t="e">
        <f>ROUND(H1680*#REF!,2)</f>
        <v>#REF!</v>
      </c>
      <c r="BJ1680" s="14" t="s">
        <v>117</v>
      </c>
      <c r="BK1680" s="118" t="s">
        <v>2925</v>
      </c>
    </row>
    <row r="1681" spans="1:63" s="2" customFormat="1" ht="19.2" x14ac:dyDescent="0.2">
      <c r="A1681" s="25"/>
      <c r="B1681" s="26"/>
      <c r="C1681" s="25"/>
      <c r="D1681" s="120" t="s">
        <v>119</v>
      </c>
      <c r="E1681" s="25"/>
      <c r="F1681" s="121" t="s">
        <v>2924</v>
      </c>
      <c r="G1681" s="25"/>
      <c r="H1681" s="25"/>
      <c r="I1681" s="25"/>
      <c r="J1681" s="26"/>
      <c r="K1681" s="122"/>
      <c r="L1681" s="123"/>
      <c r="M1681" s="45"/>
      <c r="N1681" s="45"/>
      <c r="O1681" s="45"/>
      <c r="P1681" s="45"/>
      <c r="Q1681" s="45"/>
      <c r="R1681" s="46"/>
      <c r="S1681" s="25"/>
      <c r="T1681" s="25"/>
      <c r="U1681" s="25"/>
      <c r="V1681" s="25"/>
      <c r="W1681" s="25"/>
      <c r="X1681" s="25"/>
      <c r="Y1681" s="25"/>
      <c r="Z1681" s="25"/>
      <c r="AA1681" s="25"/>
      <c r="AB1681" s="25"/>
      <c r="AC1681" s="25"/>
      <c r="AR1681" s="14" t="s">
        <v>119</v>
      </c>
      <c r="AS1681" s="14" t="s">
        <v>68</v>
      </c>
    </row>
    <row r="1682" spans="1:63" s="2" customFormat="1" ht="24.15" customHeight="1" x14ac:dyDescent="0.2">
      <c r="A1682" s="25"/>
      <c r="B1682" s="109"/>
      <c r="C1682" s="110" t="s">
        <v>1527</v>
      </c>
      <c r="D1682" s="110" t="s">
        <v>112</v>
      </c>
      <c r="E1682" s="111" t="s">
        <v>2926</v>
      </c>
      <c r="F1682" s="112" t="s">
        <v>2927</v>
      </c>
      <c r="G1682" s="113" t="s">
        <v>2920</v>
      </c>
      <c r="H1682" s="153"/>
      <c r="I1682" s="112" t="s">
        <v>116</v>
      </c>
      <c r="J1682" s="26"/>
      <c r="K1682" s="114" t="s">
        <v>3</v>
      </c>
      <c r="L1682" s="115" t="s">
        <v>39</v>
      </c>
      <c r="M1682" s="116">
        <v>0</v>
      </c>
      <c r="N1682" s="116" t="e">
        <f>M1682*#REF!</f>
        <v>#REF!</v>
      </c>
      <c r="O1682" s="116">
        <v>0</v>
      </c>
      <c r="P1682" s="116" t="e">
        <f>O1682*#REF!</f>
        <v>#REF!</v>
      </c>
      <c r="Q1682" s="116">
        <v>0</v>
      </c>
      <c r="R1682" s="117" t="e">
        <f>Q1682*#REF!</f>
        <v>#REF!</v>
      </c>
      <c r="S1682" s="25"/>
      <c r="T1682" s="25"/>
      <c r="U1682" s="25"/>
      <c r="V1682" s="25"/>
      <c r="W1682" s="25"/>
      <c r="X1682" s="25"/>
      <c r="Y1682" s="25"/>
      <c r="Z1682" s="25"/>
      <c r="AA1682" s="25"/>
      <c r="AB1682" s="25"/>
      <c r="AC1682" s="25"/>
      <c r="AP1682" s="118" t="s">
        <v>117</v>
      </c>
      <c r="AR1682" s="118" t="s">
        <v>112</v>
      </c>
      <c r="AS1682" s="118" t="s">
        <v>68</v>
      </c>
      <c r="AW1682" s="14" t="s">
        <v>118</v>
      </c>
      <c r="BC1682" s="119" t="e">
        <f>IF(L1682="základní",#REF!,0)</f>
        <v>#REF!</v>
      </c>
      <c r="BD1682" s="119">
        <f>IF(L1682="snížená",#REF!,0)</f>
        <v>0</v>
      </c>
      <c r="BE1682" s="119">
        <f>IF(L1682="zákl. přenesená",#REF!,0)</f>
        <v>0</v>
      </c>
      <c r="BF1682" s="119">
        <f>IF(L1682="sníž. přenesená",#REF!,0)</f>
        <v>0</v>
      </c>
      <c r="BG1682" s="119">
        <f>IF(L1682="nulová",#REF!,0)</f>
        <v>0</v>
      </c>
      <c r="BH1682" s="14" t="s">
        <v>75</v>
      </c>
      <c r="BI1682" s="119" t="e">
        <f>ROUND(H1682*#REF!,2)</f>
        <v>#REF!</v>
      </c>
      <c r="BJ1682" s="14" t="s">
        <v>117</v>
      </c>
      <c r="BK1682" s="118" t="s">
        <v>2928</v>
      </c>
    </row>
    <row r="1683" spans="1:63" s="2" customFormat="1" ht="19.2" x14ac:dyDescent="0.2">
      <c r="A1683" s="25"/>
      <c r="B1683" s="26"/>
      <c r="C1683" s="25"/>
      <c r="D1683" s="120" t="s">
        <v>119</v>
      </c>
      <c r="E1683" s="25"/>
      <c r="F1683" s="121" t="s">
        <v>2927</v>
      </c>
      <c r="G1683" s="25"/>
      <c r="H1683" s="25"/>
      <c r="I1683" s="25"/>
      <c r="J1683" s="26"/>
      <c r="K1683" s="122"/>
      <c r="L1683" s="123"/>
      <c r="M1683" s="45"/>
      <c r="N1683" s="45"/>
      <c r="O1683" s="45"/>
      <c r="P1683" s="45"/>
      <c r="Q1683" s="45"/>
      <c r="R1683" s="46"/>
      <c r="S1683" s="25"/>
      <c r="T1683" s="25"/>
      <c r="U1683" s="25"/>
      <c r="V1683" s="25"/>
      <c r="W1683" s="25"/>
      <c r="X1683" s="25"/>
      <c r="Y1683" s="25"/>
      <c r="Z1683" s="25"/>
      <c r="AA1683" s="25"/>
      <c r="AB1683" s="25"/>
      <c r="AC1683" s="25"/>
      <c r="AR1683" s="14" t="s">
        <v>119</v>
      </c>
      <c r="AS1683" s="14" t="s">
        <v>68</v>
      </c>
    </row>
    <row r="1684" spans="1:63" s="2" customFormat="1" ht="24.15" customHeight="1" x14ac:dyDescent="0.2">
      <c r="A1684" s="25"/>
      <c r="B1684" s="109"/>
      <c r="C1684" s="110" t="s">
        <v>2929</v>
      </c>
      <c r="D1684" s="110" t="s">
        <v>112</v>
      </c>
      <c r="E1684" s="111" t="s">
        <v>2930</v>
      </c>
      <c r="F1684" s="112" t="s">
        <v>2931</v>
      </c>
      <c r="G1684" s="113" t="s">
        <v>2920</v>
      </c>
      <c r="H1684" s="153"/>
      <c r="I1684" s="112" t="s">
        <v>116</v>
      </c>
      <c r="J1684" s="26"/>
      <c r="K1684" s="114" t="s">
        <v>3</v>
      </c>
      <c r="L1684" s="115" t="s">
        <v>39</v>
      </c>
      <c r="M1684" s="116">
        <v>0</v>
      </c>
      <c r="N1684" s="116" t="e">
        <f>M1684*#REF!</f>
        <v>#REF!</v>
      </c>
      <c r="O1684" s="116">
        <v>0</v>
      </c>
      <c r="P1684" s="116" t="e">
        <f>O1684*#REF!</f>
        <v>#REF!</v>
      </c>
      <c r="Q1684" s="116">
        <v>0</v>
      </c>
      <c r="R1684" s="117" t="e">
        <f>Q1684*#REF!</f>
        <v>#REF!</v>
      </c>
      <c r="S1684" s="25"/>
      <c r="T1684" s="25"/>
      <c r="U1684" s="25"/>
      <c r="V1684" s="25"/>
      <c r="W1684" s="25"/>
      <c r="X1684" s="25"/>
      <c r="Y1684" s="25"/>
      <c r="Z1684" s="25"/>
      <c r="AA1684" s="25"/>
      <c r="AB1684" s="25"/>
      <c r="AC1684" s="25"/>
      <c r="AP1684" s="118" t="s">
        <v>117</v>
      </c>
      <c r="AR1684" s="118" t="s">
        <v>112</v>
      </c>
      <c r="AS1684" s="118" t="s">
        <v>68</v>
      </c>
      <c r="AW1684" s="14" t="s">
        <v>118</v>
      </c>
      <c r="BC1684" s="119" t="e">
        <f>IF(L1684="základní",#REF!,0)</f>
        <v>#REF!</v>
      </c>
      <c r="BD1684" s="119">
        <f>IF(L1684="snížená",#REF!,0)</f>
        <v>0</v>
      </c>
      <c r="BE1684" s="119">
        <f>IF(L1684="zákl. přenesená",#REF!,0)</f>
        <v>0</v>
      </c>
      <c r="BF1684" s="119">
        <f>IF(L1684="sníž. přenesená",#REF!,0)</f>
        <v>0</v>
      </c>
      <c r="BG1684" s="119">
        <f>IF(L1684="nulová",#REF!,0)</f>
        <v>0</v>
      </c>
      <c r="BH1684" s="14" t="s">
        <v>75</v>
      </c>
      <c r="BI1684" s="119" t="e">
        <f>ROUND(H1684*#REF!,2)</f>
        <v>#REF!</v>
      </c>
      <c r="BJ1684" s="14" t="s">
        <v>117</v>
      </c>
      <c r="BK1684" s="118" t="s">
        <v>2932</v>
      </c>
    </row>
    <row r="1685" spans="1:63" s="2" customFormat="1" ht="19.2" x14ac:dyDescent="0.2">
      <c r="A1685" s="25"/>
      <c r="B1685" s="26"/>
      <c r="C1685" s="25"/>
      <c r="D1685" s="120" t="s">
        <v>119</v>
      </c>
      <c r="E1685" s="25"/>
      <c r="F1685" s="121" t="s">
        <v>2931</v>
      </c>
      <c r="G1685" s="25"/>
      <c r="H1685" s="25"/>
      <c r="I1685" s="25"/>
      <c r="J1685" s="26"/>
      <c r="K1685" s="122"/>
      <c r="L1685" s="123"/>
      <c r="M1685" s="45"/>
      <c r="N1685" s="45"/>
      <c r="O1685" s="45"/>
      <c r="P1685" s="45"/>
      <c r="Q1685" s="45"/>
      <c r="R1685" s="46"/>
      <c r="S1685" s="25"/>
      <c r="T1685" s="25"/>
      <c r="U1685" s="25"/>
      <c r="V1685" s="25"/>
      <c r="W1685" s="25"/>
      <c r="X1685" s="25"/>
      <c r="Y1685" s="25"/>
      <c r="Z1685" s="25"/>
      <c r="AA1685" s="25"/>
      <c r="AB1685" s="25"/>
      <c r="AC1685" s="25"/>
      <c r="AR1685" s="14" t="s">
        <v>119</v>
      </c>
      <c r="AS1685" s="14" t="s">
        <v>68</v>
      </c>
    </row>
    <row r="1686" spans="1:63" s="2" customFormat="1" ht="24.15" customHeight="1" x14ac:dyDescent="0.2">
      <c r="A1686" s="25"/>
      <c r="B1686" s="109"/>
      <c r="C1686" s="110" t="s">
        <v>1530</v>
      </c>
      <c r="D1686" s="110" t="s">
        <v>112</v>
      </c>
      <c r="E1686" s="111" t="s">
        <v>2933</v>
      </c>
      <c r="F1686" s="112" t="s">
        <v>2934</v>
      </c>
      <c r="G1686" s="113" t="s">
        <v>2920</v>
      </c>
      <c r="H1686" s="153"/>
      <c r="I1686" s="112" t="s">
        <v>116</v>
      </c>
      <c r="J1686" s="26"/>
      <c r="K1686" s="114" t="s">
        <v>3</v>
      </c>
      <c r="L1686" s="115" t="s">
        <v>39</v>
      </c>
      <c r="M1686" s="116">
        <v>0</v>
      </c>
      <c r="N1686" s="116" t="e">
        <f>M1686*#REF!</f>
        <v>#REF!</v>
      </c>
      <c r="O1686" s="116">
        <v>0</v>
      </c>
      <c r="P1686" s="116" t="e">
        <f>O1686*#REF!</f>
        <v>#REF!</v>
      </c>
      <c r="Q1686" s="116">
        <v>0</v>
      </c>
      <c r="R1686" s="117" t="e">
        <f>Q1686*#REF!</f>
        <v>#REF!</v>
      </c>
      <c r="S1686" s="25"/>
      <c r="T1686" s="25"/>
      <c r="U1686" s="25"/>
      <c r="V1686" s="25"/>
      <c r="W1686" s="25"/>
      <c r="X1686" s="25"/>
      <c r="Y1686" s="25"/>
      <c r="Z1686" s="25"/>
      <c r="AA1686" s="25"/>
      <c r="AB1686" s="25"/>
      <c r="AC1686" s="25"/>
      <c r="AP1686" s="118" t="s">
        <v>117</v>
      </c>
      <c r="AR1686" s="118" t="s">
        <v>112</v>
      </c>
      <c r="AS1686" s="118" t="s">
        <v>68</v>
      </c>
      <c r="AW1686" s="14" t="s">
        <v>118</v>
      </c>
      <c r="BC1686" s="119" t="e">
        <f>IF(L1686="základní",#REF!,0)</f>
        <v>#REF!</v>
      </c>
      <c r="BD1686" s="119">
        <f>IF(L1686="snížená",#REF!,0)</f>
        <v>0</v>
      </c>
      <c r="BE1686" s="119">
        <f>IF(L1686="zákl. přenesená",#REF!,0)</f>
        <v>0</v>
      </c>
      <c r="BF1686" s="119">
        <f>IF(L1686="sníž. přenesená",#REF!,0)</f>
        <v>0</v>
      </c>
      <c r="BG1686" s="119">
        <f>IF(L1686="nulová",#REF!,0)</f>
        <v>0</v>
      </c>
      <c r="BH1686" s="14" t="s">
        <v>75</v>
      </c>
      <c r="BI1686" s="119" t="e">
        <f>ROUND(H1686*#REF!,2)</f>
        <v>#REF!</v>
      </c>
      <c r="BJ1686" s="14" t="s">
        <v>117</v>
      </c>
      <c r="BK1686" s="118" t="s">
        <v>2935</v>
      </c>
    </row>
    <row r="1687" spans="1:63" s="2" customFormat="1" x14ac:dyDescent="0.2">
      <c r="A1687" s="25"/>
      <c r="B1687" s="26"/>
      <c r="C1687" s="25"/>
      <c r="D1687" s="120" t="s">
        <v>119</v>
      </c>
      <c r="E1687" s="25"/>
      <c r="F1687" s="121" t="s">
        <v>2934</v>
      </c>
      <c r="G1687" s="25"/>
      <c r="H1687" s="25"/>
      <c r="I1687" s="25"/>
      <c r="J1687" s="26"/>
      <c r="K1687" s="122"/>
      <c r="L1687" s="123"/>
      <c r="M1687" s="45"/>
      <c r="N1687" s="45"/>
      <c r="O1687" s="45"/>
      <c r="P1687" s="45"/>
      <c r="Q1687" s="45"/>
      <c r="R1687" s="46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R1687" s="14" t="s">
        <v>119</v>
      </c>
      <c r="AS1687" s="14" t="s">
        <v>68</v>
      </c>
    </row>
    <row r="1688" spans="1:63" s="2" customFormat="1" ht="24.15" customHeight="1" x14ac:dyDescent="0.2">
      <c r="A1688" s="25"/>
      <c r="B1688" s="109"/>
      <c r="C1688" s="110" t="s">
        <v>2936</v>
      </c>
      <c r="D1688" s="110" t="s">
        <v>112</v>
      </c>
      <c r="E1688" s="111" t="s">
        <v>2937</v>
      </c>
      <c r="F1688" s="112" t="s">
        <v>2938</v>
      </c>
      <c r="G1688" s="113" t="s">
        <v>2920</v>
      </c>
      <c r="H1688" s="153"/>
      <c r="I1688" s="112" t="s">
        <v>116</v>
      </c>
      <c r="J1688" s="26"/>
      <c r="K1688" s="114" t="s">
        <v>3</v>
      </c>
      <c r="L1688" s="115" t="s">
        <v>39</v>
      </c>
      <c r="M1688" s="116">
        <v>0</v>
      </c>
      <c r="N1688" s="116" t="e">
        <f>M1688*#REF!</f>
        <v>#REF!</v>
      </c>
      <c r="O1688" s="116">
        <v>0</v>
      </c>
      <c r="P1688" s="116" t="e">
        <f>O1688*#REF!</f>
        <v>#REF!</v>
      </c>
      <c r="Q1688" s="116">
        <v>0</v>
      </c>
      <c r="R1688" s="117" t="e">
        <f>Q1688*#REF!</f>
        <v>#REF!</v>
      </c>
      <c r="S1688" s="25"/>
      <c r="T1688" s="25"/>
      <c r="U1688" s="25"/>
      <c r="V1688" s="25"/>
      <c r="W1688" s="25"/>
      <c r="X1688" s="25"/>
      <c r="Y1688" s="25"/>
      <c r="Z1688" s="25"/>
      <c r="AA1688" s="25"/>
      <c r="AB1688" s="25"/>
      <c r="AC1688" s="25"/>
      <c r="AP1688" s="118" t="s">
        <v>117</v>
      </c>
      <c r="AR1688" s="118" t="s">
        <v>112</v>
      </c>
      <c r="AS1688" s="118" t="s">
        <v>68</v>
      </c>
      <c r="AW1688" s="14" t="s">
        <v>118</v>
      </c>
      <c r="BC1688" s="119" t="e">
        <f>IF(L1688="základní",#REF!,0)</f>
        <v>#REF!</v>
      </c>
      <c r="BD1688" s="119">
        <f>IF(L1688="snížená",#REF!,0)</f>
        <v>0</v>
      </c>
      <c r="BE1688" s="119">
        <f>IF(L1688="zákl. přenesená",#REF!,0)</f>
        <v>0</v>
      </c>
      <c r="BF1688" s="119">
        <f>IF(L1688="sníž. přenesená",#REF!,0)</f>
        <v>0</v>
      </c>
      <c r="BG1688" s="119">
        <f>IF(L1688="nulová",#REF!,0)</f>
        <v>0</v>
      </c>
      <c r="BH1688" s="14" t="s">
        <v>75</v>
      </c>
      <c r="BI1688" s="119" t="e">
        <f>ROUND(H1688*#REF!,2)</f>
        <v>#REF!</v>
      </c>
      <c r="BJ1688" s="14" t="s">
        <v>117</v>
      </c>
      <c r="BK1688" s="118" t="s">
        <v>2939</v>
      </c>
    </row>
    <row r="1689" spans="1:63" s="2" customFormat="1" x14ac:dyDescent="0.2">
      <c r="A1689" s="25"/>
      <c r="B1689" s="26"/>
      <c r="C1689" s="25"/>
      <c r="D1689" s="120" t="s">
        <v>119</v>
      </c>
      <c r="E1689" s="25"/>
      <c r="F1689" s="121" t="s">
        <v>2938</v>
      </c>
      <c r="G1689" s="25"/>
      <c r="H1689" s="25"/>
      <c r="I1689" s="25"/>
      <c r="J1689" s="26"/>
      <c r="K1689" s="122"/>
      <c r="L1689" s="123"/>
      <c r="M1689" s="45"/>
      <c r="N1689" s="45"/>
      <c r="O1689" s="45"/>
      <c r="P1689" s="45"/>
      <c r="Q1689" s="45"/>
      <c r="R1689" s="46"/>
      <c r="S1689" s="25"/>
      <c r="T1689" s="25"/>
      <c r="U1689" s="25"/>
      <c r="V1689" s="25"/>
      <c r="W1689" s="25"/>
      <c r="X1689" s="25"/>
      <c r="Y1689" s="25"/>
      <c r="Z1689" s="25"/>
      <c r="AA1689" s="25"/>
      <c r="AB1689" s="25"/>
      <c r="AC1689" s="25"/>
      <c r="AR1689" s="14" t="s">
        <v>119</v>
      </c>
      <c r="AS1689" s="14" t="s">
        <v>68</v>
      </c>
    </row>
    <row r="1690" spans="1:63" s="2" customFormat="1" ht="24.15" customHeight="1" x14ac:dyDescent="0.2">
      <c r="A1690" s="25"/>
      <c r="B1690" s="109"/>
      <c r="C1690" s="110" t="s">
        <v>1534</v>
      </c>
      <c r="D1690" s="110" t="s">
        <v>112</v>
      </c>
      <c r="E1690" s="111" t="s">
        <v>2940</v>
      </c>
      <c r="F1690" s="112" t="s">
        <v>2941</v>
      </c>
      <c r="G1690" s="113" t="s">
        <v>2920</v>
      </c>
      <c r="H1690" s="153"/>
      <c r="I1690" s="112" t="s">
        <v>116</v>
      </c>
      <c r="J1690" s="26"/>
      <c r="K1690" s="114" t="s">
        <v>3</v>
      </c>
      <c r="L1690" s="115" t="s">
        <v>39</v>
      </c>
      <c r="M1690" s="116">
        <v>0</v>
      </c>
      <c r="N1690" s="116" t="e">
        <f>M1690*#REF!</f>
        <v>#REF!</v>
      </c>
      <c r="O1690" s="116">
        <v>0</v>
      </c>
      <c r="P1690" s="116" t="e">
        <f>O1690*#REF!</f>
        <v>#REF!</v>
      </c>
      <c r="Q1690" s="116">
        <v>0</v>
      </c>
      <c r="R1690" s="117" t="e">
        <f>Q1690*#REF!</f>
        <v>#REF!</v>
      </c>
      <c r="S1690" s="25"/>
      <c r="T1690" s="25"/>
      <c r="U1690" s="25"/>
      <c r="V1690" s="25"/>
      <c r="W1690" s="25"/>
      <c r="X1690" s="25"/>
      <c r="Y1690" s="25"/>
      <c r="Z1690" s="25"/>
      <c r="AA1690" s="25"/>
      <c r="AB1690" s="25"/>
      <c r="AC1690" s="25"/>
      <c r="AP1690" s="118" t="s">
        <v>117</v>
      </c>
      <c r="AR1690" s="118" t="s">
        <v>112</v>
      </c>
      <c r="AS1690" s="118" t="s">
        <v>68</v>
      </c>
      <c r="AW1690" s="14" t="s">
        <v>118</v>
      </c>
      <c r="BC1690" s="119" t="e">
        <f>IF(L1690="základní",#REF!,0)</f>
        <v>#REF!</v>
      </c>
      <c r="BD1690" s="119">
        <f>IF(L1690="snížená",#REF!,0)</f>
        <v>0</v>
      </c>
      <c r="BE1690" s="119">
        <f>IF(L1690="zákl. přenesená",#REF!,0)</f>
        <v>0</v>
      </c>
      <c r="BF1690" s="119">
        <f>IF(L1690="sníž. přenesená",#REF!,0)</f>
        <v>0</v>
      </c>
      <c r="BG1690" s="119">
        <f>IF(L1690="nulová",#REF!,0)</f>
        <v>0</v>
      </c>
      <c r="BH1690" s="14" t="s">
        <v>75</v>
      </c>
      <c r="BI1690" s="119" t="e">
        <f>ROUND(H1690*#REF!,2)</f>
        <v>#REF!</v>
      </c>
      <c r="BJ1690" s="14" t="s">
        <v>117</v>
      </c>
      <c r="BK1690" s="118" t="s">
        <v>2942</v>
      </c>
    </row>
    <row r="1691" spans="1:63" s="2" customFormat="1" x14ac:dyDescent="0.2">
      <c r="A1691" s="25"/>
      <c r="B1691" s="26"/>
      <c r="C1691" s="25"/>
      <c r="D1691" s="120" t="s">
        <v>119</v>
      </c>
      <c r="E1691" s="25"/>
      <c r="F1691" s="121" t="s">
        <v>2941</v>
      </c>
      <c r="G1691" s="25"/>
      <c r="H1691" s="25"/>
      <c r="I1691" s="25"/>
      <c r="J1691" s="26"/>
      <c r="K1691" s="122"/>
      <c r="L1691" s="123"/>
      <c r="M1691" s="45"/>
      <c r="N1691" s="45"/>
      <c r="O1691" s="45"/>
      <c r="P1691" s="45"/>
      <c r="Q1691" s="45"/>
      <c r="R1691" s="46"/>
      <c r="S1691" s="25"/>
      <c r="T1691" s="25"/>
      <c r="U1691" s="25"/>
      <c r="V1691" s="25"/>
      <c r="W1691" s="25"/>
      <c r="X1691" s="25"/>
      <c r="Y1691" s="25"/>
      <c r="Z1691" s="25"/>
      <c r="AA1691" s="25"/>
      <c r="AB1691" s="25"/>
      <c r="AC1691" s="25"/>
      <c r="AR1691" s="14" t="s">
        <v>119</v>
      </c>
      <c r="AS1691" s="14" t="s">
        <v>68</v>
      </c>
    </row>
    <row r="1692" spans="1:63" s="2" customFormat="1" ht="24.15" customHeight="1" x14ac:dyDescent="0.2">
      <c r="A1692" s="25"/>
      <c r="B1692" s="109"/>
      <c r="C1692" s="110" t="s">
        <v>2943</v>
      </c>
      <c r="D1692" s="110" t="s">
        <v>112</v>
      </c>
      <c r="E1692" s="111" t="s">
        <v>2944</v>
      </c>
      <c r="F1692" s="112" t="s">
        <v>2945</v>
      </c>
      <c r="G1692" s="113" t="s">
        <v>2920</v>
      </c>
      <c r="H1692" s="153"/>
      <c r="I1692" s="112" t="s">
        <v>116</v>
      </c>
      <c r="J1692" s="26"/>
      <c r="K1692" s="114" t="s">
        <v>3</v>
      </c>
      <c r="L1692" s="115" t="s">
        <v>39</v>
      </c>
      <c r="M1692" s="116">
        <v>0</v>
      </c>
      <c r="N1692" s="116" t="e">
        <f>M1692*#REF!</f>
        <v>#REF!</v>
      </c>
      <c r="O1692" s="116">
        <v>0</v>
      </c>
      <c r="P1692" s="116" t="e">
        <f>O1692*#REF!</f>
        <v>#REF!</v>
      </c>
      <c r="Q1692" s="116">
        <v>0</v>
      </c>
      <c r="R1692" s="117" t="e">
        <f>Q1692*#REF!</f>
        <v>#REF!</v>
      </c>
      <c r="S1692" s="25"/>
      <c r="T1692" s="25"/>
      <c r="U1692" s="25"/>
      <c r="V1692" s="25"/>
      <c r="W1692" s="25"/>
      <c r="X1692" s="25"/>
      <c r="Y1692" s="25"/>
      <c r="Z1692" s="25"/>
      <c r="AA1692" s="25"/>
      <c r="AB1692" s="25"/>
      <c r="AC1692" s="25"/>
      <c r="AP1692" s="118" t="s">
        <v>117</v>
      </c>
      <c r="AR1692" s="118" t="s">
        <v>112</v>
      </c>
      <c r="AS1692" s="118" t="s">
        <v>68</v>
      </c>
      <c r="AW1692" s="14" t="s">
        <v>118</v>
      </c>
      <c r="BC1692" s="119" t="e">
        <f>IF(L1692="základní",#REF!,0)</f>
        <v>#REF!</v>
      </c>
      <c r="BD1692" s="119">
        <f>IF(L1692="snížená",#REF!,0)</f>
        <v>0</v>
      </c>
      <c r="BE1692" s="119">
        <f>IF(L1692="zákl. přenesená",#REF!,0)</f>
        <v>0</v>
      </c>
      <c r="BF1692" s="119">
        <f>IF(L1692="sníž. přenesená",#REF!,0)</f>
        <v>0</v>
      </c>
      <c r="BG1692" s="119">
        <f>IF(L1692="nulová",#REF!,0)</f>
        <v>0</v>
      </c>
      <c r="BH1692" s="14" t="s">
        <v>75</v>
      </c>
      <c r="BI1692" s="119" t="e">
        <f>ROUND(H1692*#REF!,2)</f>
        <v>#REF!</v>
      </c>
      <c r="BJ1692" s="14" t="s">
        <v>117</v>
      </c>
      <c r="BK1692" s="118" t="s">
        <v>2946</v>
      </c>
    </row>
    <row r="1693" spans="1:63" s="2" customFormat="1" ht="19.2" x14ac:dyDescent="0.2">
      <c r="A1693" s="25"/>
      <c r="B1693" s="26"/>
      <c r="C1693" s="25"/>
      <c r="D1693" s="120" t="s">
        <v>119</v>
      </c>
      <c r="E1693" s="25"/>
      <c r="F1693" s="121" t="s">
        <v>2945</v>
      </c>
      <c r="G1693" s="25"/>
      <c r="H1693" s="25"/>
      <c r="I1693" s="25"/>
      <c r="J1693" s="26"/>
      <c r="K1693" s="122"/>
      <c r="L1693" s="123"/>
      <c r="M1693" s="45"/>
      <c r="N1693" s="45"/>
      <c r="O1693" s="45"/>
      <c r="P1693" s="45"/>
      <c r="Q1693" s="45"/>
      <c r="R1693" s="46"/>
      <c r="S1693" s="25"/>
      <c r="T1693" s="25"/>
      <c r="U1693" s="25"/>
      <c r="V1693" s="25"/>
      <c r="W1693" s="25"/>
      <c r="X1693" s="25"/>
      <c r="Y1693" s="25"/>
      <c r="Z1693" s="25"/>
      <c r="AA1693" s="25"/>
      <c r="AB1693" s="25"/>
      <c r="AC1693" s="25"/>
      <c r="AR1693" s="14" t="s">
        <v>119</v>
      </c>
      <c r="AS1693" s="14" t="s">
        <v>68</v>
      </c>
    </row>
    <row r="1694" spans="1:63" s="2" customFormat="1" ht="24.15" customHeight="1" x14ac:dyDescent="0.2">
      <c r="A1694" s="25"/>
      <c r="B1694" s="109"/>
      <c r="C1694" s="110" t="s">
        <v>1537</v>
      </c>
      <c r="D1694" s="110" t="s">
        <v>112</v>
      </c>
      <c r="E1694" s="111" t="s">
        <v>2947</v>
      </c>
      <c r="F1694" s="112" t="s">
        <v>2948</v>
      </c>
      <c r="G1694" s="113" t="s">
        <v>2920</v>
      </c>
      <c r="H1694" s="153"/>
      <c r="I1694" s="112" t="s">
        <v>116</v>
      </c>
      <c r="J1694" s="26"/>
      <c r="K1694" s="114" t="s">
        <v>3</v>
      </c>
      <c r="L1694" s="115" t="s">
        <v>39</v>
      </c>
      <c r="M1694" s="116">
        <v>0</v>
      </c>
      <c r="N1694" s="116" t="e">
        <f>M1694*#REF!</f>
        <v>#REF!</v>
      </c>
      <c r="O1694" s="116">
        <v>0</v>
      </c>
      <c r="P1694" s="116" t="e">
        <f>O1694*#REF!</f>
        <v>#REF!</v>
      </c>
      <c r="Q1694" s="116">
        <v>0</v>
      </c>
      <c r="R1694" s="117" t="e">
        <f>Q1694*#REF!</f>
        <v>#REF!</v>
      </c>
      <c r="S1694" s="25"/>
      <c r="T1694" s="25"/>
      <c r="U1694" s="25"/>
      <c r="V1694" s="25"/>
      <c r="W1694" s="25"/>
      <c r="X1694" s="25"/>
      <c r="Y1694" s="25"/>
      <c r="Z1694" s="25"/>
      <c r="AA1694" s="25"/>
      <c r="AB1694" s="25"/>
      <c r="AC1694" s="25"/>
      <c r="AP1694" s="118" t="s">
        <v>117</v>
      </c>
      <c r="AR1694" s="118" t="s">
        <v>112</v>
      </c>
      <c r="AS1694" s="118" t="s">
        <v>68</v>
      </c>
      <c r="AW1694" s="14" t="s">
        <v>118</v>
      </c>
      <c r="BC1694" s="119" t="e">
        <f>IF(L1694="základní",#REF!,0)</f>
        <v>#REF!</v>
      </c>
      <c r="BD1694" s="119">
        <f>IF(L1694="snížená",#REF!,0)</f>
        <v>0</v>
      </c>
      <c r="BE1694" s="119">
        <f>IF(L1694="zákl. přenesená",#REF!,0)</f>
        <v>0</v>
      </c>
      <c r="BF1694" s="119">
        <f>IF(L1694="sníž. přenesená",#REF!,0)</f>
        <v>0</v>
      </c>
      <c r="BG1694" s="119">
        <f>IF(L1694="nulová",#REF!,0)</f>
        <v>0</v>
      </c>
      <c r="BH1694" s="14" t="s">
        <v>75</v>
      </c>
      <c r="BI1694" s="119" t="e">
        <f>ROUND(H1694*#REF!,2)</f>
        <v>#REF!</v>
      </c>
      <c r="BJ1694" s="14" t="s">
        <v>117</v>
      </c>
      <c r="BK1694" s="118" t="s">
        <v>2949</v>
      </c>
    </row>
    <row r="1695" spans="1:63" s="2" customFormat="1" ht="19.2" x14ac:dyDescent="0.2">
      <c r="A1695" s="25"/>
      <c r="B1695" s="26"/>
      <c r="C1695" s="25"/>
      <c r="D1695" s="120" t="s">
        <v>119</v>
      </c>
      <c r="E1695" s="25"/>
      <c r="F1695" s="121" t="s">
        <v>2948</v>
      </c>
      <c r="G1695" s="25"/>
      <c r="H1695" s="25"/>
      <c r="I1695" s="25"/>
      <c r="J1695" s="26"/>
      <c r="K1695" s="122"/>
      <c r="L1695" s="123"/>
      <c r="M1695" s="45"/>
      <c r="N1695" s="45"/>
      <c r="O1695" s="45"/>
      <c r="P1695" s="45"/>
      <c r="Q1695" s="45"/>
      <c r="R1695" s="46"/>
      <c r="S1695" s="25"/>
      <c r="T1695" s="25"/>
      <c r="U1695" s="25"/>
      <c r="V1695" s="25"/>
      <c r="W1695" s="25"/>
      <c r="X1695" s="25"/>
      <c r="Y1695" s="25"/>
      <c r="Z1695" s="25"/>
      <c r="AA1695" s="25"/>
      <c r="AB1695" s="25"/>
      <c r="AC1695" s="25"/>
      <c r="AR1695" s="14" t="s">
        <v>119</v>
      </c>
      <c r="AS1695" s="14" t="s">
        <v>68</v>
      </c>
    </row>
    <row r="1696" spans="1:63" s="2" customFormat="1" ht="33" customHeight="1" x14ac:dyDescent="0.2">
      <c r="A1696" s="25"/>
      <c r="B1696" s="109"/>
      <c r="C1696" s="110" t="s">
        <v>2950</v>
      </c>
      <c r="D1696" s="110" t="s">
        <v>112</v>
      </c>
      <c r="E1696" s="111" t="s">
        <v>2951</v>
      </c>
      <c r="F1696" s="112" t="s">
        <v>2952</v>
      </c>
      <c r="G1696" s="113" t="s">
        <v>2920</v>
      </c>
      <c r="H1696" s="153"/>
      <c r="I1696" s="112" t="s">
        <v>116</v>
      </c>
      <c r="J1696" s="26"/>
      <c r="K1696" s="114" t="s">
        <v>3</v>
      </c>
      <c r="L1696" s="115" t="s">
        <v>39</v>
      </c>
      <c r="M1696" s="116">
        <v>0</v>
      </c>
      <c r="N1696" s="116" t="e">
        <f>M1696*#REF!</f>
        <v>#REF!</v>
      </c>
      <c r="O1696" s="116">
        <v>0</v>
      </c>
      <c r="P1696" s="116" t="e">
        <f>O1696*#REF!</f>
        <v>#REF!</v>
      </c>
      <c r="Q1696" s="116">
        <v>0</v>
      </c>
      <c r="R1696" s="117" t="e">
        <f>Q1696*#REF!</f>
        <v>#REF!</v>
      </c>
      <c r="S1696" s="25"/>
      <c r="T1696" s="25"/>
      <c r="U1696" s="25"/>
      <c r="V1696" s="25"/>
      <c r="W1696" s="25"/>
      <c r="X1696" s="25"/>
      <c r="Y1696" s="25"/>
      <c r="Z1696" s="25"/>
      <c r="AA1696" s="25"/>
      <c r="AB1696" s="25"/>
      <c r="AC1696" s="25"/>
      <c r="AP1696" s="118" t="s">
        <v>117</v>
      </c>
      <c r="AR1696" s="118" t="s">
        <v>112</v>
      </c>
      <c r="AS1696" s="118" t="s">
        <v>68</v>
      </c>
      <c r="AW1696" s="14" t="s">
        <v>118</v>
      </c>
      <c r="BC1696" s="119" t="e">
        <f>IF(L1696="základní",#REF!,0)</f>
        <v>#REF!</v>
      </c>
      <c r="BD1696" s="119">
        <f>IF(L1696="snížená",#REF!,0)</f>
        <v>0</v>
      </c>
      <c r="BE1696" s="119">
        <f>IF(L1696="zákl. přenesená",#REF!,0)</f>
        <v>0</v>
      </c>
      <c r="BF1696" s="119">
        <f>IF(L1696="sníž. přenesená",#REF!,0)</f>
        <v>0</v>
      </c>
      <c r="BG1696" s="119">
        <f>IF(L1696="nulová",#REF!,0)</f>
        <v>0</v>
      </c>
      <c r="BH1696" s="14" t="s">
        <v>75</v>
      </c>
      <c r="BI1696" s="119" t="e">
        <f>ROUND(H1696*#REF!,2)</f>
        <v>#REF!</v>
      </c>
      <c r="BJ1696" s="14" t="s">
        <v>117</v>
      </c>
      <c r="BK1696" s="118" t="s">
        <v>2953</v>
      </c>
    </row>
    <row r="1697" spans="1:63" s="2" customFormat="1" ht="19.2" x14ac:dyDescent="0.2">
      <c r="A1697" s="25"/>
      <c r="B1697" s="26"/>
      <c r="C1697" s="25"/>
      <c r="D1697" s="120" t="s">
        <v>119</v>
      </c>
      <c r="E1697" s="25"/>
      <c r="F1697" s="121" t="s">
        <v>2952</v>
      </c>
      <c r="G1697" s="25"/>
      <c r="H1697" s="25"/>
      <c r="I1697" s="25"/>
      <c r="J1697" s="26"/>
      <c r="K1697" s="122"/>
      <c r="L1697" s="123"/>
      <c r="M1697" s="45"/>
      <c r="N1697" s="45"/>
      <c r="O1697" s="45"/>
      <c r="P1697" s="45"/>
      <c r="Q1697" s="45"/>
      <c r="R1697" s="46"/>
      <c r="S1697" s="25"/>
      <c r="T1697" s="25"/>
      <c r="U1697" s="25"/>
      <c r="V1697" s="25"/>
      <c r="W1697" s="25"/>
      <c r="X1697" s="25"/>
      <c r="Y1697" s="25"/>
      <c r="Z1697" s="25"/>
      <c r="AA1697" s="25"/>
      <c r="AB1697" s="25"/>
      <c r="AC1697" s="25"/>
      <c r="AR1697" s="14" t="s">
        <v>119</v>
      </c>
      <c r="AS1697" s="14" t="s">
        <v>68</v>
      </c>
    </row>
    <row r="1698" spans="1:63" s="2" customFormat="1" ht="24.15" customHeight="1" x14ac:dyDescent="0.2">
      <c r="A1698" s="25"/>
      <c r="B1698" s="109"/>
      <c r="C1698" s="110" t="s">
        <v>1541</v>
      </c>
      <c r="D1698" s="110" t="s">
        <v>112</v>
      </c>
      <c r="E1698" s="111" t="s">
        <v>2954</v>
      </c>
      <c r="F1698" s="112" t="s">
        <v>2955</v>
      </c>
      <c r="G1698" s="113" t="s">
        <v>122</v>
      </c>
      <c r="H1698" s="153"/>
      <c r="I1698" s="112" t="s">
        <v>116</v>
      </c>
      <c r="J1698" s="26"/>
      <c r="K1698" s="114" t="s">
        <v>3</v>
      </c>
      <c r="L1698" s="115" t="s">
        <v>39</v>
      </c>
      <c r="M1698" s="116">
        <v>0</v>
      </c>
      <c r="N1698" s="116" t="e">
        <f>M1698*#REF!</f>
        <v>#REF!</v>
      </c>
      <c r="O1698" s="116">
        <v>0</v>
      </c>
      <c r="P1698" s="116" t="e">
        <f>O1698*#REF!</f>
        <v>#REF!</v>
      </c>
      <c r="Q1698" s="116">
        <v>0</v>
      </c>
      <c r="R1698" s="117" t="e">
        <f>Q1698*#REF!</f>
        <v>#REF!</v>
      </c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25"/>
      <c r="AP1698" s="118" t="s">
        <v>117</v>
      </c>
      <c r="AR1698" s="118" t="s">
        <v>112</v>
      </c>
      <c r="AS1698" s="118" t="s">
        <v>68</v>
      </c>
      <c r="AW1698" s="14" t="s">
        <v>118</v>
      </c>
      <c r="BC1698" s="119" t="e">
        <f>IF(L1698="základní",#REF!,0)</f>
        <v>#REF!</v>
      </c>
      <c r="BD1698" s="119">
        <f>IF(L1698="snížená",#REF!,0)</f>
        <v>0</v>
      </c>
      <c r="BE1698" s="119">
        <f>IF(L1698="zákl. přenesená",#REF!,0)</f>
        <v>0</v>
      </c>
      <c r="BF1698" s="119">
        <f>IF(L1698="sníž. přenesená",#REF!,0)</f>
        <v>0</v>
      </c>
      <c r="BG1698" s="119">
        <f>IF(L1698="nulová",#REF!,0)</f>
        <v>0</v>
      </c>
      <c r="BH1698" s="14" t="s">
        <v>75</v>
      </c>
      <c r="BI1698" s="119" t="e">
        <f>ROUND(H1698*#REF!,2)</f>
        <v>#REF!</v>
      </c>
      <c r="BJ1698" s="14" t="s">
        <v>117</v>
      </c>
      <c r="BK1698" s="118" t="s">
        <v>2956</v>
      </c>
    </row>
    <row r="1699" spans="1:63" s="2" customFormat="1" ht="19.2" x14ac:dyDescent="0.2">
      <c r="A1699" s="25"/>
      <c r="B1699" s="26"/>
      <c r="C1699" s="25"/>
      <c r="D1699" s="120" t="s">
        <v>119</v>
      </c>
      <c r="E1699" s="25"/>
      <c r="F1699" s="121" t="s">
        <v>2955</v>
      </c>
      <c r="G1699" s="25"/>
      <c r="H1699" s="25"/>
      <c r="I1699" s="25"/>
      <c r="J1699" s="26"/>
      <c r="K1699" s="122"/>
      <c r="L1699" s="123"/>
      <c r="M1699" s="45"/>
      <c r="N1699" s="45"/>
      <c r="O1699" s="45"/>
      <c r="P1699" s="45"/>
      <c r="Q1699" s="45"/>
      <c r="R1699" s="46"/>
      <c r="S1699" s="25"/>
      <c r="T1699" s="25"/>
      <c r="U1699" s="25"/>
      <c r="V1699" s="25"/>
      <c r="W1699" s="25"/>
      <c r="X1699" s="25"/>
      <c r="Y1699" s="25"/>
      <c r="Z1699" s="25"/>
      <c r="AA1699" s="25"/>
      <c r="AB1699" s="25"/>
      <c r="AC1699" s="25"/>
      <c r="AR1699" s="14" t="s">
        <v>119</v>
      </c>
      <c r="AS1699" s="14" t="s">
        <v>68</v>
      </c>
    </row>
    <row r="1700" spans="1:63" s="2" customFormat="1" ht="24.15" customHeight="1" x14ac:dyDescent="0.2">
      <c r="A1700" s="25"/>
      <c r="B1700" s="109"/>
      <c r="C1700" s="110" t="s">
        <v>2957</v>
      </c>
      <c r="D1700" s="110" t="s">
        <v>112</v>
      </c>
      <c r="E1700" s="111" t="s">
        <v>2958</v>
      </c>
      <c r="F1700" s="112" t="s">
        <v>2959</v>
      </c>
      <c r="G1700" s="113" t="s">
        <v>122</v>
      </c>
      <c r="H1700" s="153"/>
      <c r="I1700" s="112" t="s">
        <v>116</v>
      </c>
      <c r="J1700" s="26"/>
      <c r="K1700" s="114" t="s">
        <v>3</v>
      </c>
      <c r="L1700" s="115" t="s">
        <v>39</v>
      </c>
      <c r="M1700" s="116">
        <v>0</v>
      </c>
      <c r="N1700" s="116" t="e">
        <f>M1700*#REF!</f>
        <v>#REF!</v>
      </c>
      <c r="O1700" s="116">
        <v>0</v>
      </c>
      <c r="P1700" s="116" t="e">
        <f>O1700*#REF!</f>
        <v>#REF!</v>
      </c>
      <c r="Q1700" s="116">
        <v>0</v>
      </c>
      <c r="R1700" s="117" t="e">
        <f>Q1700*#REF!</f>
        <v>#REF!</v>
      </c>
      <c r="S1700" s="25"/>
      <c r="T1700" s="25"/>
      <c r="U1700" s="25"/>
      <c r="V1700" s="25"/>
      <c r="W1700" s="25"/>
      <c r="X1700" s="25"/>
      <c r="Y1700" s="25"/>
      <c r="Z1700" s="25"/>
      <c r="AA1700" s="25"/>
      <c r="AB1700" s="25"/>
      <c r="AC1700" s="25"/>
      <c r="AP1700" s="118" t="s">
        <v>117</v>
      </c>
      <c r="AR1700" s="118" t="s">
        <v>112</v>
      </c>
      <c r="AS1700" s="118" t="s">
        <v>68</v>
      </c>
      <c r="AW1700" s="14" t="s">
        <v>118</v>
      </c>
      <c r="BC1700" s="119" t="e">
        <f>IF(L1700="základní",#REF!,0)</f>
        <v>#REF!</v>
      </c>
      <c r="BD1700" s="119">
        <f>IF(L1700="snížená",#REF!,0)</f>
        <v>0</v>
      </c>
      <c r="BE1700" s="119">
        <f>IF(L1700="zákl. přenesená",#REF!,0)</f>
        <v>0</v>
      </c>
      <c r="BF1700" s="119">
        <f>IF(L1700="sníž. přenesená",#REF!,0)</f>
        <v>0</v>
      </c>
      <c r="BG1700" s="119">
        <f>IF(L1700="nulová",#REF!,0)</f>
        <v>0</v>
      </c>
      <c r="BH1700" s="14" t="s">
        <v>75</v>
      </c>
      <c r="BI1700" s="119" t="e">
        <f>ROUND(H1700*#REF!,2)</f>
        <v>#REF!</v>
      </c>
      <c r="BJ1700" s="14" t="s">
        <v>117</v>
      </c>
      <c r="BK1700" s="118" t="s">
        <v>2960</v>
      </c>
    </row>
    <row r="1701" spans="1:63" s="2" customFormat="1" ht="19.2" x14ac:dyDescent="0.2">
      <c r="A1701" s="25"/>
      <c r="B1701" s="26"/>
      <c r="C1701" s="25"/>
      <c r="D1701" s="120" t="s">
        <v>119</v>
      </c>
      <c r="E1701" s="25"/>
      <c r="F1701" s="121" t="s">
        <v>2959</v>
      </c>
      <c r="G1701" s="25"/>
      <c r="H1701" s="25"/>
      <c r="I1701" s="25"/>
      <c r="J1701" s="26"/>
      <c r="K1701" s="122"/>
      <c r="L1701" s="123"/>
      <c r="M1701" s="45"/>
      <c r="N1701" s="45"/>
      <c r="O1701" s="45"/>
      <c r="P1701" s="45"/>
      <c r="Q1701" s="45"/>
      <c r="R1701" s="46"/>
      <c r="S1701" s="25"/>
      <c r="T1701" s="25"/>
      <c r="U1701" s="25"/>
      <c r="V1701" s="25"/>
      <c r="W1701" s="25"/>
      <c r="X1701" s="25"/>
      <c r="Y1701" s="25"/>
      <c r="Z1701" s="25"/>
      <c r="AA1701" s="25"/>
      <c r="AB1701" s="25"/>
      <c r="AC1701" s="25"/>
      <c r="AR1701" s="14" t="s">
        <v>119</v>
      </c>
      <c r="AS1701" s="14" t="s">
        <v>68</v>
      </c>
    </row>
    <row r="1702" spans="1:63" s="2" customFormat="1" ht="24.15" customHeight="1" x14ac:dyDescent="0.2">
      <c r="A1702" s="25"/>
      <c r="B1702" s="109"/>
      <c r="C1702" s="110" t="s">
        <v>1544</v>
      </c>
      <c r="D1702" s="110" t="s">
        <v>112</v>
      </c>
      <c r="E1702" s="111" t="s">
        <v>2961</v>
      </c>
      <c r="F1702" s="112" t="s">
        <v>2962</v>
      </c>
      <c r="G1702" s="113" t="s">
        <v>122</v>
      </c>
      <c r="H1702" s="153"/>
      <c r="I1702" s="112" t="s">
        <v>116</v>
      </c>
      <c r="J1702" s="26"/>
      <c r="K1702" s="114" t="s">
        <v>3</v>
      </c>
      <c r="L1702" s="115" t="s">
        <v>39</v>
      </c>
      <c r="M1702" s="116">
        <v>0</v>
      </c>
      <c r="N1702" s="116" t="e">
        <f>M1702*#REF!</f>
        <v>#REF!</v>
      </c>
      <c r="O1702" s="116">
        <v>0</v>
      </c>
      <c r="P1702" s="116" t="e">
        <f>O1702*#REF!</f>
        <v>#REF!</v>
      </c>
      <c r="Q1702" s="116">
        <v>0</v>
      </c>
      <c r="R1702" s="117" t="e">
        <f>Q1702*#REF!</f>
        <v>#REF!</v>
      </c>
      <c r="S1702" s="25"/>
      <c r="T1702" s="25"/>
      <c r="U1702" s="25"/>
      <c r="V1702" s="25"/>
      <c r="W1702" s="25"/>
      <c r="X1702" s="25"/>
      <c r="Y1702" s="25"/>
      <c r="Z1702" s="25"/>
      <c r="AA1702" s="25"/>
      <c r="AB1702" s="25"/>
      <c r="AC1702" s="25"/>
      <c r="AP1702" s="118" t="s">
        <v>117</v>
      </c>
      <c r="AR1702" s="118" t="s">
        <v>112</v>
      </c>
      <c r="AS1702" s="118" t="s">
        <v>68</v>
      </c>
      <c r="AW1702" s="14" t="s">
        <v>118</v>
      </c>
      <c r="BC1702" s="119" t="e">
        <f>IF(L1702="základní",#REF!,0)</f>
        <v>#REF!</v>
      </c>
      <c r="BD1702" s="119">
        <f>IF(L1702="snížená",#REF!,0)</f>
        <v>0</v>
      </c>
      <c r="BE1702" s="119">
        <f>IF(L1702="zákl. přenesená",#REF!,0)</f>
        <v>0</v>
      </c>
      <c r="BF1702" s="119">
        <f>IF(L1702="sníž. přenesená",#REF!,0)</f>
        <v>0</v>
      </c>
      <c r="BG1702" s="119">
        <f>IF(L1702="nulová",#REF!,0)</f>
        <v>0</v>
      </c>
      <c r="BH1702" s="14" t="s">
        <v>75</v>
      </c>
      <c r="BI1702" s="119" t="e">
        <f>ROUND(H1702*#REF!,2)</f>
        <v>#REF!</v>
      </c>
      <c r="BJ1702" s="14" t="s">
        <v>117</v>
      </c>
      <c r="BK1702" s="118" t="s">
        <v>2963</v>
      </c>
    </row>
    <row r="1703" spans="1:63" s="2" customFormat="1" ht="19.2" x14ac:dyDescent="0.2">
      <c r="A1703" s="25"/>
      <c r="B1703" s="26"/>
      <c r="C1703" s="25"/>
      <c r="D1703" s="120" t="s">
        <v>119</v>
      </c>
      <c r="E1703" s="25"/>
      <c r="F1703" s="121" t="s">
        <v>2962</v>
      </c>
      <c r="G1703" s="25"/>
      <c r="H1703" s="25"/>
      <c r="I1703" s="25"/>
      <c r="J1703" s="26"/>
      <c r="K1703" s="122"/>
      <c r="L1703" s="123"/>
      <c r="M1703" s="45"/>
      <c r="N1703" s="45"/>
      <c r="O1703" s="45"/>
      <c r="P1703" s="45"/>
      <c r="Q1703" s="45"/>
      <c r="R1703" s="46"/>
      <c r="S1703" s="25"/>
      <c r="T1703" s="25"/>
      <c r="U1703" s="25"/>
      <c r="V1703" s="25"/>
      <c r="W1703" s="25"/>
      <c r="X1703" s="25"/>
      <c r="Y1703" s="25"/>
      <c r="Z1703" s="25"/>
      <c r="AA1703" s="25"/>
      <c r="AB1703" s="25"/>
      <c r="AC1703" s="25"/>
      <c r="AR1703" s="14" t="s">
        <v>119</v>
      </c>
      <c r="AS1703" s="14" t="s">
        <v>68</v>
      </c>
    </row>
    <row r="1704" spans="1:63" s="2" customFormat="1" ht="24.15" customHeight="1" x14ac:dyDescent="0.2">
      <c r="A1704" s="25"/>
      <c r="B1704" s="109"/>
      <c r="C1704" s="110" t="s">
        <v>2964</v>
      </c>
      <c r="D1704" s="110" t="s">
        <v>112</v>
      </c>
      <c r="E1704" s="111" t="s">
        <v>2965</v>
      </c>
      <c r="F1704" s="112" t="s">
        <v>2966</v>
      </c>
      <c r="G1704" s="113" t="s">
        <v>122</v>
      </c>
      <c r="H1704" s="153"/>
      <c r="I1704" s="112" t="s">
        <v>116</v>
      </c>
      <c r="J1704" s="26"/>
      <c r="K1704" s="114" t="s">
        <v>3</v>
      </c>
      <c r="L1704" s="115" t="s">
        <v>39</v>
      </c>
      <c r="M1704" s="116">
        <v>0</v>
      </c>
      <c r="N1704" s="116" t="e">
        <f>M1704*#REF!</f>
        <v>#REF!</v>
      </c>
      <c r="O1704" s="116">
        <v>0</v>
      </c>
      <c r="P1704" s="116" t="e">
        <f>O1704*#REF!</f>
        <v>#REF!</v>
      </c>
      <c r="Q1704" s="116">
        <v>0</v>
      </c>
      <c r="R1704" s="117" t="e">
        <f>Q1704*#REF!</f>
        <v>#REF!</v>
      </c>
      <c r="S1704" s="25"/>
      <c r="T1704" s="25"/>
      <c r="U1704" s="25"/>
      <c r="V1704" s="25"/>
      <c r="W1704" s="25"/>
      <c r="X1704" s="25"/>
      <c r="Y1704" s="25"/>
      <c r="Z1704" s="25"/>
      <c r="AA1704" s="25"/>
      <c r="AB1704" s="25"/>
      <c r="AC1704" s="25"/>
      <c r="AP1704" s="118" t="s">
        <v>117</v>
      </c>
      <c r="AR1704" s="118" t="s">
        <v>112</v>
      </c>
      <c r="AS1704" s="118" t="s">
        <v>68</v>
      </c>
      <c r="AW1704" s="14" t="s">
        <v>118</v>
      </c>
      <c r="BC1704" s="119" t="e">
        <f>IF(L1704="základní",#REF!,0)</f>
        <v>#REF!</v>
      </c>
      <c r="BD1704" s="119">
        <f>IF(L1704="snížená",#REF!,0)</f>
        <v>0</v>
      </c>
      <c r="BE1704" s="119">
        <f>IF(L1704="zákl. přenesená",#REF!,0)</f>
        <v>0</v>
      </c>
      <c r="BF1704" s="119">
        <f>IF(L1704="sníž. přenesená",#REF!,0)</f>
        <v>0</v>
      </c>
      <c r="BG1704" s="119">
        <f>IF(L1704="nulová",#REF!,0)</f>
        <v>0</v>
      </c>
      <c r="BH1704" s="14" t="s">
        <v>75</v>
      </c>
      <c r="BI1704" s="119" t="e">
        <f>ROUND(H1704*#REF!,2)</f>
        <v>#REF!</v>
      </c>
      <c r="BJ1704" s="14" t="s">
        <v>117</v>
      </c>
      <c r="BK1704" s="118" t="s">
        <v>2967</v>
      </c>
    </row>
    <row r="1705" spans="1:63" s="2" customFormat="1" ht="19.2" x14ac:dyDescent="0.2">
      <c r="A1705" s="25"/>
      <c r="B1705" s="26"/>
      <c r="C1705" s="25"/>
      <c r="D1705" s="120" t="s">
        <v>119</v>
      </c>
      <c r="E1705" s="25"/>
      <c r="F1705" s="121" t="s">
        <v>2966</v>
      </c>
      <c r="G1705" s="25"/>
      <c r="H1705" s="25"/>
      <c r="I1705" s="25"/>
      <c r="J1705" s="26"/>
      <c r="K1705" s="122"/>
      <c r="L1705" s="123"/>
      <c r="M1705" s="45"/>
      <c r="N1705" s="45"/>
      <c r="O1705" s="45"/>
      <c r="P1705" s="45"/>
      <c r="Q1705" s="45"/>
      <c r="R1705" s="46"/>
      <c r="S1705" s="25"/>
      <c r="T1705" s="25"/>
      <c r="U1705" s="25"/>
      <c r="V1705" s="25"/>
      <c r="W1705" s="25"/>
      <c r="X1705" s="25"/>
      <c r="Y1705" s="25"/>
      <c r="Z1705" s="25"/>
      <c r="AA1705" s="25"/>
      <c r="AB1705" s="25"/>
      <c r="AC1705" s="25"/>
      <c r="AR1705" s="14" t="s">
        <v>119</v>
      </c>
      <c r="AS1705" s="14" t="s">
        <v>68</v>
      </c>
    </row>
    <row r="1706" spans="1:63" s="2" customFormat="1" ht="24.15" customHeight="1" x14ac:dyDescent="0.2">
      <c r="A1706" s="25"/>
      <c r="B1706" s="109"/>
      <c r="C1706" s="110" t="s">
        <v>1548</v>
      </c>
      <c r="D1706" s="110" t="s">
        <v>112</v>
      </c>
      <c r="E1706" s="111" t="s">
        <v>2968</v>
      </c>
      <c r="F1706" s="112" t="s">
        <v>2969</v>
      </c>
      <c r="G1706" s="113" t="s">
        <v>122</v>
      </c>
      <c r="H1706" s="153"/>
      <c r="I1706" s="112" t="s">
        <v>116</v>
      </c>
      <c r="J1706" s="26"/>
      <c r="K1706" s="114" t="s">
        <v>3</v>
      </c>
      <c r="L1706" s="115" t="s">
        <v>39</v>
      </c>
      <c r="M1706" s="116">
        <v>0</v>
      </c>
      <c r="N1706" s="116" t="e">
        <f>M1706*#REF!</f>
        <v>#REF!</v>
      </c>
      <c r="O1706" s="116">
        <v>0</v>
      </c>
      <c r="P1706" s="116" t="e">
        <f>O1706*#REF!</f>
        <v>#REF!</v>
      </c>
      <c r="Q1706" s="116">
        <v>0</v>
      </c>
      <c r="R1706" s="117" t="e">
        <f>Q1706*#REF!</f>
        <v>#REF!</v>
      </c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P1706" s="118" t="s">
        <v>117</v>
      </c>
      <c r="AR1706" s="118" t="s">
        <v>112</v>
      </c>
      <c r="AS1706" s="118" t="s">
        <v>68</v>
      </c>
      <c r="AW1706" s="14" t="s">
        <v>118</v>
      </c>
      <c r="BC1706" s="119" t="e">
        <f>IF(L1706="základní",#REF!,0)</f>
        <v>#REF!</v>
      </c>
      <c r="BD1706" s="119">
        <f>IF(L1706="snížená",#REF!,0)</f>
        <v>0</v>
      </c>
      <c r="BE1706" s="119">
        <f>IF(L1706="zákl. přenesená",#REF!,0)</f>
        <v>0</v>
      </c>
      <c r="BF1706" s="119">
        <f>IF(L1706="sníž. přenesená",#REF!,0)</f>
        <v>0</v>
      </c>
      <c r="BG1706" s="119">
        <f>IF(L1706="nulová",#REF!,0)</f>
        <v>0</v>
      </c>
      <c r="BH1706" s="14" t="s">
        <v>75</v>
      </c>
      <c r="BI1706" s="119" t="e">
        <f>ROUND(H1706*#REF!,2)</f>
        <v>#REF!</v>
      </c>
      <c r="BJ1706" s="14" t="s">
        <v>117</v>
      </c>
      <c r="BK1706" s="118" t="s">
        <v>2970</v>
      </c>
    </row>
    <row r="1707" spans="1:63" s="2" customFormat="1" ht="19.2" x14ac:dyDescent="0.2">
      <c r="A1707" s="25"/>
      <c r="B1707" s="26"/>
      <c r="C1707" s="25"/>
      <c r="D1707" s="120" t="s">
        <v>119</v>
      </c>
      <c r="E1707" s="25"/>
      <c r="F1707" s="121" t="s">
        <v>2969</v>
      </c>
      <c r="G1707" s="25"/>
      <c r="H1707" s="25"/>
      <c r="I1707" s="25"/>
      <c r="J1707" s="26"/>
      <c r="K1707" s="122"/>
      <c r="L1707" s="123"/>
      <c r="M1707" s="45"/>
      <c r="N1707" s="45"/>
      <c r="O1707" s="45"/>
      <c r="P1707" s="45"/>
      <c r="Q1707" s="45"/>
      <c r="R1707" s="46"/>
      <c r="S1707" s="25"/>
      <c r="T1707" s="25"/>
      <c r="U1707" s="25"/>
      <c r="V1707" s="25"/>
      <c r="W1707" s="25"/>
      <c r="X1707" s="25"/>
      <c r="Y1707" s="25"/>
      <c r="Z1707" s="25"/>
      <c r="AA1707" s="25"/>
      <c r="AB1707" s="25"/>
      <c r="AC1707" s="25"/>
      <c r="AR1707" s="14" t="s">
        <v>119</v>
      </c>
      <c r="AS1707" s="14" t="s">
        <v>68</v>
      </c>
    </row>
    <row r="1708" spans="1:63" s="2" customFormat="1" ht="24.15" customHeight="1" x14ac:dyDescent="0.2">
      <c r="A1708" s="25"/>
      <c r="B1708" s="109"/>
      <c r="C1708" s="110" t="s">
        <v>2971</v>
      </c>
      <c r="D1708" s="110" t="s">
        <v>112</v>
      </c>
      <c r="E1708" s="111" t="s">
        <v>2972</v>
      </c>
      <c r="F1708" s="112" t="s">
        <v>2973</v>
      </c>
      <c r="G1708" s="113" t="s">
        <v>122</v>
      </c>
      <c r="H1708" s="153"/>
      <c r="I1708" s="112" t="s">
        <v>116</v>
      </c>
      <c r="J1708" s="26"/>
      <c r="K1708" s="114" t="s">
        <v>3</v>
      </c>
      <c r="L1708" s="115" t="s">
        <v>39</v>
      </c>
      <c r="M1708" s="116">
        <v>0</v>
      </c>
      <c r="N1708" s="116" t="e">
        <f>M1708*#REF!</f>
        <v>#REF!</v>
      </c>
      <c r="O1708" s="116">
        <v>0</v>
      </c>
      <c r="P1708" s="116" t="e">
        <f>O1708*#REF!</f>
        <v>#REF!</v>
      </c>
      <c r="Q1708" s="116">
        <v>0</v>
      </c>
      <c r="R1708" s="117" t="e">
        <f>Q1708*#REF!</f>
        <v>#REF!</v>
      </c>
      <c r="S1708" s="25"/>
      <c r="T1708" s="25"/>
      <c r="U1708" s="25"/>
      <c r="V1708" s="25"/>
      <c r="W1708" s="25"/>
      <c r="X1708" s="25"/>
      <c r="Y1708" s="25"/>
      <c r="Z1708" s="25"/>
      <c r="AA1708" s="25"/>
      <c r="AB1708" s="25"/>
      <c r="AC1708" s="25"/>
      <c r="AP1708" s="118" t="s">
        <v>117</v>
      </c>
      <c r="AR1708" s="118" t="s">
        <v>112</v>
      </c>
      <c r="AS1708" s="118" t="s">
        <v>68</v>
      </c>
      <c r="AW1708" s="14" t="s">
        <v>118</v>
      </c>
      <c r="BC1708" s="119" t="e">
        <f>IF(L1708="základní",#REF!,0)</f>
        <v>#REF!</v>
      </c>
      <c r="BD1708" s="119">
        <f>IF(L1708="snížená",#REF!,0)</f>
        <v>0</v>
      </c>
      <c r="BE1708" s="119">
        <f>IF(L1708="zákl. přenesená",#REF!,0)</f>
        <v>0</v>
      </c>
      <c r="BF1708" s="119">
        <f>IF(L1708="sníž. přenesená",#REF!,0)</f>
        <v>0</v>
      </c>
      <c r="BG1708" s="119">
        <f>IF(L1708="nulová",#REF!,0)</f>
        <v>0</v>
      </c>
      <c r="BH1708" s="14" t="s">
        <v>75</v>
      </c>
      <c r="BI1708" s="119" t="e">
        <f>ROUND(H1708*#REF!,2)</f>
        <v>#REF!</v>
      </c>
      <c r="BJ1708" s="14" t="s">
        <v>117</v>
      </c>
      <c r="BK1708" s="118" t="s">
        <v>2974</v>
      </c>
    </row>
    <row r="1709" spans="1:63" s="2" customFormat="1" ht="19.2" x14ac:dyDescent="0.2">
      <c r="A1709" s="25"/>
      <c r="B1709" s="26"/>
      <c r="C1709" s="25"/>
      <c r="D1709" s="120" t="s">
        <v>119</v>
      </c>
      <c r="E1709" s="25"/>
      <c r="F1709" s="121" t="s">
        <v>2973</v>
      </c>
      <c r="G1709" s="25"/>
      <c r="H1709" s="25"/>
      <c r="I1709" s="25"/>
      <c r="J1709" s="26"/>
      <c r="K1709" s="122"/>
      <c r="L1709" s="123"/>
      <c r="M1709" s="45"/>
      <c r="N1709" s="45"/>
      <c r="O1709" s="45"/>
      <c r="P1709" s="45"/>
      <c r="Q1709" s="45"/>
      <c r="R1709" s="46"/>
      <c r="S1709" s="25"/>
      <c r="T1709" s="25"/>
      <c r="U1709" s="25"/>
      <c r="V1709" s="25"/>
      <c r="W1709" s="25"/>
      <c r="X1709" s="25"/>
      <c r="Y1709" s="25"/>
      <c r="Z1709" s="25"/>
      <c r="AA1709" s="25"/>
      <c r="AB1709" s="25"/>
      <c r="AC1709" s="25"/>
      <c r="AR1709" s="14" t="s">
        <v>119</v>
      </c>
      <c r="AS1709" s="14" t="s">
        <v>68</v>
      </c>
    </row>
    <row r="1710" spans="1:63" s="2" customFormat="1" ht="24.15" customHeight="1" x14ac:dyDescent="0.2">
      <c r="A1710" s="25"/>
      <c r="B1710" s="109"/>
      <c r="C1710" s="110" t="s">
        <v>1551</v>
      </c>
      <c r="D1710" s="110" t="s">
        <v>112</v>
      </c>
      <c r="E1710" s="111" t="s">
        <v>2975</v>
      </c>
      <c r="F1710" s="112" t="s">
        <v>2976</v>
      </c>
      <c r="G1710" s="113" t="s">
        <v>122</v>
      </c>
      <c r="H1710" s="153"/>
      <c r="I1710" s="112" t="s">
        <v>116</v>
      </c>
      <c r="J1710" s="26"/>
      <c r="K1710" s="114" t="s">
        <v>3</v>
      </c>
      <c r="L1710" s="115" t="s">
        <v>39</v>
      </c>
      <c r="M1710" s="116">
        <v>0</v>
      </c>
      <c r="N1710" s="116" t="e">
        <f>M1710*#REF!</f>
        <v>#REF!</v>
      </c>
      <c r="O1710" s="116">
        <v>0</v>
      </c>
      <c r="P1710" s="116" t="e">
        <f>O1710*#REF!</f>
        <v>#REF!</v>
      </c>
      <c r="Q1710" s="116">
        <v>0</v>
      </c>
      <c r="R1710" s="117" t="e">
        <f>Q1710*#REF!</f>
        <v>#REF!</v>
      </c>
      <c r="S1710" s="25"/>
      <c r="T1710" s="25"/>
      <c r="U1710" s="25"/>
      <c r="V1710" s="25"/>
      <c r="W1710" s="25"/>
      <c r="X1710" s="25"/>
      <c r="Y1710" s="25"/>
      <c r="Z1710" s="25"/>
      <c r="AA1710" s="25"/>
      <c r="AB1710" s="25"/>
      <c r="AC1710" s="25"/>
      <c r="AP1710" s="118" t="s">
        <v>117</v>
      </c>
      <c r="AR1710" s="118" t="s">
        <v>112</v>
      </c>
      <c r="AS1710" s="118" t="s">
        <v>68</v>
      </c>
      <c r="AW1710" s="14" t="s">
        <v>118</v>
      </c>
      <c r="BC1710" s="119" t="e">
        <f>IF(L1710="základní",#REF!,0)</f>
        <v>#REF!</v>
      </c>
      <c r="BD1710" s="119">
        <f>IF(L1710="snížená",#REF!,0)</f>
        <v>0</v>
      </c>
      <c r="BE1710" s="119">
        <f>IF(L1710="zákl. přenesená",#REF!,0)</f>
        <v>0</v>
      </c>
      <c r="BF1710" s="119">
        <f>IF(L1710="sníž. přenesená",#REF!,0)</f>
        <v>0</v>
      </c>
      <c r="BG1710" s="119">
        <f>IF(L1710="nulová",#REF!,0)</f>
        <v>0</v>
      </c>
      <c r="BH1710" s="14" t="s">
        <v>75</v>
      </c>
      <c r="BI1710" s="119" t="e">
        <f>ROUND(H1710*#REF!,2)</f>
        <v>#REF!</v>
      </c>
      <c r="BJ1710" s="14" t="s">
        <v>117</v>
      </c>
      <c r="BK1710" s="118" t="s">
        <v>2977</v>
      </c>
    </row>
    <row r="1711" spans="1:63" s="2" customFormat="1" ht="19.2" x14ac:dyDescent="0.2">
      <c r="A1711" s="25"/>
      <c r="B1711" s="26"/>
      <c r="C1711" s="25"/>
      <c r="D1711" s="120" t="s">
        <v>119</v>
      </c>
      <c r="E1711" s="25"/>
      <c r="F1711" s="121" t="s">
        <v>2976</v>
      </c>
      <c r="G1711" s="25"/>
      <c r="H1711" s="25"/>
      <c r="I1711" s="25"/>
      <c r="J1711" s="26"/>
      <c r="K1711" s="122"/>
      <c r="L1711" s="123"/>
      <c r="M1711" s="45"/>
      <c r="N1711" s="45"/>
      <c r="O1711" s="45"/>
      <c r="P1711" s="45"/>
      <c r="Q1711" s="45"/>
      <c r="R1711" s="46"/>
      <c r="S1711" s="25"/>
      <c r="T1711" s="25"/>
      <c r="U1711" s="25"/>
      <c r="V1711" s="25"/>
      <c r="W1711" s="25"/>
      <c r="X1711" s="25"/>
      <c r="Y1711" s="25"/>
      <c r="Z1711" s="25"/>
      <c r="AA1711" s="25"/>
      <c r="AB1711" s="25"/>
      <c r="AC1711" s="25"/>
      <c r="AR1711" s="14" t="s">
        <v>119</v>
      </c>
      <c r="AS1711" s="14" t="s">
        <v>68</v>
      </c>
    </row>
    <row r="1712" spans="1:63" s="2" customFormat="1" ht="24.15" customHeight="1" x14ac:dyDescent="0.2">
      <c r="A1712" s="25"/>
      <c r="B1712" s="109"/>
      <c r="C1712" s="110" t="s">
        <v>2978</v>
      </c>
      <c r="D1712" s="110" t="s">
        <v>112</v>
      </c>
      <c r="E1712" s="111" t="s">
        <v>2979</v>
      </c>
      <c r="F1712" s="112" t="s">
        <v>2980</v>
      </c>
      <c r="G1712" s="113" t="s">
        <v>122</v>
      </c>
      <c r="H1712" s="153"/>
      <c r="I1712" s="112" t="s">
        <v>116</v>
      </c>
      <c r="J1712" s="26"/>
      <c r="K1712" s="114" t="s">
        <v>3</v>
      </c>
      <c r="L1712" s="115" t="s">
        <v>39</v>
      </c>
      <c r="M1712" s="116">
        <v>0</v>
      </c>
      <c r="N1712" s="116" t="e">
        <f>M1712*#REF!</f>
        <v>#REF!</v>
      </c>
      <c r="O1712" s="116">
        <v>0</v>
      </c>
      <c r="P1712" s="116" t="e">
        <f>O1712*#REF!</f>
        <v>#REF!</v>
      </c>
      <c r="Q1712" s="116">
        <v>0</v>
      </c>
      <c r="R1712" s="117" t="e">
        <f>Q1712*#REF!</f>
        <v>#REF!</v>
      </c>
      <c r="S1712" s="25"/>
      <c r="T1712" s="25"/>
      <c r="U1712" s="25"/>
      <c r="V1712" s="25"/>
      <c r="W1712" s="25"/>
      <c r="X1712" s="25"/>
      <c r="Y1712" s="25"/>
      <c r="Z1712" s="25"/>
      <c r="AA1712" s="25"/>
      <c r="AB1712" s="25"/>
      <c r="AC1712" s="25"/>
      <c r="AP1712" s="118" t="s">
        <v>117</v>
      </c>
      <c r="AR1712" s="118" t="s">
        <v>112</v>
      </c>
      <c r="AS1712" s="118" t="s">
        <v>68</v>
      </c>
      <c r="AW1712" s="14" t="s">
        <v>118</v>
      </c>
      <c r="BC1712" s="119" t="e">
        <f>IF(L1712="základní",#REF!,0)</f>
        <v>#REF!</v>
      </c>
      <c r="BD1712" s="119">
        <f>IF(L1712="snížená",#REF!,0)</f>
        <v>0</v>
      </c>
      <c r="BE1712" s="119">
        <f>IF(L1712="zákl. přenesená",#REF!,0)</f>
        <v>0</v>
      </c>
      <c r="BF1712" s="119">
        <f>IF(L1712="sníž. přenesená",#REF!,0)</f>
        <v>0</v>
      </c>
      <c r="BG1712" s="119">
        <f>IF(L1712="nulová",#REF!,0)</f>
        <v>0</v>
      </c>
      <c r="BH1712" s="14" t="s">
        <v>75</v>
      </c>
      <c r="BI1712" s="119" t="e">
        <f>ROUND(H1712*#REF!,2)</f>
        <v>#REF!</v>
      </c>
      <c r="BJ1712" s="14" t="s">
        <v>117</v>
      </c>
      <c r="BK1712" s="118" t="s">
        <v>2981</v>
      </c>
    </row>
    <row r="1713" spans="1:63" s="2" customFormat="1" ht="19.2" x14ac:dyDescent="0.2">
      <c r="A1713" s="25"/>
      <c r="B1713" s="26"/>
      <c r="C1713" s="25"/>
      <c r="D1713" s="120" t="s">
        <v>119</v>
      </c>
      <c r="E1713" s="25"/>
      <c r="F1713" s="121" t="s">
        <v>2980</v>
      </c>
      <c r="G1713" s="25"/>
      <c r="H1713" s="25"/>
      <c r="I1713" s="25"/>
      <c r="J1713" s="26"/>
      <c r="K1713" s="122"/>
      <c r="L1713" s="123"/>
      <c r="M1713" s="45"/>
      <c r="N1713" s="45"/>
      <c r="O1713" s="45"/>
      <c r="P1713" s="45"/>
      <c r="Q1713" s="45"/>
      <c r="R1713" s="46"/>
      <c r="S1713" s="25"/>
      <c r="T1713" s="25"/>
      <c r="U1713" s="25"/>
      <c r="V1713" s="25"/>
      <c r="W1713" s="25"/>
      <c r="X1713" s="25"/>
      <c r="Y1713" s="25"/>
      <c r="Z1713" s="25"/>
      <c r="AA1713" s="25"/>
      <c r="AB1713" s="25"/>
      <c r="AC1713" s="25"/>
      <c r="AR1713" s="14" t="s">
        <v>119</v>
      </c>
      <c r="AS1713" s="14" t="s">
        <v>68</v>
      </c>
    </row>
    <row r="1714" spans="1:63" s="2" customFormat="1" ht="24.15" customHeight="1" x14ac:dyDescent="0.2">
      <c r="A1714" s="25"/>
      <c r="B1714" s="109"/>
      <c r="C1714" s="110" t="s">
        <v>1555</v>
      </c>
      <c r="D1714" s="110" t="s">
        <v>112</v>
      </c>
      <c r="E1714" s="111" t="s">
        <v>2982</v>
      </c>
      <c r="F1714" s="112" t="s">
        <v>2983</v>
      </c>
      <c r="G1714" s="113" t="s">
        <v>122</v>
      </c>
      <c r="H1714" s="153"/>
      <c r="I1714" s="112" t="s">
        <v>116</v>
      </c>
      <c r="J1714" s="26"/>
      <c r="K1714" s="114" t="s">
        <v>3</v>
      </c>
      <c r="L1714" s="115" t="s">
        <v>39</v>
      </c>
      <c r="M1714" s="116">
        <v>0</v>
      </c>
      <c r="N1714" s="116" t="e">
        <f>M1714*#REF!</f>
        <v>#REF!</v>
      </c>
      <c r="O1714" s="116">
        <v>0</v>
      </c>
      <c r="P1714" s="116" t="e">
        <f>O1714*#REF!</f>
        <v>#REF!</v>
      </c>
      <c r="Q1714" s="116">
        <v>0</v>
      </c>
      <c r="R1714" s="117" t="e">
        <f>Q1714*#REF!</f>
        <v>#REF!</v>
      </c>
      <c r="S1714" s="25"/>
      <c r="T1714" s="25"/>
      <c r="U1714" s="25"/>
      <c r="V1714" s="25"/>
      <c r="W1714" s="25"/>
      <c r="X1714" s="25"/>
      <c r="Y1714" s="25"/>
      <c r="Z1714" s="25"/>
      <c r="AA1714" s="25"/>
      <c r="AB1714" s="25"/>
      <c r="AC1714" s="25"/>
      <c r="AP1714" s="118" t="s">
        <v>117</v>
      </c>
      <c r="AR1714" s="118" t="s">
        <v>112</v>
      </c>
      <c r="AS1714" s="118" t="s">
        <v>68</v>
      </c>
      <c r="AW1714" s="14" t="s">
        <v>118</v>
      </c>
      <c r="BC1714" s="119" t="e">
        <f>IF(L1714="základní",#REF!,0)</f>
        <v>#REF!</v>
      </c>
      <c r="BD1714" s="119">
        <f>IF(L1714="snížená",#REF!,0)</f>
        <v>0</v>
      </c>
      <c r="BE1714" s="119">
        <f>IF(L1714="zákl. přenesená",#REF!,0)</f>
        <v>0</v>
      </c>
      <c r="BF1714" s="119">
        <f>IF(L1714="sníž. přenesená",#REF!,0)</f>
        <v>0</v>
      </c>
      <c r="BG1714" s="119">
        <f>IF(L1714="nulová",#REF!,0)</f>
        <v>0</v>
      </c>
      <c r="BH1714" s="14" t="s">
        <v>75</v>
      </c>
      <c r="BI1714" s="119" t="e">
        <f>ROUND(H1714*#REF!,2)</f>
        <v>#REF!</v>
      </c>
      <c r="BJ1714" s="14" t="s">
        <v>117</v>
      </c>
      <c r="BK1714" s="118" t="s">
        <v>2984</v>
      </c>
    </row>
    <row r="1715" spans="1:63" s="2" customFormat="1" ht="19.2" x14ac:dyDescent="0.2">
      <c r="A1715" s="25"/>
      <c r="B1715" s="26"/>
      <c r="C1715" s="25"/>
      <c r="D1715" s="120" t="s">
        <v>119</v>
      </c>
      <c r="E1715" s="25"/>
      <c r="F1715" s="121" t="s">
        <v>2983</v>
      </c>
      <c r="G1715" s="25"/>
      <c r="H1715" s="25"/>
      <c r="I1715" s="25"/>
      <c r="J1715" s="26"/>
      <c r="K1715" s="122"/>
      <c r="L1715" s="123"/>
      <c r="M1715" s="45"/>
      <c r="N1715" s="45"/>
      <c r="O1715" s="45"/>
      <c r="P1715" s="45"/>
      <c r="Q1715" s="45"/>
      <c r="R1715" s="46"/>
      <c r="S1715" s="25"/>
      <c r="T1715" s="25"/>
      <c r="U1715" s="25"/>
      <c r="V1715" s="25"/>
      <c r="W1715" s="25"/>
      <c r="X1715" s="25"/>
      <c r="Y1715" s="25"/>
      <c r="Z1715" s="25"/>
      <c r="AA1715" s="25"/>
      <c r="AB1715" s="25"/>
      <c r="AC1715" s="25"/>
      <c r="AR1715" s="14" t="s">
        <v>119</v>
      </c>
      <c r="AS1715" s="14" t="s">
        <v>68</v>
      </c>
    </row>
    <row r="1716" spans="1:63" s="2" customFormat="1" ht="24.15" customHeight="1" x14ac:dyDescent="0.2">
      <c r="A1716" s="25"/>
      <c r="B1716" s="109"/>
      <c r="C1716" s="110" t="s">
        <v>2985</v>
      </c>
      <c r="D1716" s="110" t="s">
        <v>112</v>
      </c>
      <c r="E1716" s="111" t="s">
        <v>2986</v>
      </c>
      <c r="F1716" s="112" t="s">
        <v>2987</v>
      </c>
      <c r="G1716" s="113" t="s">
        <v>122</v>
      </c>
      <c r="H1716" s="153"/>
      <c r="I1716" s="112" t="s">
        <v>116</v>
      </c>
      <c r="J1716" s="26"/>
      <c r="K1716" s="114" t="s">
        <v>3</v>
      </c>
      <c r="L1716" s="115" t="s">
        <v>39</v>
      </c>
      <c r="M1716" s="116">
        <v>0</v>
      </c>
      <c r="N1716" s="116" t="e">
        <f>M1716*#REF!</f>
        <v>#REF!</v>
      </c>
      <c r="O1716" s="116">
        <v>0</v>
      </c>
      <c r="P1716" s="116" t="e">
        <f>O1716*#REF!</f>
        <v>#REF!</v>
      </c>
      <c r="Q1716" s="116">
        <v>0</v>
      </c>
      <c r="R1716" s="117" t="e">
        <f>Q1716*#REF!</f>
        <v>#REF!</v>
      </c>
      <c r="S1716" s="25"/>
      <c r="T1716" s="25"/>
      <c r="U1716" s="25"/>
      <c r="V1716" s="25"/>
      <c r="W1716" s="25"/>
      <c r="X1716" s="25"/>
      <c r="Y1716" s="25"/>
      <c r="Z1716" s="25"/>
      <c r="AA1716" s="25"/>
      <c r="AB1716" s="25"/>
      <c r="AC1716" s="25"/>
      <c r="AP1716" s="118" t="s">
        <v>117</v>
      </c>
      <c r="AR1716" s="118" t="s">
        <v>112</v>
      </c>
      <c r="AS1716" s="118" t="s">
        <v>68</v>
      </c>
      <c r="AW1716" s="14" t="s">
        <v>118</v>
      </c>
      <c r="BC1716" s="119" t="e">
        <f>IF(L1716="základní",#REF!,0)</f>
        <v>#REF!</v>
      </c>
      <c r="BD1716" s="119">
        <f>IF(L1716="snížená",#REF!,0)</f>
        <v>0</v>
      </c>
      <c r="BE1716" s="119">
        <f>IF(L1716="zákl. přenesená",#REF!,0)</f>
        <v>0</v>
      </c>
      <c r="BF1716" s="119">
        <f>IF(L1716="sníž. přenesená",#REF!,0)</f>
        <v>0</v>
      </c>
      <c r="BG1716" s="119">
        <f>IF(L1716="nulová",#REF!,0)</f>
        <v>0</v>
      </c>
      <c r="BH1716" s="14" t="s">
        <v>75</v>
      </c>
      <c r="BI1716" s="119" t="e">
        <f>ROUND(H1716*#REF!,2)</f>
        <v>#REF!</v>
      </c>
      <c r="BJ1716" s="14" t="s">
        <v>117</v>
      </c>
      <c r="BK1716" s="118" t="s">
        <v>2988</v>
      </c>
    </row>
    <row r="1717" spans="1:63" s="2" customFormat="1" ht="19.2" x14ac:dyDescent="0.2">
      <c r="A1717" s="25"/>
      <c r="B1717" s="26"/>
      <c r="C1717" s="25"/>
      <c r="D1717" s="120" t="s">
        <v>119</v>
      </c>
      <c r="E1717" s="25"/>
      <c r="F1717" s="121" t="s">
        <v>2987</v>
      </c>
      <c r="G1717" s="25"/>
      <c r="H1717" s="25"/>
      <c r="I1717" s="25"/>
      <c r="J1717" s="26"/>
      <c r="K1717" s="122"/>
      <c r="L1717" s="123"/>
      <c r="M1717" s="45"/>
      <c r="N1717" s="45"/>
      <c r="O1717" s="45"/>
      <c r="P1717" s="45"/>
      <c r="Q1717" s="45"/>
      <c r="R1717" s="46"/>
      <c r="S1717" s="25"/>
      <c r="T1717" s="25"/>
      <c r="U1717" s="25"/>
      <c r="V1717" s="25"/>
      <c r="W1717" s="25"/>
      <c r="X1717" s="25"/>
      <c r="Y1717" s="25"/>
      <c r="Z1717" s="25"/>
      <c r="AA1717" s="25"/>
      <c r="AB1717" s="25"/>
      <c r="AC1717" s="25"/>
      <c r="AR1717" s="14" t="s">
        <v>119</v>
      </c>
      <c r="AS1717" s="14" t="s">
        <v>68</v>
      </c>
    </row>
    <row r="1718" spans="1:63" s="2" customFormat="1" ht="24.15" customHeight="1" x14ac:dyDescent="0.2">
      <c r="A1718" s="25"/>
      <c r="B1718" s="109"/>
      <c r="C1718" s="110" t="s">
        <v>1558</v>
      </c>
      <c r="D1718" s="110" t="s">
        <v>112</v>
      </c>
      <c r="E1718" s="111" t="s">
        <v>2989</v>
      </c>
      <c r="F1718" s="112" t="s">
        <v>2990</v>
      </c>
      <c r="G1718" s="113" t="s">
        <v>122</v>
      </c>
      <c r="H1718" s="153"/>
      <c r="I1718" s="112" t="s">
        <v>116</v>
      </c>
      <c r="J1718" s="26"/>
      <c r="K1718" s="114" t="s">
        <v>3</v>
      </c>
      <c r="L1718" s="115" t="s">
        <v>39</v>
      </c>
      <c r="M1718" s="116">
        <v>0</v>
      </c>
      <c r="N1718" s="116" t="e">
        <f>M1718*#REF!</f>
        <v>#REF!</v>
      </c>
      <c r="O1718" s="116">
        <v>0</v>
      </c>
      <c r="P1718" s="116" t="e">
        <f>O1718*#REF!</f>
        <v>#REF!</v>
      </c>
      <c r="Q1718" s="116">
        <v>0</v>
      </c>
      <c r="R1718" s="117" t="e">
        <f>Q1718*#REF!</f>
        <v>#REF!</v>
      </c>
      <c r="S1718" s="25"/>
      <c r="T1718" s="25"/>
      <c r="U1718" s="25"/>
      <c r="V1718" s="25"/>
      <c r="W1718" s="25"/>
      <c r="X1718" s="25"/>
      <c r="Y1718" s="25"/>
      <c r="Z1718" s="25"/>
      <c r="AA1718" s="25"/>
      <c r="AB1718" s="25"/>
      <c r="AC1718" s="25"/>
      <c r="AP1718" s="118" t="s">
        <v>117</v>
      </c>
      <c r="AR1718" s="118" t="s">
        <v>112</v>
      </c>
      <c r="AS1718" s="118" t="s">
        <v>68</v>
      </c>
      <c r="AW1718" s="14" t="s">
        <v>118</v>
      </c>
      <c r="BC1718" s="119" t="e">
        <f>IF(L1718="základní",#REF!,0)</f>
        <v>#REF!</v>
      </c>
      <c r="BD1718" s="119">
        <f>IF(L1718="snížená",#REF!,0)</f>
        <v>0</v>
      </c>
      <c r="BE1718" s="119">
        <f>IF(L1718="zákl. přenesená",#REF!,0)</f>
        <v>0</v>
      </c>
      <c r="BF1718" s="119">
        <f>IF(L1718="sníž. přenesená",#REF!,0)</f>
        <v>0</v>
      </c>
      <c r="BG1718" s="119">
        <f>IF(L1718="nulová",#REF!,0)</f>
        <v>0</v>
      </c>
      <c r="BH1718" s="14" t="s">
        <v>75</v>
      </c>
      <c r="BI1718" s="119" t="e">
        <f>ROUND(H1718*#REF!,2)</f>
        <v>#REF!</v>
      </c>
      <c r="BJ1718" s="14" t="s">
        <v>117</v>
      </c>
      <c r="BK1718" s="118" t="s">
        <v>2991</v>
      </c>
    </row>
    <row r="1719" spans="1:63" s="2" customFormat="1" ht="19.2" x14ac:dyDescent="0.2">
      <c r="A1719" s="25"/>
      <c r="B1719" s="26"/>
      <c r="C1719" s="25"/>
      <c r="D1719" s="120" t="s">
        <v>119</v>
      </c>
      <c r="E1719" s="25"/>
      <c r="F1719" s="121" t="s">
        <v>2990</v>
      </c>
      <c r="G1719" s="25"/>
      <c r="H1719" s="25"/>
      <c r="I1719" s="25"/>
      <c r="J1719" s="26"/>
      <c r="K1719" s="122"/>
      <c r="L1719" s="123"/>
      <c r="M1719" s="45"/>
      <c r="N1719" s="45"/>
      <c r="O1719" s="45"/>
      <c r="P1719" s="45"/>
      <c r="Q1719" s="45"/>
      <c r="R1719" s="46"/>
      <c r="S1719" s="25"/>
      <c r="T1719" s="25"/>
      <c r="U1719" s="25"/>
      <c r="V1719" s="25"/>
      <c r="W1719" s="25"/>
      <c r="X1719" s="25"/>
      <c r="Y1719" s="25"/>
      <c r="Z1719" s="25"/>
      <c r="AA1719" s="25"/>
      <c r="AB1719" s="25"/>
      <c r="AC1719" s="25"/>
      <c r="AR1719" s="14" t="s">
        <v>119</v>
      </c>
      <c r="AS1719" s="14" t="s">
        <v>68</v>
      </c>
    </row>
    <row r="1720" spans="1:63" s="2" customFormat="1" ht="24.15" customHeight="1" x14ac:dyDescent="0.2">
      <c r="A1720" s="25"/>
      <c r="B1720" s="109"/>
      <c r="C1720" s="110" t="s">
        <v>2992</v>
      </c>
      <c r="D1720" s="110" t="s">
        <v>112</v>
      </c>
      <c r="E1720" s="111" t="s">
        <v>2993</v>
      </c>
      <c r="F1720" s="112" t="s">
        <v>2994</v>
      </c>
      <c r="G1720" s="113" t="s">
        <v>122</v>
      </c>
      <c r="H1720" s="153"/>
      <c r="I1720" s="112" t="s">
        <v>116</v>
      </c>
      <c r="J1720" s="26"/>
      <c r="K1720" s="114" t="s">
        <v>3</v>
      </c>
      <c r="L1720" s="115" t="s">
        <v>39</v>
      </c>
      <c r="M1720" s="116">
        <v>0</v>
      </c>
      <c r="N1720" s="116" t="e">
        <f>M1720*#REF!</f>
        <v>#REF!</v>
      </c>
      <c r="O1720" s="116">
        <v>0</v>
      </c>
      <c r="P1720" s="116" t="e">
        <f>O1720*#REF!</f>
        <v>#REF!</v>
      </c>
      <c r="Q1720" s="116">
        <v>0</v>
      </c>
      <c r="R1720" s="117" t="e">
        <f>Q1720*#REF!</f>
        <v>#REF!</v>
      </c>
      <c r="S1720" s="25"/>
      <c r="T1720" s="25"/>
      <c r="U1720" s="25"/>
      <c r="V1720" s="25"/>
      <c r="W1720" s="25"/>
      <c r="X1720" s="25"/>
      <c r="Y1720" s="25"/>
      <c r="Z1720" s="25"/>
      <c r="AA1720" s="25"/>
      <c r="AB1720" s="25"/>
      <c r="AC1720" s="25"/>
      <c r="AP1720" s="118" t="s">
        <v>117</v>
      </c>
      <c r="AR1720" s="118" t="s">
        <v>112</v>
      </c>
      <c r="AS1720" s="118" t="s">
        <v>68</v>
      </c>
      <c r="AW1720" s="14" t="s">
        <v>118</v>
      </c>
      <c r="BC1720" s="119" t="e">
        <f>IF(L1720="základní",#REF!,0)</f>
        <v>#REF!</v>
      </c>
      <c r="BD1720" s="119">
        <f>IF(L1720="snížená",#REF!,0)</f>
        <v>0</v>
      </c>
      <c r="BE1720" s="119">
        <f>IF(L1720="zákl. přenesená",#REF!,0)</f>
        <v>0</v>
      </c>
      <c r="BF1720" s="119">
        <f>IF(L1720="sníž. přenesená",#REF!,0)</f>
        <v>0</v>
      </c>
      <c r="BG1720" s="119">
        <f>IF(L1720="nulová",#REF!,0)</f>
        <v>0</v>
      </c>
      <c r="BH1720" s="14" t="s">
        <v>75</v>
      </c>
      <c r="BI1720" s="119" t="e">
        <f>ROUND(H1720*#REF!,2)</f>
        <v>#REF!</v>
      </c>
      <c r="BJ1720" s="14" t="s">
        <v>117</v>
      </c>
      <c r="BK1720" s="118" t="s">
        <v>2995</v>
      </c>
    </row>
    <row r="1721" spans="1:63" s="2" customFormat="1" ht="19.2" x14ac:dyDescent="0.2">
      <c r="A1721" s="25"/>
      <c r="B1721" s="26"/>
      <c r="C1721" s="25"/>
      <c r="D1721" s="120" t="s">
        <v>119</v>
      </c>
      <c r="E1721" s="25"/>
      <c r="F1721" s="121" t="s">
        <v>2994</v>
      </c>
      <c r="G1721" s="25"/>
      <c r="H1721" s="25"/>
      <c r="I1721" s="25"/>
      <c r="J1721" s="26"/>
      <c r="K1721" s="122"/>
      <c r="L1721" s="123"/>
      <c r="M1721" s="45"/>
      <c r="N1721" s="45"/>
      <c r="O1721" s="45"/>
      <c r="P1721" s="45"/>
      <c r="Q1721" s="45"/>
      <c r="R1721" s="46"/>
      <c r="S1721" s="25"/>
      <c r="T1721" s="25"/>
      <c r="U1721" s="25"/>
      <c r="V1721" s="25"/>
      <c r="W1721" s="25"/>
      <c r="X1721" s="25"/>
      <c r="Y1721" s="25"/>
      <c r="Z1721" s="25"/>
      <c r="AA1721" s="25"/>
      <c r="AB1721" s="25"/>
      <c r="AC1721" s="25"/>
      <c r="AR1721" s="14" t="s">
        <v>119</v>
      </c>
      <c r="AS1721" s="14" t="s">
        <v>68</v>
      </c>
    </row>
    <row r="1722" spans="1:63" s="2" customFormat="1" ht="24.15" customHeight="1" x14ac:dyDescent="0.2">
      <c r="A1722" s="25"/>
      <c r="B1722" s="109"/>
      <c r="C1722" s="110" t="s">
        <v>1562</v>
      </c>
      <c r="D1722" s="110" t="s">
        <v>112</v>
      </c>
      <c r="E1722" s="111" t="s">
        <v>2996</v>
      </c>
      <c r="F1722" s="112" t="s">
        <v>2997</v>
      </c>
      <c r="G1722" s="113" t="s">
        <v>126</v>
      </c>
      <c r="H1722" s="153"/>
      <c r="I1722" s="112" t="s">
        <v>116</v>
      </c>
      <c r="J1722" s="26"/>
      <c r="K1722" s="114" t="s">
        <v>3</v>
      </c>
      <c r="L1722" s="115" t="s">
        <v>39</v>
      </c>
      <c r="M1722" s="116">
        <v>0</v>
      </c>
      <c r="N1722" s="116" t="e">
        <f>M1722*#REF!</f>
        <v>#REF!</v>
      </c>
      <c r="O1722" s="116">
        <v>0</v>
      </c>
      <c r="P1722" s="116" t="e">
        <f>O1722*#REF!</f>
        <v>#REF!</v>
      </c>
      <c r="Q1722" s="116">
        <v>0</v>
      </c>
      <c r="R1722" s="117" t="e">
        <f>Q1722*#REF!</f>
        <v>#REF!</v>
      </c>
      <c r="S1722" s="25"/>
      <c r="T1722" s="25"/>
      <c r="U1722" s="25"/>
      <c r="V1722" s="25"/>
      <c r="W1722" s="25"/>
      <c r="X1722" s="25"/>
      <c r="Y1722" s="25"/>
      <c r="Z1722" s="25"/>
      <c r="AA1722" s="25"/>
      <c r="AB1722" s="25"/>
      <c r="AC1722" s="25"/>
      <c r="AP1722" s="118" t="s">
        <v>117</v>
      </c>
      <c r="AR1722" s="118" t="s">
        <v>112</v>
      </c>
      <c r="AS1722" s="118" t="s">
        <v>68</v>
      </c>
      <c r="AW1722" s="14" t="s">
        <v>118</v>
      </c>
      <c r="BC1722" s="119" t="e">
        <f>IF(L1722="základní",#REF!,0)</f>
        <v>#REF!</v>
      </c>
      <c r="BD1722" s="119">
        <f>IF(L1722="snížená",#REF!,0)</f>
        <v>0</v>
      </c>
      <c r="BE1722" s="119">
        <f>IF(L1722="zákl. přenesená",#REF!,0)</f>
        <v>0</v>
      </c>
      <c r="BF1722" s="119">
        <f>IF(L1722="sníž. přenesená",#REF!,0)</f>
        <v>0</v>
      </c>
      <c r="BG1722" s="119">
        <f>IF(L1722="nulová",#REF!,0)</f>
        <v>0</v>
      </c>
      <c r="BH1722" s="14" t="s">
        <v>75</v>
      </c>
      <c r="BI1722" s="119" t="e">
        <f>ROUND(H1722*#REF!,2)</f>
        <v>#REF!</v>
      </c>
      <c r="BJ1722" s="14" t="s">
        <v>117</v>
      </c>
      <c r="BK1722" s="118" t="s">
        <v>2998</v>
      </c>
    </row>
    <row r="1723" spans="1:63" s="2" customFormat="1" ht="19.2" x14ac:dyDescent="0.2">
      <c r="A1723" s="25"/>
      <c r="B1723" s="26"/>
      <c r="C1723" s="25"/>
      <c r="D1723" s="120" t="s">
        <v>119</v>
      </c>
      <c r="E1723" s="25"/>
      <c r="F1723" s="121" t="s">
        <v>2997</v>
      </c>
      <c r="G1723" s="25"/>
      <c r="H1723" s="25"/>
      <c r="I1723" s="25"/>
      <c r="J1723" s="26"/>
      <c r="K1723" s="122"/>
      <c r="L1723" s="123"/>
      <c r="M1723" s="45"/>
      <c r="N1723" s="45"/>
      <c r="O1723" s="45"/>
      <c r="P1723" s="45"/>
      <c r="Q1723" s="45"/>
      <c r="R1723" s="46"/>
      <c r="S1723" s="25"/>
      <c r="T1723" s="25"/>
      <c r="U1723" s="25"/>
      <c r="V1723" s="25"/>
      <c r="W1723" s="25"/>
      <c r="X1723" s="25"/>
      <c r="Y1723" s="25"/>
      <c r="Z1723" s="25"/>
      <c r="AA1723" s="25"/>
      <c r="AB1723" s="25"/>
      <c r="AC1723" s="25"/>
      <c r="AR1723" s="14" t="s">
        <v>119</v>
      </c>
      <c r="AS1723" s="14" t="s">
        <v>68</v>
      </c>
    </row>
    <row r="1724" spans="1:63" s="2" customFormat="1" ht="24.15" customHeight="1" x14ac:dyDescent="0.2">
      <c r="A1724" s="25"/>
      <c r="B1724" s="109"/>
      <c r="C1724" s="110" t="s">
        <v>2999</v>
      </c>
      <c r="D1724" s="110" t="s">
        <v>112</v>
      </c>
      <c r="E1724" s="111" t="s">
        <v>3000</v>
      </c>
      <c r="F1724" s="112" t="s">
        <v>3001</v>
      </c>
      <c r="G1724" s="113" t="s">
        <v>126</v>
      </c>
      <c r="H1724" s="153"/>
      <c r="I1724" s="112" t="s">
        <v>116</v>
      </c>
      <c r="J1724" s="26"/>
      <c r="K1724" s="114" t="s">
        <v>3</v>
      </c>
      <c r="L1724" s="115" t="s">
        <v>39</v>
      </c>
      <c r="M1724" s="116">
        <v>0</v>
      </c>
      <c r="N1724" s="116" t="e">
        <f>M1724*#REF!</f>
        <v>#REF!</v>
      </c>
      <c r="O1724" s="116">
        <v>0</v>
      </c>
      <c r="P1724" s="116" t="e">
        <f>O1724*#REF!</f>
        <v>#REF!</v>
      </c>
      <c r="Q1724" s="116">
        <v>0</v>
      </c>
      <c r="R1724" s="117" t="e">
        <f>Q1724*#REF!</f>
        <v>#REF!</v>
      </c>
      <c r="S1724" s="25"/>
      <c r="T1724" s="25"/>
      <c r="U1724" s="25"/>
      <c r="V1724" s="25"/>
      <c r="W1724" s="25"/>
      <c r="X1724" s="25"/>
      <c r="Y1724" s="25"/>
      <c r="Z1724" s="25"/>
      <c r="AA1724" s="25"/>
      <c r="AB1724" s="25"/>
      <c r="AC1724" s="25"/>
      <c r="AP1724" s="118" t="s">
        <v>117</v>
      </c>
      <c r="AR1724" s="118" t="s">
        <v>112</v>
      </c>
      <c r="AS1724" s="118" t="s">
        <v>68</v>
      </c>
      <c r="AW1724" s="14" t="s">
        <v>118</v>
      </c>
      <c r="BC1724" s="119" t="e">
        <f>IF(L1724="základní",#REF!,0)</f>
        <v>#REF!</v>
      </c>
      <c r="BD1724" s="119">
        <f>IF(L1724="snížená",#REF!,0)</f>
        <v>0</v>
      </c>
      <c r="BE1724" s="119">
        <f>IF(L1724="zákl. přenesená",#REF!,0)</f>
        <v>0</v>
      </c>
      <c r="BF1724" s="119">
        <f>IF(L1724="sníž. přenesená",#REF!,0)</f>
        <v>0</v>
      </c>
      <c r="BG1724" s="119">
        <f>IF(L1724="nulová",#REF!,0)</f>
        <v>0</v>
      </c>
      <c r="BH1724" s="14" t="s">
        <v>75</v>
      </c>
      <c r="BI1724" s="119" t="e">
        <f>ROUND(H1724*#REF!,2)</f>
        <v>#REF!</v>
      </c>
      <c r="BJ1724" s="14" t="s">
        <v>117</v>
      </c>
      <c r="BK1724" s="118" t="s">
        <v>3002</v>
      </c>
    </row>
    <row r="1725" spans="1:63" s="2" customFormat="1" ht="19.2" x14ac:dyDescent="0.2">
      <c r="A1725" s="25"/>
      <c r="B1725" s="26"/>
      <c r="C1725" s="25"/>
      <c r="D1725" s="120" t="s">
        <v>119</v>
      </c>
      <c r="E1725" s="25"/>
      <c r="F1725" s="121" t="s">
        <v>3001</v>
      </c>
      <c r="G1725" s="25"/>
      <c r="H1725" s="25"/>
      <c r="I1725" s="25"/>
      <c r="J1725" s="26"/>
      <c r="K1725" s="122"/>
      <c r="L1725" s="123"/>
      <c r="M1725" s="45"/>
      <c r="N1725" s="45"/>
      <c r="O1725" s="45"/>
      <c r="P1725" s="45"/>
      <c r="Q1725" s="45"/>
      <c r="R1725" s="46"/>
      <c r="S1725" s="25"/>
      <c r="T1725" s="25"/>
      <c r="U1725" s="25"/>
      <c r="V1725" s="25"/>
      <c r="W1725" s="25"/>
      <c r="X1725" s="25"/>
      <c r="Y1725" s="25"/>
      <c r="Z1725" s="25"/>
      <c r="AA1725" s="25"/>
      <c r="AB1725" s="25"/>
      <c r="AC1725" s="25"/>
      <c r="AR1725" s="14" t="s">
        <v>119</v>
      </c>
      <c r="AS1725" s="14" t="s">
        <v>68</v>
      </c>
    </row>
    <row r="1726" spans="1:63" s="2" customFormat="1" ht="24.15" customHeight="1" x14ac:dyDescent="0.2">
      <c r="A1726" s="25"/>
      <c r="B1726" s="109"/>
      <c r="C1726" s="110" t="s">
        <v>1565</v>
      </c>
      <c r="D1726" s="110" t="s">
        <v>112</v>
      </c>
      <c r="E1726" s="111" t="s">
        <v>3003</v>
      </c>
      <c r="F1726" s="112" t="s">
        <v>3004</v>
      </c>
      <c r="G1726" s="113" t="s">
        <v>126</v>
      </c>
      <c r="H1726" s="153"/>
      <c r="I1726" s="112" t="s">
        <v>116</v>
      </c>
      <c r="J1726" s="26"/>
      <c r="K1726" s="114" t="s">
        <v>3</v>
      </c>
      <c r="L1726" s="115" t="s">
        <v>39</v>
      </c>
      <c r="M1726" s="116">
        <v>0</v>
      </c>
      <c r="N1726" s="116" t="e">
        <f>M1726*#REF!</f>
        <v>#REF!</v>
      </c>
      <c r="O1726" s="116">
        <v>0</v>
      </c>
      <c r="P1726" s="116" t="e">
        <f>O1726*#REF!</f>
        <v>#REF!</v>
      </c>
      <c r="Q1726" s="116">
        <v>0</v>
      </c>
      <c r="R1726" s="117" t="e">
        <f>Q1726*#REF!</f>
        <v>#REF!</v>
      </c>
      <c r="S1726" s="25"/>
      <c r="T1726" s="25"/>
      <c r="U1726" s="25"/>
      <c r="V1726" s="25"/>
      <c r="W1726" s="25"/>
      <c r="X1726" s="25"/>
      <c r="Y1726" s="25"/>
      <c r="Z1726" s="25"/>
      <c r="AA1726" s="25"/>
      <c r="AB1726" s="25"/>
      <c r="AC1726" s="25"/>
      <c r="AP1726" s="118" t="s">
        <v>117</v>
      </c>
      <c r="AR1726" s="118" t="s">
        <v>112</v>
      </c>
      <c r="AS1726" s="118" t="s">
        <v>68</v>
      </c>
      <c r="AW1726" s="14" t="s">
        <v>118</v>
      </c>
      <c r="BC1726" s="119" t="e">
        <f>IF(L1726="základní",#REF!,0)</f>
        <v>#REF!</v>
      </c>
      <c r="BD1726" s="119">
        <f>IF(L1726="snížená",#REF!,0)</f>
        <v>0</v>
      </c>
      <c r="BE1726" s="119">
        <f>IF(L1726="zákl. přenesená",#REF!,0)</f>
        <v>0</v>
      </c>
      <c r="BF1726" s="119">
        <f>IF(L1726="sníž. přenesená",#REF!,0)</f>
        <v>0</v>
      </c>
      <c r="BG1726" s="119">
        <f>IF(L1726="nulová",#REF!,0)</f>
        <v>0</v>
      </c>
      <c r="BH1726" s="14" t="s">
        <v>75</v>
      </c>
      <c r="BI1726" s="119" t="e">
        <f>ROUND(H1726*#REF!,2)</f>
        <v>#REF!</v>
      </c>
      <c r="BJ1726" s="14" t="s">
        <v>117</v>
      </c>
      <c r="BK1726" s="118" t="s">
        <v>3005</v>
      </c>
    </row>
    <row r="1727" spans="1:63" s="2" customFormat="1" ht="19.2" x14ac:dyDescent="0.2">
      <c r="A1727" s="25"/>
      <c r="B1727" s="26"/>
      <c r="C1727" s="25"/>
      <c r="D1727" s="120" t="s">
        <v>119</v>
      </c>
      <c r="E1727" s="25"/>
      <c r="F1727" s="121" t="s">
        <v>3004</v>
      </c>
      <c r="G1727" s="25"/>
      <c r="H1727" s="25"/>
      <c r="I1727" s="25"/>
      <c r="J1727" s="26"/>
      <c r="K1727" s="122"/>
      <c r="L1727" s="123"/>
      <c r="M1727" s="45"/>
      <c r="N1727" s="45"/>
      <c r="O1727" s="45"/>
      <c r="P1727" s="45"/>
      <c r="Q1727" s="45"/>
      <c r="R1727" s="46"/>
      <c r="S1727" s="25"/>
      <c r="T1727" s="25"/>
      <c r="U1727" s="25"/>
      <c r="V1727" s="25"/>
      <c r="W1727" s="25"/>
      <c r="X1727" s="25"/>
      <c r="Y1727" s="25"/>
      <c r="Z1727" s="25"/>
      <c r="AA1727" s="25"/>
      <c r="AB1727" s="25"/>
      <c r="AC1727" s="25"/>
      <c r="AR1727" s="14" t="s">
        <v>119</v>
      </c>
      <c r="AS1727" s="14" t="s">
        <v>68</v>
      </c>
    </row>
    <row r="1728" spans="1:63" s="2" customFormat="1" ht="24.15" customHeight="1" x14ac:dyDescent="0.2">
      <c r="A1728" s="25"/>
      <c r="B1728" s="109"/>
      <c r="C1728" s="110" t="s">
        <v>3006</v>
      </c>
      <c r="D1728" s="110" t="s">
        <v>112</v>
      </c>
      <c r="E1728" s="111" t="s">
        <v>3007</v>
      </c>
      <c r="F1728" s="112" t="s">
        <v>3008</v>
      </c>
      <c r="G1728" s="113" t="s">
        <v>122</v>
      </c>
      <c r="H1728" s="153"/>
      <c r="I1728" s="112" t="s">
        <v>116</v>
      </c>
      <c r="J1728" s="26"/>
      <c r="K1728" s="114" t="s">
        <v>3</v>
      </c>
      <c r="L1728" s="115" t="s">
        <v>39</v>
      </c>
      <c r="M1728" s="116">
        <v>0</v>
      </c>
      <c r="N1728" s="116" t="e">
        <f>M1728*#REF!</f>
        <v>#REF!</v>
      </c>
      <c r="O1728" s="116">
        <v>0</v>
      </c>
      <c r="P1728" s="116" t="e">
        <f>O1728*#REF!</f>
        <v>#REF!</v>
      </c>
      <c r="Q1728" s="116">
        <v>0</v>
      </c>
      <c r="R1728" s="117" t="e">
        <f>Q1728*#REF!</f>
        <v>#REF!</v>
      </c>
      <c r="S1728" s="25"/>
      <c r="T1728" s="25"/>
      <c r="U1728" s="25"/>
      <c r="V1728" s="25"/>
      <c r="W1728" s="25"/>
      <c r="X1728" s="25"/>
      <c r="Y1728" s="25"/>
      <c r="Z1728" s="25"/>
      <c r="AA1728" s="25"/>
      <c r="AB1728" s="25"/>
      <c r="AC1728" s="25"/>
      <c r="AP1728" s="118" t="s">
        <v>117</v>
      </c>
      <c r="AR1728" s="118" t="s">
        <v>112</v>
      </c>
      <c r="AS1728" s="118" t="s">
        <v>68</v>
      </c>
      <c r="AW1728" s="14" t="s">
        <v>118</v>
      </c>
      <c r="BC1728" s="119" t="e">
        <f>IF(L1728="základní",#REF!,0)</f>
        <v>#REF!</v>
      </c>
      <c r="BD1728" s="119">
        <f>IF(L1728="snížená",#REF!,0)</f>
        <v>0</v>
      </c>
      <c r="BE1728" s="119">
        <f>IF(L1728="zákl. přenesená",#REF!,0)</f>
        <v>0</v>
      </c>
      <c r="BF1728" s="119">
        <f>IF(L1728="sníž. přenesená",#REF!,0)</f>
        <v>0</v>
      </c>
      <c r="BG1728" s="119">
        <f>IF(L1728="nulová",#REF!,0)</f>
        <v>0</v>
      </c>
      <c r="BH1728" s="14" t="s">
        <v>75</v>
      </c>
      <c r="BI1728" s="119" t="e">
        <f>ROUND(H1728*#REF!,2)</f>
        <v>#REF!</v>
      </c>
      <c r="BJ1728" s="14" t="s">
        <v>117</v>
      </c>
      <c r="BK1728" s="118" t="s">
        <v>3009</v>
      </c>
    </row>
    <row r="1729" spans="1:63" s="2" customFormat="1" ht="19.2" x14ac:dyDescent="0.2">
      <c r="A1729" s="25"/>
      <c r="B1729" s="26"/>
      <c r="C1729" s="25"/>
      <c r="D1729" s="120" t="s">
        <v>119</v>
      </c>
      <c r="E1729" s="25"/>
      <c r="F1729" s="121" t="s">
        <v>3008</v>
      </c>
      <c r="G1729" s="25"/>
      <c r="H1729" s="25"/>
      <c r="I1729" s="25"/>
      <c r="J1729" s="26"/>
      <c r="K1729" s="122"/>
      <c r="L1729" s="123"/>
      <c r="M1729" s="45"/>
      <c r="N1729" s="45"/>
      <c r="O1729" s="45"/>
      <c r="P1729" s="45"/>
      <c r="Q1729" s="45"/>
      <c r="R1729" s="46"/>
      <c r="S1729" s="25"/>
      <c r="T1729" s="25"/>
      <c r="U1729" s="25"/>
      <c r="V1729" s="25"/>
      <c r="W1729" s="25"/>
      <c r="X1729" s="25"/>
      <c r="Y1729" s="25"/>
      <c r="Z1729" s="25"/>
      <c r="AA1729" s="25"/>
      <c r="AB1729" s="25"/>
      <c r="AC1729" s="25"/>
      <c r="AR1729" s="14" t="s">
        <v>119</v>
      </c>
      <c r="AS1729" s="14" t="s">
        <v>68</v>
      </c>
    </row>
    <row r="1730" spans="1:63" s="2" customFormat="1" ht="24.15" customHeight="1" x14ac:dyDescent="0.2">
      <c r="A1730" s="25"/>
      <c r="B1730" s="109"/>
      <c r="C1730" s="110" t="s">
        <v>1569</v>
      </c>
      <c r="D1730" s="110" t="s">
        <v>112</v>
      </c>
      <c r="E1730" s="111" t="s">
        <v>3010</v>
      </c>
      <c r="F1730" s="112" t="s">
        <v>3011</v>
      </c>
      <c r="G1730" s="113" t="s">
        <v>122</v>
      </c>
      <c r="H1730" s="153"/>
      <c r="I1730" s="112" t="s">
        <v>116</v>
      </c>
      <c r="J1730" s="26"/>
      <c r="K1730" s="114" t="s">
        <v>3</v>
      </c>
      <c r="L1730" s="115" t="s">
        <v>39</v>
      </c>
      <c r="M1730" s="116">
        <v>0</v>
      </c>
      <c r="N1730" s="116" t="e">
        <f>M1730*#REF!</f>
        <v>#REF!</v>
      </c>
      <c r="O1730" s="116">
        <v>0</v>
      </c>
      <c r="P1730" s="116" t="e">
        <f>O1730*#REF!</f>
        <v>#REF!</v>
      </c>
      <c r="Q1730" s="116">
        <v>0</v>
      </c>
      <c r="R1730" s="117" t="e">
        <f>Q1730*#REF!</f>
        <v>#REF!</v>
      </c>
      <c r="S1730" s="25"/>
      <c r="T1730" s="25"/>
      <c r="U1730" s="25"/>
      <c r="V1730" s="25"/>
      <c r="W1730" s="25"/>
      <c r="X1730" s="25"/>
      <c r="Y1730" s="25"/>
      <c r="Z1730" s="25"/>
      <c r="AA1730" s="25"/>
      <c r="AB1730" s="25"/>
      <c r="AC1730" s="25"/>
      <c r="AP1730" s="118" t="s">
        <v>117</v>
      </c>
      <c r="AR1730" s="118" t="s">
        <v>112</v>
      </c>
      <c r="AS1730" s="118" t="s">
        <v>68</v>
      </c>
      <c r="AW1730" s="14" t="s">
        <v>118</v>
      </c>
      <c r="BC1730" s="119" t="e">
        <f>IF(L1730="základní",#REF!,0)</f>
        <v>#REF!</v>
      </c>
      <c r="BD1730" s="119">
        <f>IF(L1730="snížená",#REF!,0)</f>
        <v>0</v>
      </c>
      <c r="BE1730" s="119">
        <f>IF(L1730="zákl. přenesená",#REF!,0)</f>
        <v>0</v>
      </c>
      <c r="BF1730" s="119">
        <f>IF(L1730="sníž. přenesená",#REF!,0)</f>
        <v>0</v>
      </c>
      <c r="BG1730" s="119">
        <f>IF(L1730="nulová",#REF!,0)</f>
        <v>0</v>
      </c>
      <c r="BH1730" s="14" t="s">
        <v>75</v>
      </c>
      <c r="BI1730" s="119" t="e">
        <f>ROUND(H1730*#REF!,2)</f>
        <v>#REF!</v>
      </c>
      <c r="BJ1730" s="14" t="s">
        <v>117</v>
      </c>
      <c r="BK1730" s="118" t="s">
        <v>3012</v>
      </c>
    </row>
    <row r="1731" spans="1:63" s="2" customFormat="1" ht="19.2" x14ac:dyDescent="0.2">
      <c r="A1731" s="25"/>
      <c r="B1731" s="26"/>
      <c r="C1731" s="25"/>
      <c r="D1731" s="120" t="s">
        <v>119</v>
      </c>
      <c r="E1731" s="25"/>
      <c r="F1731" s="121" t="s">
        <v>3011</v>
      </c>
      <c r="G1731" s="25"/>
      <c r="H1731" s="25"/>
      <c r="I1731" s="25"/>
      <c r="J1731" s="26"/>
      <c r="K1731" s="122"/>
      <c r="L1731" s="123"/>
      <c r="M1731" s="45"/>
      <c r="N1731" s="45"/>
      <c r="O1731" s="45"/>
      <c r="P1731" s="45"/>
      <c r="Q1731" s="45"/>
      <c r="R1731" s="46"/>
      <c r="S1731" s="25"/>
      <c r="T1731" s="25"/>
      <c r="U1731" s="25"/>
      <c r="V1731" s="25"/>
      <c r="W1731" s="25"/>
      <c r="X1731" s="25"/>
      <c r="Y1731" s="25"/>
      <c r="Z1731" s="25"/>
      <c r="AA1731" s="25"/>
      <c r="AB1731" s="25"/>
      <c r="AC1731" s="25"/>
      <c r="AR1731" s="14" t="s">
        <v>119</v>
      </c>
      <c r="AS1731" s="14" t="s">
        <v>68</v>
      </c>
    </row>
    <row r="1732" spans="1:63" s="2" customFormat="1" ht="24.15" customHeight="1" x14ac:dyDescent="0.2">
      <c r="A1732" s="25"/>
      <c r="B1732" s="109"/>
      <c r="C1732" s="110" t="s">
        <v>3013</v>
      </c>
      <c r="D1732" s="110" t="s">
        <v>112</v>
      </c>
      <c r="E1732" s="111" t="s">
        <v>3014</v>
      </c>
      <c r="F1732" s="112" t="s">
        <v>3015</v>
      </c>
      <c r="G1732" s="113" t="s">
        <v>122</v>
      </c>
      <c r="H1732" s="153"/>
      <c r="I1732" s="112" t="s">
        <v>116</v>
      </c>
      <c r="J1732" s="26"/>
      <c r="K1732" s="114" t="s">
        <v>3</v>
      </c>
      <c r="L1732" s="115" t="s">
        <v>39</v>
      </c>
      <c r="M1732" s="116">
        <v>0</v>
      </c>
      <c r="N1732" s="116" t="e">
        <f>M1732*#REF!</f>
        <v>#REF!</v>
      </c>
      <c r="O1732" s="116">
        <v>0</v>
      </c>
      <c r="P1732" s="116" t="e">
        <f>O1732*#REF!</f>
        <v>#REF!</v>
      </c>
      <c r="Q1732" s="116">
        <v>0</v>
      </c>
      <c r="R1732" s="117" t="e">
        <f>Q1732*#REF!</f>
        <v>#REF!</v>
      </c>
      <c r="S1732" s="25"/>
      <c r="T1732" s="25"/>
      <c r="U1732" s="25"/>
      <c r="V1732" s="25"/>
      <c r="W1732" s="25"/>
      <c r="X1732" s="25"/>
      <c r="Y1732" s="25"/>
      <c r="Z1732" s="25"/>
      <c r="AA1732" s="25"/>
      <c r="AB1732" s="25"/>
      <c r="AC1732" s="25"/>
      <c r="AP1732" s="118" t="s">
        <v>117</v>
      </c>
      <c r="AR1732" s="118" t="s">
        <v>112</v>
      </c>
      <c r="AS1732" s="118" t="s">
        <v>68</v>
      </c>
      <c r="AW1732" s="14" t="s">
        <v>118</v>
      </c>
      <c r="BC1732" s="119" t="e">
        <f>IF(L1732="základní",#REF!,0)</f>
        <v>#REF!</v>
      </c>
      <c r="BD1732" s="119">
        <f>IF(L1732="snížená",#REF!,0)</f>
        <v>0</v>
      </c>
      <c r="BE1732" s="119">
        <f>IF(L1732="zákl. přenesená",#REF!,0)</f>
        <v>0</v>
      </c>
      <c r="BF1732" s="119">
        <f>IF(L1732="sníž. přenesená",#REF!,0)</f>
        <v>0</v>
      </c>
      <c r="BG1732" s="119">
        <f>IF(L1732="nulová",#REF!,0)</f>
        <v>0</v>
      </c>
      <c r="BH1732" s="14" t="s">
        <v>75</v>
      </c>
      <c r="BI1732" s="119" t="e">
        <f>ROUND(H1732*#REF!,2)</f>
        <v>#REF!</v>
      </c>
      <c r="BJ1732" s="14" t="s">
        <v>117</v>
      </c>
      <c r="BK1732" s="118" t="s">
        <v>3016</v>
      </c>
    </row>
    <row r="1733" spans="1:63" s="2" customFormat="1" ht="19.2" x14ac:dyDescent="0.2">
      <c r="A1733" s="25"/>
      <c r="B1733" s="26"/>
      <c r="C1733" s="25"/>
      <c r="D1733" s="120" t="s">
        <v>119</v>
      </c>
      <c r="E1733" s="25"/>
      <c r="F1733" s="121" t="s">
        <v>3015</v>
      </c>
      <c r="G1733" s="25"/>
      <c r="H1733" s="25"/>
      <c r="I1733" s="25"/>
      <c r="J1733" s="26"/>
      <c r="K1733" s="122"/>
      <c r="L1733" s="123"/>
      <c r="M1733" s="45"/>
      <c r="N1733" s="45"/>
      <c r="O1733" s="45"/>
      <c r="P1733" s="45"/>
      <c r="Q1733" s="45"/>
      <c r="R1733" s="46"/>
      <c r="S1733" s="25"/>
      <c r="T1733" s="25"/>
      <c r="U1733" s="25"/>
      <c r="V1733" s="25"/>
      <c r="W1733" s="25"/>
      <c r="X1733" s="25"/>
      <c r="Y1733" s="25"/>
      <c r="Z1733" s="25"/>
      <c r="AA1733" s="25"/>
      <c r="AB1733" s="25"/>
      <c r="AC1733" s="25"/>
      <c r="AR1733" s="14" t="s">
        <v>119</v>
      </c>
      <c r="AS1733" s="14" t="s">
        <v>68</v>
      </c>
    </row>
    <row r="1734" spans="1:63" s="2" customFormat="1" ht="24.15" customHeight="1" x14ac:dyDescent="0.2">
      <c r="A1734" s="25"/>
      <c r="B1734" s="109"/>
      <c r="C1734" s="110" t="s">
        <v>1572</v>
      </c>
      <c r="D1734" s="110" t="s">
        <v>112</v>
      </c>
      <c r="E1734" s="111" t="s">
        <v>3017</v>
      </c>
      <c r="F1734" s="112" t="s">
        <v>3018</v>
      </c>
      <c r="G1734" s="113" t="s">
        <v>122</v>
      </c>
      <c r="H1734" s="153"/>
      <c r="I1734" s="112" t="s">
        <v>116</v>
      </c>
      <c r="J1734" s="26"/>
      <c r="K1734" s="114" t="s">
        <v>3</v>
      </c>
      <c r="L1734" s="115" t="s">
        <v>39</v>
      </c>
      <c r="M1734" s="116">
        <v>0</v>
      </c>
      <c r="N1734" s="116" t="e">
        <f>M1734*#REF!</f>
        <v>#REF!</v>
      </c>
      <c r="O1734" s="116">
        <v>0</v>
      </c>
      <c r="P1734" s="116" t="e">
        <f>O1734*#REF!</f>
        <v>#REF!</v>
      </c>
      <c r="Q1734" s="116">
        <v>0</v>
      </c>
      <c r="R1734" s="117" t="e">
        <f>Q1734*#REF!</f>
        <v>#REF!</v>
      </c>
      <c r="S1734" s="25"/>
      <c r="T1734" s="25"/>
      <c r="U1734" s="25"/>
      <c r="V1734" s="25"/>
      <c r="W1734" s="25"/>
      <c r="X1734" s="25"/>
      <c r="Y1734" s="25"/>
      <c r="Z1734" s="25"/>
      <c r="AA1734" s="25"/>
      <c r="AB1734" s="25"/>
      <c r="AC1734" s="25"/>
      <c r="AP1734" s="118" t="s">
        <v>117</v>
      </c>
      <c r="AR1734" s="118" t="s">
        <v>112</v>
      </c>
      <c r="AS1734" s="118" t="s">
        <v>68</v>
      </c>
      <c r="AW1734" s="14" t="s">
        <v>118</v>
      </c>
      <c r="BC1734" s="119" t="e">
        <f>IF(L1734="základní",#REF!,0)</f>
        <v>#REF!</v>
      </c>
      <c r="BD1734" s="119">
        <f>IF(L1734="snížená",#REF!,0)</f>
        <v>0</v>
      </c>
      <c r="BE1734" s="119">
        <f>IF(L1734="zákl. přenesená",#REF!,0)</f>
        <v>0</v>
      </c>
      <c r="BF1734" s="119">
        <f>IF(L1734="sníž. přenesená",#REF!,0)</f>
        <v>0</v>
      </c>
      <c r="BG1734" s="119">
        <f>IF(L1734="nulová",#REF!,0)</f>
        <v>0</v>
      </c>
      <c r="BH1734" s="14" t="s">
        <v>75</v>
      </c>
      <c r="BI1734" s="119" t="e">
        <f>ROUND(H1734*#REF!,2)</f>
        <v>#REF!</v>
      </c>
      <c r="BJ1734" s="14" t="s">
        <v>117</v>
      </c>
      <c r="BK1734" s="118" t="s">
        <v>3019</v>
      </c>
    </row>
    <row r="1735" spans="1:63" s="2" customFormat="1" x14ac:dyDescent="0.2">
      <c r="A1735" s="25"/>
      <c r="B1735" s="26"/>
      <c r="C1735" s="25"/>
      <c r="D1735" s="120" t="s">
        <v>119</v>
      </c>
      <c r="E1735" s="25"/>
      <c r="F1735" s="121" t="s">
        <v>3018</v>
      </c>
      <c r="G1735" s="25"/>
      <c r="H1735" s="25"/>
      <c r="I1735" s="25"/>
      <c r="J1735" s="26"/>
      <c r="K1735" s="122"/>
      <c r="L1735" s="123"/>
      <c r="M1735" s="45"/>
      <c r="N1735" s="45"/>
      <c r="O1735" s="45"/>
      <c r="P1735" s="45"/>
      <c r="Q1735" s="45"/>
      <c r="R1735" s="46"/>
      <c r="S1735" s="25"/>
      <c r="T1735" s="25"/>
      <c r="U1735" s="25"/>
      <c r="V1735" s="25"/>
      <c r="W1735" s="25"/>
      <c r="X1735" s="25"/>
      <c r="Y1735" s="25"/>
      <c r="Z1735" s="25"/>
      <c r="AA1735" s="25"/>
      <c r="AB1735" s="25"/>
      <c r="AC1735" s="25"/>
      <c r="AR1735" s="14" t="s">
        <v>119</v>
      </c>
      <c r="AS1735" s="14" t="s">
        <v>68</v>
      </c>
    </row>
    <row r="1736" spans="1:63" s="2" customFormat="1" ht="24.15" customHeight="1" x14ac:dyDescent="0.2">
      <c r="A1736" s="25"/>
      <c r="B1736" s="109"/>
      <c r="C1736" s="110" t="s">
        <v>3020</v>
      </c>
      <c r="D1736" s="110" t="s">
        <v>112</v>
      </c>
      <c r="E1736" s="111" t="s">
        <v>3021</v>
      </c>
      <c r="F1736" s="112" t="s">
        <v>3022</v>
      </c>
      <c r="G1736" s="113" t="s">
        <v>122</v>
      </c>
      <c r="H1736" s="153"/>
      <c r="I1736" s="112" t="s">
        <v>116</v>
      </c>
      <c r="J1736" s="26"/>
      <c r="K1736" s="114" t="s">
        <v>3</v>
      </c>
      <c r="L1736" s="115" t="s">
        <v>39</v>
      </c>
      <c r="M1736" s="116">
        <v>0</v>
      </c>
      <c r="N1736" s="116" t="e">
        <f>M1736*#REF!</f>
        <v>#REF!</v>
      </c>
      <c r="O1736" s="116">
        <v>0</v>
      </c>
      <c r="P1736" s="116" t="e">
        <f>O1736*#REF!</f>
        <v>#REF!</v>
      </c>
      <c r="Q1736" s="116">
        <v>0</v>
      </c>
      <c r="R1736" s="117" t="e">
        <f>Q1736*#REF!</f>
        <v>#REF!</v>
      </c>
      <c r="S1736" s="25"/>
      <c r="T1736" s="25"/>
      <c r="U1736" s="25"/>
      <c r="V1736" s="25"/>
      <c r="W1736" s="25"/>
      <c r="X1736" s="25"/>
      <c r="Y1736" s="25"/>
      <c r="Z1736" s="25"/>
      <c r="AA1736" s="25"/>
      <c r="AB1736" s="25"/>
      <c r="AC1736" s="25"/>
      <c r="AP1736" s="118" t="s">
        <v>117</v>
      </c>
      <c r="AR1736" s="118" t="s">
        <v>112</v>
      </c>
      <c r="AS1736" s="118" t="s">
        <v>68</v>
      </c>
      <c r="AW1736" s="14" t="s">
        <v>118</v>
      </c>
      <c r="BC1736" s="119" t="e">
        <f>IF(L1736="základní",#REF!,0)</f>
        <v>#REF!</v>
      </c>
      <c r="BD1736" s="119">
        <f>IF(L1736="snížená",#REF!,0)</f>
        <v>0</v>
      </c>
      <c r="BE1736" s="119">
        <f>IF(L1736="zákl. přenesená",#REF!,0)</f>
        <v>0</v>
      </c>
      <c r="BF1736" s="119">
        <f>IF(L1736="sníž. přenesená",#REF!,0)</f>
        <v>0</v>
      </c>
      <c r="BG1736" s="119">
        <f>IF(L1736="nulová",#REF!,0)</f>
        <v>0</v>
      </c>
      <c r="BH1736" s="14" t="s">
        <v>75</v>
      </c>
      <c r="BI1736" s="119" t="e">
        <f>ROUND(H1736*#REF!,2)</f>
        <v>#REF!</v>
      </c>
      <c r="BJ1736" s="14" t="s">
        <v>117</v>
      </c>
      <c r="BK1736" s="118" t="s">
        <v>3023</v>
      </c>
    </row>
    <row r="1737" spans="1:63" s="2" customFormat="1" x14ac:dyDescent="0.2">
      <c r="A1737" s="25"/>
      <c r="B1737" s="26"/>
      <c r="C1737" s="25"/>
      <c r="D1737" s="120" t="s">
        <v>119</v>
      </c>
      <c r="E1737" s="25"/>
      <c r="F1737" s="121" t="s">
        <v>3022</v>
      </c>
      <c r="G1737" s="25"/>
      <c r="H1737" s="25"/>
      <c r="I1737" s="25"/>
      <c r="J1737" s="26"/>
      <c r="K1737" s="122"/>
      <c r="L1737" s="123"/>
      <c r="M1737" s="45"/>
      <c r="N1737" s="45"/>
      <c r="O1737" s="45"/>
      <c r="P1737" s="45"/>
      <c r="Q1737" s="45"/>
      <c r="R1737" s="46"/>
      <c r="S1737" s="25"/>
      <c r="T1737" s="25"/>
      <c r="U1737" s="25"/>
      <c r="V1737" s="25"/>
      <c r="W1737" s="25"/>
      <c r="X1737" s="25"/>
      <c r="Y1737" s="25"/>
      <c r="Z1737" s="25"/>
      <c r="AA1737" s="25"/>
      <c r="AB1737" s="25"/>
      <c r="AC1737" s="25"/>
      <c r="AR1737" s="14" t="s">
        <v>119</v>
      </c>
      <c r="AS1737" s="14" t="s">
        <v>68</v>
      </c>
    </row>
    <row r="1738" spans="1:63" s="2" customFormat="1" ht="24.15" customHeight="1" x14ac:dyDescent="0.2">
      <c r="A1738" s="25"/>
      <c r="B1738" s="109"/>
      <c r="C1738" s="110" t="s">
        <v>1576</v>
      </c>
      <c r="D1738" s="110" t="s">
        <v>112</v>
      </c>
      <c r="E1738" s="111" t="s">
        <v>3024</v>
      </c>
      <c r="F1738" s="112" t="s">
        <v>3025</v>
      </c>
      <c r="G1738" s="113" t="s">
        <v>122</v>
      </c>
      <c r="H1738" s="153"/>
      <c r="I1738" s="112" t="s">
        <v>116</v>
      </c>
      <c r="J1738" s="26"/>
      <c r="K1738" s="114" t="s">
        <v>3</v>
      </c>
      <c r="L1738" s="115" t="s">
        <v>39</v>
      </c>
      <c r="M1738" s="116">
        <v>0</v>
      </c>
      <c r="N1738" s="116" t="e">
        <f>M1738*#REF!</f>
        <v>#REF!</v>
      </c>
      <c r="O1738" s="116">
        <v>0</v>
      </c>
      <c r="P1738" s="116" t="e">
        <f>O1738*#REF!</f>
        <v>#REF!</v>
      </c>
      <c r="Q1738" s="116">
        <v>0</v>
      </c>
      <c r="R1738" s="117" t="e">
        <f>Q1738*#REF!</f>
        <v>#REF!</v>
      </c>
      <c r="S1738" s="25"/>
      <c r="T1738" s="25"/>
      <c r="U1738" s="25"/>
      <c r="V1738" s="25"/>
      <c r="W1738" s="25"/>
      <c r="X1738" s="25"/>
      <c r="Y1738" s="25"/>
      <c r="Z1738" s="25"/>
      <c r="AA1738" s="25"/>
      <c r="AB1738" s="25"/>
      <c r="AC1738" s="25"/>
      <c r="AP1738" s="118" t="s">
        <v>117</v>
      </c>
      <c r="AR1738" s="118" t="s">
        <v>112</v>
      </c>
      <c r="AS1738" s="118" t="s">
        <v>68</v>
      </c>
      <c r="AW1738" s="14" t="s">
        <v>118</v>
      </c>
      <c r="BC1738" s="119" t="e">
        <f>IF(L1738="základní",#REF!,0)</f>
        <v>#REF!</v>
      </c>
      <c r="BD1738" s="119">
        <f>IF(L1738="snížená",#REF!,0)</f>
        <v>0</v>
      </c>
      <c r="BE1738" s="119">
        <f>IF(L1738="zákl. přenesená",#REF!,0)</f>
        <v>0</v>
      </c>
      <c r="BF1738" s="119">
        <f>IF(L1738="sníž. přenesená",#REF!,0)</f>
        <v>0</v>
      </c>
      <c r="BG1738" s="119">
        <f>IF(L1738="nulová",#REF!,0)</f>
        <v>0</v>
      </c>
      <c r="BH1738" s="14" t="s">
        <v>75</v>
      </c>
      <c r="BI1738" s="119" t="e">
        <f>ROUND(H1738*#REF!,2)</f>
        <v>#REF!</v>
      </c>
      <c r="BJ1738" s="14" t="s">
        <v>117</v>
      </c>
      <c r="BK1738" s="118" t="s">
        <v>2113</v>
      </c>
    </row>
    <row r="1739" spans="1:63" s="2" customFormat="1" x14ac:dyDescent="0.2">
      <c r="A1739" s="25"/>
      <c r="B1739" s="26"/>
      <c r="C1739" s="25"/>
      <c r="D1739" s="120" t="s">
        <v>119</v>
      </c>
      <c r="E1739" s="25"/>
      <c r="F1739" s="121" t="s">
        <v>3025</v>
      </c>
      <c r="G1739" s="25"/>
      <c r="H1739" s="25"/>
      <c r="I1739" s="25"/>
      <c r="J1739" s="26"/>
      <c r="K1739" s="122"/>
      <c r="L1739" s="123"/>
      <c r="M1739" s="45"/>
      <c r="N1739" s="45"/>
      <c r="O1739" s="45"/>
      <c r="P1739" s="45"/>
      <c r="Q1739" s="45"/>
      <c r="R1739" s="46"/>
      <c r="S1739" s="25"/>
      <c r="T1739" s="25"/>
      <c r="U1739" s="25"/>
      <c r="V1739" s="25"/>
      <c r="W1739" s="25"/>
      <c r="X1739" s="25"/>
      <c r="Y1739" s="25"/>
      <c r="Z1739" s="25"/>
      <c r="AA1739" s="25"/>
      <c r="AB1739" s="25"/>
      <c r="AC1739" s="25"/>
      <c r="AR1739" s="14" t="s">
        <v>119</v>
      </c>
      <c r="AS1739" s="14" t="s">
        <v>68</v>
      </c>
    </row>
    <row r="1740" spans="1:63" s="2" customFormat="1" ht="37.950000000000003" customHeight="1" x14ac:dyDescent="0.2">
      <c r="A1740" s="25"/>
      <c r="B1740" s="109"/>
      <c r="C1740" s="110" t="s">
        <v>3026</v>
      </c>
      <c r="D1740" s="110" t="s">
        <v>112</v>
      </c>
      <c r="E1740" s="111" t="s">
        <v>3027</v>
      </c>
      <c r="F1740" s="112" t="s">
        <v>3028</v>
      </c>
      <c r="G1740" s="113" t="s">
        <v>122</v>
      </c>
      <c r="H1740" s="153"/>
      <c r="I1740" s="112" t="s">
        <v>116</v>
      </c>
      <c r="J1740" s="26"/>
      <c r="K1740" s="114" t="s">
        <v>3</v>
      </c>
      <c r="L1740" s="115" t="s">
        <v>39</v>
      </c>
      <c r="M1740" s="116">
        <v>0</v>
      </c>
      <c r="N1740" s="116" t="e">
        <f>M1740*#REF!</f>
        <v>#REF!</v>
      </c>
      <c r="O1740" s="116">
        <v>0</v>
      </c>
      <c r="P1740" s="116" t="e">
        <f>O1740*#REF!</f>
        <v>#REF!</v>
      </c>
      <c r="Q1740" s="116">
        <v>0</v>
      </c>
      <c r="R1740" s="117" t="e">
        <f>Q1740*#REF!</f>
        <v>#REF!</v>
      </c>
      <c r="S1740" s="25"/>
      <c r="T1740" s="25"/>
      <c r="U1740" s="25"/>
      <c r="V1740" s="25"/>
      <c r="W1740" s="25"/>
      <c r="X1740" s="25"/>
      <c r="Y1740" s="25"/>
      <c r="Z1740" s="25"/>
      <c r="AA1740" s="25"/>
      <c r="AB1740" s="25"/>
      <c r="AC1740" s="25"/>
      <c r="AP1740" s="118" t="s">
        <v>117</v>
      </c>
      <c r="AR1740" s="118" t="s">
        <v>112</v>
      </c>
      <c r="AS1740" s="118" t="s">
        <v>68</v>
      </c>
      <c r="AW1740" s="14" t="s">
        <v>118</v>
      </c>
      <c r="BC1740" s="119" t="e">
        <f>IF(L1740="základní",#REF!,0)</f>
        <v>#REF!</v>
      </c>
      <c r="BD1740" s="119">
        <f>IF(L1740="snížená",#REF!,0)</f>
        <v>0</v>
      </c>
      <c r="BE1740" s="119">
        <f>IF(L1740="zákl. přenesená",#REF!,0)</f>
        <v>0</v>
      </c>
      <c r="BF1740" s="119">
        <f>IF(L1740="sníž. přenesená",#REF!,0)</f>
        <v>0</v>
      </c>
      <c r="BG1740" s="119">
        <f>IF(L1740="nulová",#REF!,0)</f>
        <v>0</v>
      </c>
      <c r="BH1740" s="14" t="s">
        <v>75</v>
      </c>
      <c r="BI1740" s="119" t="e">
        <f>ROUND(H1740*#REF!,2)</f>
        <v>#REF!</v>
      </c>
      <c r="BJ1740" s="14" t="s">
        <v>117</v>
      </c>
      <c r="BK1740" s="118" t="s">
        <v>3029</v>
      </c>
    </row>
    <row r="1741" spans="1:63" s="2" customFormat="1" ht="19.2" x14ac:dyDescent="0.2">
      <c r="A1741" s="25"/>
      <c r="B1741" s="26"/>
      <c r="C1741" s="25"/>
      <c r="D1741" s="120" t="s">
        <v>119</v>
      </c>
      <c r="E1741" s="25"/>
      <c r="F1741" s="121" t="s">
        <v>3028</v>
      </c>
      <c r="G1741" s="25"/>
      <c r="H1741" s="25"/>
      <c r="I1741" s="25"/>
      <c r="J1741" s="26"/>
      <c r="K1741" s="122"/>
      <c r="L1741" s="123"/>
      <c r="M1741" s="45"/>
      <c r="N1741" s="45"/>
      <c r="O1741" s="45"/>
      <c r="P1741" s="45"/>
      <c r="Q1741" s="45"/>
      <c r="R1741" s="46"/>
      <c r="S1741" s="25"/>
      <c r="T1741" s="25"/>
      <c r="U1741" s="25"/>
      <c r="V1741" s="25"/>
      <c r="W1741" s="25"/>
      <c r="X1741" s="25"/>
      <c r="Y1741" s="25"/>
      <c r="Z1741" s="25"/>
      <c r="AA1741" s="25"/>
      <c r="AB1741" s="25"/>
      <c r="AC1741" s="25"/>
      <c r="AR1741" s="14" t="s">
        <v>119</v>
      </c>
      <c r="AS1741" s="14" t="s">
        <v>68</v>
      </c>
    </row>
    <row r="1742" spans="1:63" s="2" customFormat="1" ht="37.950000000000003" customHeight="1" x14ac:dyDescent="0.2">
      <c r="A1742" s="25"/>
      <c r="B1742" s="109"/>
      <c r="C1742" s="110" t="s">
        <v>1579</v>
      </c>
      <c r="D1742" s="110" t="s">
        <v>112</v>
      </c>
      <c r="E1742" s="111" t="s">
        <v>3030</v>
      </c>
      <c r="F1742" s="112" t="s">
        <v>3031</v>
      </c>
      <c r="G1742" s="113" t="s">
        <v>122</v>
      </c>
      <c r="H1742" s="153"/>
      <c r="I1742" s="112" t="s">
        <v>116</v>
      </c>
      <c r="J1742" s="26"/>
      <c r="K1742" s="114" t="s">
        <v>3</v>
      </c>
      <c r="L1742" s="115" t="s">
        <v>39</v>
      </c>
      <c r="M1742" s="116">
        <v>0</v>
      </c>
      <c r="N1742" s="116" t="e">
        <f>M1742*#REF!</f>
        <v>#REF!</v>
      </c>
      <c r="O1742" s="116">
        <v>0</v>
      </c>
      <c r="P1742" s="116" t="e">
        <f>O1742*#REF!</f>
        <v>#REF!</v>
      </c>
      <c r="Q1742" s="116">
        <v>0</v>
      </c>
      <c r="R1742" s="117" t="e">
        <f>Q1742*#REF!</f>
        <v>#REF!</v>
      </c>
      <c r="S1742" s="25"/>
      <c r="T1742" s="25"/>
      <c r="U1742" s="25"/>
      <c r="V1742" s="25"/>
      <c r="W1742" s="25"/>
      <c r="X1742" s="25"/>
      <c r="Y1742" s="25"/>
      <c r="Z1742" s="25"/>
      <c r="AA1742" s="25"/>
      <c r="AB1742" s="25"/>
      <c r="AC1742" s="25"/>
      <c r="AP1742" s="118" t="s">
        <v>117</v>
      </c>
      <c r="AR1742" s="118" t="s">
        <v>112</v>
      </c>
      <c r="AS1742" s="118" t="s">
        <v>68</v>
      </c>
      <c r="AW1742" s="14" t="s">
        <v>118</v>
      </c>
      <c r="BC1742" s="119" t="e">
        <f>IF(L1742="základní",#REF!,0)</f>
        <v>#REF!</v>
      </c>
      <c r="BD1742" s="119">
        <f>IF(L1742="snížená",#REF!,0)</f>
        <v>0</v>
      </c>
      <c r="BE1742" s="119">
        <f>IF(L1742="zákl. přenesená",#REF!,0)</f>
        <v>0</v>
      </c>
      <c r="BF1742" s="119">
        <f>IF(L1742="sníž. přenesená",#REF!,0)</f>
        <v>0</v>
      </c>
      <c r="BG1742" s="119">
        <f>IF(L1742="nulová",#REF!,0)</f>
        <v>0</v>
      </c>
      <c r="BH1742" s="14" t="s">
        <v>75</v>
      </c>
      <c r="BI1742" s="119" t="e">
        <f>ROUND(H1742*#REF!,2)</f>
        <v>#REF!</v>
      </c>
      <c r="BJ1742" s="14" t="s">
        <v>117</v>
      </c>
      <c r="BK1742" s="118" t="s">
        <v>3032</v>
      </c>
    </row>
    <row r="1743" spans="1:63" s="2" customFormat="1" ht="19.2" x14ac:dyDescent="0.2">
      <c r="A1743" s="25"/>
      <c r="B1743" s="26"/>
      <c r="C1743" s="25"/>
      <c r="D1743" s="120" t="s">
        <v>119</v>
      </c>
      <c r="E1743" s="25"/>
      <c r="F1743" s="121" t="s">
        <v>3031</v>
      </c>
      <c r="G1743" s="25"/>
      <c r="H1743" s="25"/>
      <c r="I1743" s="25"/>
      <c r="J1743" s="26"/>
      <c r="K1743" s="122"/>
      <c r="L1743" s="123"/>
      <c r="M1743" s="45"/>
      <c r="N1743" s="45"/>
      <c r="O1743" s="45"/>
      <c r="P1743" s="45"/>
      <c r="Q1743" s="45"/>
      <c r="R1743" s="46"/>
      <c r="S1743" s="25"/>
      <c r="T1743" s="25"/>
      <c r="U1743" s="25"/>
      <c r="V1743" s="25"/>
      <c r="W1743" s="25"/>
      <c r="X1743" s="25"/>
      <c r="Y1743" s="25"/>
      <c r="Z1743" s="25"/>
      <c r="AA1743" s="25"/>
      <c r="AB1743" s="25"/>
      <c r="AC1743" s="25"/>
      <c r="AR1743" s="14" t="s">
        <v>119</v>
      </c>
      <c r="AS1743" s="14" t="s">
        <v>68</v>
      </c>
    </row>
    <row r="1744" spans="1:63" s="2" customFormat="1" ht="37.950000000000003" customHeight="1" x14ac:dyDescent="0.2">
      <c r="A1744" s="25"/>
      <c r="B1744" s="109"/>
      <c r="C1744" s="110" t="s">
        <v>3033</v>
      </c>
      <c r="D1744" s="110" t="s">
        <v>112</v>
      </c>
      <c r="E1744" s="111" t="s">
        <v>3034</v>
      </c>
      <c r="F1744" s="112" t="s">
        <v>3035</v>
      </c>
      <c r="G1744" s="113" t="s">
        <v>122</v>
      </c>
      <c r="H1744" s="153"/>
      <c r="I1744" s="112" t="s">
        <v>116</v>
      </c>
      <c r="J1744" s="26"/>
      <c r="K1744" s="114" t="s">
        <v>3</v>
      </c>
      <c r="L1744" s="115" t="s">
        <v>39</v>
      </c>
      <c r="M1744" s="116">
        <v>0</v>
      </c>
      <c r="N1744" s="116" t="e">
        <f>M1744*#REF!</f>
        <v>#REF!</v>
      </c>
      <c r="O1744" s="116">
        <v>0</v>
      </c>
      <c r="P1744" s="116" t="e">
        <f>O1744*#REF!</f>
        <v>#REF!</v>
      </c>
      <c r="Q1744" s="116">
        <v>0</v>
      </c>
      <c r="R1744" s="117" t="e">
        <f>Q1744*#REF!</f>
        <v>#REF!</v>
      </c>
      <c r="S1744" s="25"/>
      <c r="T1744" s="25"/>
      <c r="U1744" s="25"/>
      <c r="V1744" s="25"/>
      <c r="W1744" s="25"/>
      <c r="X1744" s="25"/>
      <c r="Y1744" s="25"/>
      <c r="Z1744" s="25"/>
      <c r="AA1744" s="25"/>
      <c r="AB1744" s="25"/>
      <c r="AC1744" s="25"/>
      <c r="AP1744" s="118" t="s">
        <v>117</v>
      </c>
      <c r="AR1744" s="118" t="s">
        <v>112</v>
      </c>
      <c r="AS1744" s="118" t="s">
        <v>68</v>
      </c>
      <c r="AW1744" s="14" t="s">
        <v>118</v>
      </c>
      <c r="BC1744" s="119" t="e">
        <f>IF(L1744="základní",#REF!,0)</f>
        <v>#REF!</v>
      </c>
      <c r="BD1744" s="119">
        <f>IF(L1744="snížená",#REF!,0)</f>
        <v>0</v>
      </c>
      <c r="BE1744" s="119">
        <f>IF(L1744="zákl. přenesená",#REF!,0)</f>
        <v>0</v>
      </c>
      <c r="BF1744" s="119">
        <f>IF(L1744="sníž. přenesená",#REF!,0)</f>
        <v>0</v>
      </c>
      <c r="BG1744" s="119">
        <f>IF(L1744="nulová",#REF!,0)</f>
        <v>0</v>
      </c>
      <c r="BH1744" s="14" t="s">
        <v>75</v>
      </c>
      <c r="BI1744" s="119" t="e">
        <f>ROUND(H1744*#REF!,2)</f>
        <v>#REF!</v>
      </c>
      <c r="BJ1744" s="14" t="s">
        <v>117</v>
      </c>
      <c r="BK1744" s="118" t="s">
        <v>3036</v>
      </c>
    </row>
    <row r="1745" spans="1:63" s="2" customFormat="1" ht="19.2" x14ac:dyDescent="0.2">
      <c r="A1745" s="25"/>
      <c r="B1745" s="26"/>
      <c r="C1745" s="25"/>
      <c r="D1745" s="120" t="s">
        <v>119</v>
      </c>
      <c r="E1745" s="25"/>
      <c r="F1745" s="121" t="s">
        <v>3035</v>
      </c>
      <c r="G1745" s="25"/>
      <c r="H1745" s="25"/>
      <c r="I1745" s="25"/>
      <c r="J1745" s="26"/>
      <c r="K1745" s="122"/>
      <c r="L1745" s="123"/>
      <c r="M1745" s="45"/>
      <c r="N1745" s="45"/>
      <c r="O1745" s="45"/>
      <c r="P1745" s="45"/>
      <c r="Q1745" s="45"/>
      <c r="R1745" s="46"/>
      <c r="S1745" s="25"/>
      <c r="T1745" s="25"/>
      <c r="U1745" s="25"/>
      <c r="V1745" s="25"/>
      <c r="W1745" s="25"/>
      <c r="X1745" s="25"/>
      <c r="Y1745" s="25"/>
      <c r="Z1745" s="25"/>
      <c r="AA1745" s="25"/>
      <c r="AB1745" s="25"/>
      <c r="AC1745" s="25"/>
      <c r="AR1745" s="14" t="s">
        <v>119</v>
      </c>
      <c r="AS1745" s="14" t="s">
        <v>68</v>
      </c>
    </row>
    <row r="1746" spans="1:63" s="2" customFormat="1" ht="24.15" customHeight="1" x14ac:dyDescent="0.2">
      <c r="A1746" s="25"/>
      <c r="B1746" s="109"/>
      <c r="C1746" s="110" t="s">
        <v>1583</v>
      </c>
      <c r="D1746" s="110" t="s">
        <v>112</v>
      </c>
      <c r="E1746" s="111" t="s">
        <v>3037</v>
      </c>
      <c r="F1746" s="112" t="s">
        <v>3038</v>
      </c>
      <c r="G1746" s="113" t="s">
        <v>122</v>
      </c>
      <c r="H1746" s="153"/>
      <c r="I1746" s="112" t="s">
        <v>116</v>
      </c>
      <c r="J1746" s="26"/>
      <c r="K1746" s="114" t="s">
        <v>3</v>
      </c>
      <c r="L1746" s="115" t="s">
        <v>39</v>
      </c>
      <c r="M1746" s="116">
        <v>0</v>
      </c>
      <c r="N1746" s="116" t="e">
        <f>M1746*#REF!</f>
        <v>#REF!</v>
      </c>
      <c r="O1746" s="116">
        <v>0</v>
      </c>
      <c r="P1746" s="116" t="e">
        <f>O1746*#REF!</f>
        <v>#REF!</v>
      </c>
      <c r="Q1746" s="116">
        <v>0</v>
      </c>
      <c r="R1746" s="117" t="e">
        <f>Q1746*#REF!</f>
        <v>#REF!</v>
      </c>
      <c r="S1746" s="25"/>
      <c r="T1746" s="25"/>
      <c r="U1746" s="25"/>
      <c r="V1746" s="25"/>
      <c r="W1746" s="25"/>
      <c r="X1746" s="25"/>
      <c r="Y1746" s="25"/>
      <c r="Z1746" s="25"/>
      <c r="AA1746" s="25"/>
      <c r="AB1746" s="25"/>
      <c r="AC1746" s="25"/>
      <c r="AP1746" s="118" t="s">
        <v>117</v>
      </c>
      <c r="AR1746" s="118" t="s">
        <v>112</v>
      </c>
      <c r="AS1746" s="118" t="s">
        <v>68</v>
      </c>
      <c r="AW1746" s="14" t="s">
        <v>118</v>
      </c>
      <c r="BC1746" s="119" t="e">
        <f>IF(L1746="základní",#REF!,0)</f>
        <v>#REF!</v>
      </c>
      <c r="BD1746" s="119">
        <f>IF(L1746="snížená",#REF!,0)</f>
        <v>0</v>
      </c>
      <c r="BE1746" s="119">
        <f>IF(L1746="zákl. přenesená",#REF!,0)</f>
        <v>0</v>
      </c>
      <c r="BF1746" s="119">
        <f>IF(L1746="sníž. přenesená",#REF!,0)</f>
        <v>0</v>
      </c>
      <c r="BG1746" s="119">
        <f>IF(L1746="nulová",#REF!,0)</f>
        <v>0</v>
      </c>
      <c r="BH1746" s="14" t="s">
        <v>75</v>
      </c>
      <c r="BI1746" s="119" t="e">
        <f>ROUND(H1746*#REF!,2)</f>
        <v>#REF!</v>
      </c>
      <c r="BJ1746" s="14" t="s">
        <v>117</v>
      </c>
      <c r="BK1746" s="118" t="s">
        <v>3039</v>
      </c>
    </row>
    <row r="1747" spans="1:63" s="2" customFormat="1" ht="19.2" x14ac:dyDescent="0.2">
      <c r="A1747" s="25"/>
      <c r="B1747" s="26"/>
      <c r="C1747" s="25"/>
      <c r="D1747" s="120" t="s">
        <v>119</v>
      </c>
      <c r="E1747" s="25"/>
      <c r="F1747" s="121" t="s">
        <v>3038</v>
      </c>
      <c r="G1747" s="25"/>
      <c r="H1747" s="25"/>
      <c r="I1747" s="25"/>
      <c r="J1747" s="26"/>
      <c r="K1747" s="122"/>
      <c r="L1747" s="123"/>
      <c r="M1747" s="45"/>
      <c r="N1747" s="45"/>
      <c r="O1747" s="45"/>
      <c r="P1747" s="45"/>
      <c r="Q1747" s="45"/>
      <c r="R1747" s="46"/>
      <c r="S1747" s="25"/>
      <c r="T1747" s="25"/>
      <c r="U1747" s="25"/>
      <c r="V1747" s="25"/>
      <c r="W1747" s="25"/>
      <c r="X1747" s="25"/>
      <c r="Y1747" s="25"/>
      <c r="Z1747" s="25"/>
      <c r="AA1747" s="25"/>
      <c r="AB1747" s="25"/>
      <c r="AC1747" s="25"/>
      <c r="AR1747" s="14" t="s">
        <v>119</v>
      </c>
      <c r="AS1747" s="14" t="s">
        <v>68</v>
      </c>
    </row>
    <row r="1748" spans="1:63" s="2" customFormat="1" ht="37.950000000000003" customHeight="1" x14ac:dyDescent="0.2">
      <c r="A1748" s="25"/>
      <c r="B1748" s="109"/>
      <c r="C1748" s="110" t="s">
        <v>3040</v>
      </c>
      <c r="D1748" s="110" t="s">
        <v>112</v>
      </c>
      <c r="E1748" s="111" t="s">
        <v>3041</v>
      </c>
      <c r="F1748" s="112" t="s">
        <v>3042</v>
      </c>
      <c r="G1748" s="113" t="s">
        <v>122</v>
      </c>
      <c r="H1748" s="153"/>
      <c r="I1748" s="112" t="s">
        <v>116</v>
      </c>
      <c r="J1748" s="26"/>
      <c r="K1748" s="114" t="s">
        <v>3</v>
      </c>
      <c r="L1748" s="115" t="s">
        <v>39</v>
      </c>
      <c r="M1748" s="116">
        <v>0</v>
      </c>
      <c r="N1748" s="116" t="e">
        <f>M1748*#REF!</f>
        <v>#REF!</v>
      </c>
      <c r="O1748" s="116">
        <v>0</v>
      </c>
      <c r="P1748" s="116" t="e">
        <f>O1748*#REF!</f>
        <v>#REF!</v>
      </c>
      <c r="Q1748" s="116">
        <v>0</v>
      </c>
      <c r="R1748" s="117" t="e">
        <f>Q1748*#REF!</f>
        <v>#REF!</v>
      </c>
      <c r="S1748" s="25"/>
      <c r="T1748" s="25"/>
      <c r="U1748" s="25"/>
      <c r="V1748" s="25"/>
      <c r="W1748" s="25"/>
      <c r="X1748" s="25"/>
      <c r="Y1748" s="25"/>
      <c r="Z1748" s="25"/>
      <c r="AA1748" s="25"/>
      <c r="AB1748" s="25"/>
      <c r="AC1748" s="25"/>
      <c r="AP1748" s="118" t="s">
        <v>117</v>
      </c>
      <c r="AR1748" s="118" t="s">
        <v>112</v>
      </c>
      <c r="AS1748" s="118" t="s">
        <v>68</v>
      </c>
      <c r="AW1748" s="14" t="s">
        <v>118</v>
      </c>
      <c r="BC1748" s="119" t="e">
        <f>IF(L1748="základní",#REF!,0)</f>
        <v>#REF!</v>
      </c>
      <c r="BD1748" s="119">
        <f>IF(L1748="snížená",#REF!,0)</f>
        <v>0</v>
      </c>
      <c r="BE1748" s="119">
        <f>IF(L1748="zákl. přenesená",#REF!,0)</f>
        <v>0</v>
      </c>
      <c r="BF1748" s="119">
        <f>IF(L1748="sníž. přenesená",#REF!,0)</f>
        <v>0</v>
      </c>
      <c r="BG1748" s="119">
        <f>IF(L1748="nulová",#REF!,0)</f>
        <v>0</v>
      </c>
      <c r="BH1748" s="14" t="s">
        <v>75</v>
      </c>
      <c r="BI1748" s="119" t="e">
        <f>ROUND(H1748*#REF!,2)</f>
        <v>#REF!</v>
      </c>
      <c r="BJ1748" s="14" t="s">
        <v>117</v>
      </c>
      <c r="BK1748" s="118" t="s">
        <v>3043</v>
      </c>
    </row>
    <row r="1749" spans="1:63" s="2" customFormat="1" ht="19.2" x14ac:dyDescent="0.2">
      <c r="A1749" s="25"/>
      <c r="B1749" s="26"/>
      <c r="C1749" s="25"/>
      <c r="D1749" s="120" t="s">
        <v>119</v>
      </c>
      <c r="E1749" s="25"/>
      <c r="F1749" s="121" t="s">
        <v>3042</v>
      </c>
      <c r="G1749" s="25"/>
      <c r="H1749" s="25"/>
      <c r="I1749" s="25"/>
      <c r="J1749" s="26"/>
      <c r="K1749" s="122"/>
      <c r="L1749" s="123"/>
      <c r="M1749" s="45"/>
      <c r="N1749" s="45"/>
      <c r="O1749" s="45"/>
      <c r="P1749" s="45"/>
      <c r="Q1749" s="45"/>
      <c r="R1749" s="46"/>
      <c r="S1749" s="25"/>
      <c r="T1749" s="25"/>
      <c r="U1749" s="25"/>
      <c r="V1749" s="25"/>
      <c r="W1749" s="25"/>
      <c r="X1749" s="25"/>
      <c r="Y1749" s="25"/>
      <c r="Z1749" s="25"/>
      <c r="AA1749" s="25"/>
      <c r="AB1749" s="25"/>
      <c r="AC1749" s="25"/>
      <c r="AR1749" s="14" t="s">
        <v>119</v>
      </c>
      <c r="AS1749" s="14" t="s">
        <v>68</v>
      </c>
    </row>
    <row r="1750" spans="1:63" s="2" customFormat="1" ht="37.950000000000003" customHeight="1" x14ac:dyDescent="0.2">
      <c r="A1750" s="25"/>
      <c r="B1750" s="109"/>
      <c r="C1750" s="110" t="s">
        <v>1586</v>
      </c>
      <c r="D1750" s="110" t="s">
        <v>112</v>
      </c>
      <c r="E1750" s="111" t="s">
        <v>3044</v>
      </c>
      <c r="F1750" s="112" t="s">
        <v>3045</v>
      </c>
      <c r="G1750" s="113" t="s">
        <v>122</v>
      </c>
      <c r="H1750" s="153"/>
      <c r="I1750" s="112" t="s">
        <v>116</v>
      </c>
      <c r="J1750" s="26"/>
      <c r="K1750" s="114" t="s">
        <v>3</v>
      </c>
      <c r="L1750" s="115" t="s">
        <v>39</v>
      </c>
      <c r="M1750" s="116">
        <v>0</v>
      </c>
      <c r="N1750" s="116" t="e">
        <f>M1750*#REF!</f>
        <v>#REF!</v>
      </c>
      <c r="O1750" s="116">
        <v>0</v>
      </c>
      <c r="P1750" s="116" t="e">
        <f>O1750*#REF!</f>
        <v>#REF!</v>
      </c>
      <c r="Q1750" s="116">
        <v>0</v>
      </c>
      <c r="R1750" s="117" t="e">
        <f>Q1750*#REF!</f>
        <v>#REF!</v>
      </c>
      <c r="S1750" s="25"/>
      <c r="T1750" s="25"/>
      <c r="U1750" s="25"/>
      <c r="V1750" s="25"/>
      <c r="W1750" s="25"/>
      <c r="X1750" s="25"/>
      <c r="Y1750" s="25"/>
      <c r="Z1750" s="25"/>
      <c r="AA1750" s="25"/>
      <c r="AB1750" s="25"/>
      <c r="AC1750" s="25"/>
      <c r="AP1750" s="118" t="s">
        <v>117</v>
      </c>
      <c r="AR1750" s="118" t="s">
        <v>112</v>
      </c>
      <c r="AS1750" s="118" t="s">
        <v>68</v>
      </c>
      <c r="AW1750" s="14" t="s">
        <v>118</v>
      </c>
      <c r="BC1750" s="119" t="e">
        <f>IF(L1750="základní",#REF!,0)</f>
        <v>#REF!</v>
      </c>
      <c r="BD1750" s="119">
        <f>IF(L1750="snížená",#REF!,0)</f>
        <v>0</v>
      </c>
      <c r="BE1750" s="119">
        <f>IF(L1750="zákl. přenesená",#REF!,0)</f>
        <v>0</v>
      </c>
      <c r="BF1750" s="119">
        <f>IF(L1750="sníž. přenesená",#REF!,0)</f>
        <v>0</v>
      </c>
      <c r="BG1750" s="119">
        <f>IF(L1750="nulová",#REF!,0)</f>
        <v>0</v>
      </c>
      <c r="BH1750" s="14" t="s">
        <v>75</v>
      </c>
      <c r="BI1750" s="119" t="e">
        <f>ROUND(H1750*#REF!,2)</f>
        <v>#REF!</v>
      </c>
      <c r="BJ1750" s="14" t="s">
        <v>117</v>
      </c>
      <c r="BK1750" s="118" t="s">
        <v>3046</v>
      </c>
    </row>
    <row r="1751" spans="1:63" s="2" customFormat="1" ht="19.2" x14ac:dyDescent="0.2">
      <c r="A1751" s="25"/>
      <c r="B1751" s="26"/>
      <c r="C1751" s="25"/>
      <c r="D1751" s="120" t="s">
        <v>119</v>
      </c>
      <c r="E1751" s="25"/>
      <c r="F1751" s="121" t="s">
        <v>3045</v>
      </c>
      <c r="G1751" s="25"/>
      <c r="H1751" s="25"/>
      <c r="I1751" s="25"/>
      <c r="J1751" s="26"/>
      <c r="K1751" s="122"/>
      <c r="L1751" s="123"/>
      <c r="M1751" s="45"/>
      <c r="N1751" s="45"/>
      <c r="O1751" s="45"/>
      <c r="P1751" s="45"/>
      <c r="Q1751" s="45"/>
      <c r="R1751" s="46"/>
      <c r="S1751" s="25"/>
      <c r="T1751" s="25"/>
      <c r="U1751" s="25"/>
      <c r="V1751" s="25"/>
      <c r="W1751" s="25"/>
      <c r="X1751" s="25"/>
      <c r="Y1751" s="25"/>
      <c r="Z1751" s="25"/>
      <c r="AA1751" s="25"/>
      <c r="AB1751" s="25"/>
      <c r="AC1751" s="25"/>
      <c r="AR1751" s="14" t="s">
        <v>119</v>
      </c>
      <c r="AS1751" s="14" t="s">
        <v>68</v>
      </c>
    </row>
    <row r="1752" spans="1:63" s="2" customFormat="1" ht="37.950000000000003" customHeight="1" x14ac:dyDescent="0.2">
      <c r="A1752" s="25"/>
      <c r="B1752" s="109"/>
      <c r="C1752" s="110" t="s">
        <v>3047</v>
      </c>
      <c r="D1752" s="110" t="s">
        <v>112</v>
      </c>
      <c r="E1752" s="111" t="s">
        <v>3048</v>
      </c>
      <c r="F1752" s="112" t="s">
        <v>3049</v>
      </c>
      <c r="G1752" s="113" t="s">
        <v>122</v>
      </c>
      <c r="H1752" s="153"/>
      <c r="I1752" s="112" t="s">
        <v>116</v>
      </c>
      <c r="J1752" s="26"/>
      <c r="K1752" s="114" t="s">
        <v>3</v>
      </c>
      <c r="L1752" s="115" t="s">
        <v>39</v>
      </c>
      <c r="M1752" s="116">
        <v>0</v>
      </c>
      <c r="N1752" s="116" t="e">
        <f>M1752*#REF!</f>
        <v>#REF!</v>
      </c>
      <c r="O1752" s="116">
        <v>0</v>
      </c>
      <c r="P1752" s="116" t="e">
        <f>O1752*#REF!</f>
        <v>#REF!</v>
      </c>
      <c r="Q1752" s="116">
        <v>0</v>
      </c>
      <c r="R1752" s="117" t="e">
        <f>Q1752*#REF!</f>
        <v>#REF!</v>
      </c>
      <c r="S1752" s="25"/>
      <c r="T1752" s="25"/>
      <c r="U1752" s="25"/>
      <c r="V1752" s="25"/>
      <c r="W1752" s="25"/>
      <c r="X1752" s="25"/>
      <c r="Y1752" s="25"/>
      <c r="Z1752" s="25"/>
      <c r="AA1752" s="25"/>
      <c r="AB1752" s="25"/>
      <c r="AC1752" s="25"/>
      <c r="AP1752" s="118" t="s">
        <v>117</v>
      </c>
      <c r="AR1752" s="118" t="s">
        <v>112</v>
      </c>
      <c r="AS1752" s="118" t="s">
        <v>68</v>
      </c>
      <c r="AW1752" s="14" t="s">
        <v>118</v>
      </c>
      <c r="BC1752" s="119" t="e">
        <f>IF(L1752="základní",#REF!,0)</f>
        <v>#REF!</v>
      </c>
      <c r="BD1752" s="119">
        <f>IF(L1752="snížená",#REF!,0)</f>
        <v>0</v>
      </c>
      <c r="BE1752" s="119">
        <f>IF(L1752="zákl. přenesená",#REF!,0)</f>
        <v>0</v>
      </c>
      <c r="BF1752" s="119">
        <f>IF(L1752="sníž. přenesená",#REF!,0)</f>
        <v>0</v>
      </c>
      <c r="BG1752" s="119">
        <f>IF(L1752="nulová",#REF!,0)</f>
        <v>0</v>
      </c>
      <c r="BH1752" s="14" t="s">
        <v>75</v>
      </c>
      <c r="BI1752" s="119" t="e">
        <f>ROUND(H1752*#REF!,2)</f>
        <v>#REF!</v>
      </c>
      <c r="BJ1752" s="14" t="s">
        <v>117</v>
      </c>
      <c r="BK1752" s="118" t="s">
        <v>3050</v>
      </c>
    </row>
    <row r="1753" spans="1:63" s="2" customFormat="1" ht="19.2" x14ac:dyDescent="0.2">
      <c r="A1753" s="25"/>
      <c r="B1753" s="26"/>
      <c r="C1753" s="25"/>
      <c r="D1753" s="120" t="s">
        <v>119</v>
      </c>
      <c r="E1753" s="25"/>
      <c r="F1753" s="121" t="s">
        <v>3049</v>
      </c>
      <c r="G1753" s="25"/>
      <c r="H1753" s="25"/>
      <c r="I1753" s="25"/>
      <c r="J1753" s="26"/>
      <c r="K1753" s="122"/>
      <c r="L1753" s="123"/>
      <c r="M1753" s="45"/>
      <c r="N1753" s="45"/>
      <c r="O1753" s="45"/>
      <c r="P1753" s="45"/>
      <c r="Q1753" s="45"/>
      <c r="R1753" s="46"/>
      <c r="S1753" s="25"/>
      <c r="T1753" s="25"/>
      <c r="U1753" s="25"/>
      <c r="V1753" s="25"/>
      <c r="W1753" s="25"/>
      <c r="X1753" s="25"/>
      <c r="Y1753" s="25"/>
      <c r="Z1753" s="25"/>
      <c r="AA1753" s="25"/>
      <c r="AB1753" s="25"/>
      <c r="AC1753" s="25"/>
      <c r="AR1753" s="14" t="s">
        <v>119</v>
      </c>
      <c r="AS1753" s="14" t="s">
        <v>68</v>
      </c>
    </row>
    <row r="1754" spans="1:63" s="2" customFormat="1" ht="37.950000000000003" customHeight="1" x14ac:dyDescent="0.2">
      <c r="A1754" s="25"/>
      <c r="B1754" s="109"/>
      <c r="C1754" s="110" t="s">
        <v>1590</v>
      </c>
      <c r="D1754" s="110" t="s">
        <v>112</v>
      </c>
      <c r="E1754" s="111" t="s">
        <v>3051</v>
      </c>
      <c r="F1754" s="112" t="s">
        <v>3052</v>
      </c>
      <c r="G1754" s="113" t="s">
        <v>122</v>
      </c>
      <c r="H1754" s="153"/>
      <c r="I1754" s="112" t="s">
        <v>116</v>
      </c>
      <c r="J1754" s="26"/>
      <c r="K1754" s="114" t="s">
        <v>3</v>
      </c>
      <c r="L1754" s="115" t="s">
        <v>39</v>
      </c>
      <c r="M1754" s="116">
        <v>0</v>
      </c>
      <c r="N1754" s="116" t="e">
        <f>M1754*#REF!</f>
        <v>#REF!</v>
      </c>
      <c r="O1754" s="116">
        <v>0</v>
      </c>
      <c r="P1754" s="116" t="e">
        <f>O1754*#REF!</f>
        <v>#REF!</v>
      </c>
      <c r="Q1754" s="116">
        <v>0</v>
      </c>
      <c r="R1754" s="117" t="e">
        <f>Q1754*#REF!</f>
        <v>#REF!</v>
      </c>
      <c r="S1754" s="25"/>
      <c r="T1754" s="25"/>
      <c r="U1754" s="25"/>
      <c r="V1754" s="25"/>
      <c r="W1754" s="25"/>
      <c r="X1754" s="25"/>
      <c r="Y1754" s="25"/>
      <c r="Z1754" s="25"/>
      <c r="AA1754" s="25"/>
      <c r="AB1754" s="25"/>
      <c r="AC1754" s="25"/>
      <c r="AP1754" s="118" t="s">
        <v>117</v>
      </c>
      <c r="AR1754" s="118" t="s">
        <v>112</v>
      </c>
      <c r="AS1754" s="118" t="s">
        <v>68</v>
      </c>
      <c r="AW1754" s="14" t="s">
        <v>118</v>
      </c>
      <c r="BC1754" s="119" t="e">
        <f>IF(L1754="základní",#REF!,0)</f>
        <v>#REF!</v>
      </c>
      <c r="BD1754" s="119">
        <f>IF(L1754="snížená",#REF!,0)</f>
        <v>0</v>
      </c>
      <c r="BE1754" s="119">
        <f>IF(L1754="zákl. přenesená",#REF!,0)</f>
        <v>0</v>
      </c>
      <c r="BF1754" s="119">
        <f>IF(L1754="sníž. přenesená",#REF!,0)</f>
        <v>0</v>
      </c>
      <c r="BG1754" s="119">
        <f>IF(L1754="nulová",#REF!,0)</f>
        <v>0</v>
      </c>
      <c r="BH1754" s="14" t="s">
        <v>75</v>
      </c>
      <c r="BI1754" s="119" t="e">
        <f>ROUND(H1754*#REF!,2)</f>
        <v>#REF!</v>
      </c>
      <c r="BJ1754" s="14" t="s">
        <v>117</v>
      </c>
      <c r="BK1754" s="118" t="s">
        <v>3053</v>
      </c>
    </row>
    <row r="1755" spans="1:63" s="2" customFormat="1" ht="19.2" x14ac:dyDescent="0.2">
      <c r="A1755" s="25"/>
      <c r="B1755" s="26"/>
      <c r="C1755" s="25"/>
      <c r="D1755" s="120" t="s">
        <v>119</v>
      </c>
      <c r="E1755" s="25"/>
      <c r="F1755" s="121" t="s">
        <v>3052</v>
      </c>
      <c r="G1755" s="25"/>
      <c r="H1755" s="25"/>
      <c r="I1755" s="25"/>
      <c r="J1755" s="26"/>
      <c r="K1755" s="122"/>
      <c r="L1755" s="123"/>
      <c r="M1755" s="45"/>
      <c r="N1755" s="45"/>
      <c r="O1755" s="45"/>
      <c r="P1755" s="45"/>
      <c r="Q1755" s="45"/>
      <c r="R1755" s="46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R1755" s="14" t="s">
        <v>119</v>
      </c>
      <c r="AS1755" s="14" t="s">
        <v>68</v>
      </c>
    </row>
    <row r="1756" spans="1:63" s="2" customFormat="1" ht="33" customHeight="1" x14ac:dyDescent="0.2">
      <c r="A1756" s="25"/>
      <c r="B1756" s="109"/>
      <c r="C1756" s="110" t="s">
        <v>3054</v>
      </c>
      <c r="D1756" s="110" t="s">
        <v>112</v>
      </c>
      <c r="E1756" s="111" t="s">
        <v>3055</v>
      </c>
      <c r="F1756" s="112" t="s">
        <v>3056</v>
      </c>
      <c r="G1756" s="113" t="s">
        <v>122</v>
      </c>
      <c r="H1756" s="153"/>
      <c r="I1756" s="112" t="s">
        <v>116</v>
      </c>
      <c r="J1756" s="26"/>
      <c r="K1756" s="114" t="s">
        <v>3</v>
      </c>
      <c r="L1756" s="115" t="s">
        <v>39</v>
      </c>
      <c r="M1756" s="116">
        <v>0</v>
      </c>
      <c r="N1756" s="116" t="e">
        <f>M1756*#REF!</f>
        <v>#REF!</v>
      </c>
      <c r="O1756" s="116">
        <v>0</v>
      </c>
      <c r="P1756" s="116" t="e">
        <f>O1756*#REF!</f>
        <v>#REF!</v>
      </c>
      <c r="Q1756" s="116">
        <v>0</v>
      </c>
      <c r="R1756" s="117" t="e">
        <f>Q1756*#REF!</f>
        <v>#REF!</v>
      </c>
      <c r="S1756" s="25"/>
      <c r="T1756" s="25"/>
      <c r="U1756" s="25"/>
      <c r="V1756" s="25"/>
      <c r="W1756" s="25"/>
      <c r="X1756" s="25"/>
      <c r="Y1756" s="25"/>
      <c r="Z1756" s="25"/>
      <c r="AA1756" s="25"/>
      <c r="AB1756" s="25"/>
      <c r="AC1756" s="25"/>
      <c r="AP1756" s="118" t="s">
        <v>117</v>
      </c>
      <c r="AR1756" s="118" t="s">
        <v>112</v>
      </c>
      <c r="AS1756" s="118" t="s">
        <v>68</v>
      </c>
      <c r="AW1756" s="14" t="s">
        <v>118</v>
      </c>
      <c r="BC1756" s="119" t="e">
        <f>IF(L1756="základní",#REF!,0)</f>
        <v>#REF!</v>
      </c>
      <c r="BD1756" s="119">
        <f>IF(L1756="snížená",#REF!,0)</f>
        <v>0</v>
      </c>
      <c r="BE1756" s="119">
        <f>IF(L1756="zákl. přenesená",#REF!,0)</f>
        <v>0</v>
      </c>
      <c r="BF1756" s="119">
        <f>IF(L1756="sníž. přenesená",#REF!,0)</f>
        <v>0</v>
      </c>
      <c r="BG1756" s="119">
        <f>IF(L1756="nulová",#REF!,0)</f>
        <v>0</v>
      </c>
      <c r="BH1756" s="14" t="s">
        <v>75</v>
      </c>
      <c r="BI1756" s="119" t="e">
        <f>ROUND(H1756*#REF!,2)</f>
        <v>#REF!</v>
      </c>
      <c r="BJ1756" s="14" t="s">
        <v>117</v>
      </c>
      <c r="BK1756" s="118" t="s">
        <v>3057</v>
      </c>
    </row>
    <row r="1757" spans="1:63" s="2" customFormat="1" ht="19.2" x14ac:dyDescent="0.2">
      <c r="A1757" s="25"/>
      <c r="B1757" s="26"/>
      <c r="C1757" s="25"/>
      <c r="D1757" s="120" t="s">
        <v>119</v>
      </c>
      <c r="E1757" s="25"/>
      <c r="F1757" s="121" t="s">
        <v>3056</v>
      </c>
      <c r="G1757" s="25"/>
      <c r="H1757" s="25"/>
      <c r="I1757" s="25"/>
      <c r="J1757" s="26"/>
      <c r="K1757" s="122"/>
      <c r="L1757" s="123"/>
      <c r="M1757" s="45"/>
      <c r="N1757" s="45"/>
      <c r="O1757" s="45"/>
      <c r="P1757" s="45"/>
      <c r="Q1757" s="45"/>
      <c r="R1757" s="46"/>
      <c r="S1757" s="25"/>
      <c r="T1757" s="25"/>
      <c r="U1757" s="25"/>
      <c r="V1757" s="25"/>
      <c r="W1757" s="25"/>
      <c r="X1757" s="25"/>
      <c r="Y1757" s="25"/>
      <c r="Z1757" s="25"/>
      <c r="AA1757" s="25"/>
      <c r="AB1757" s="25"/>
      <c r="AC1757" s="25"/>
      <c r="AR1757" s="14" t="s">
        <v>119</v>
      </c>
      <c r="AS1757" s="14" t="s">
        <v>68</v>
      </c>
    </row>
    <row r="1758" spans="1:63" s="2" customFormat="1" ht="33" customHeight="1" x14ac:dyDescent="0.2">
      <c r="A1758" s="25"/>
      <c r="B1758" s="109"/>
      <c r="C1758" s="110" t="s">
        <v>1593</v>
      </c>
      <c r="D1758" s="110" t="s">
        <v>112</v>
      </c>
      <c r="E1758" s="111" t="s">
        <v>3058</v>
      </c>
      <c r="F1758" s="112" t="s">
        <v>3059</v>
      </c>
      <c r="G1758" s="113" t="s">
        <v>122</v>
      </c>
      <c r="H1758" s="153"/>
      <c r="I1758" s="112" t="s">
        <v>116</v>
      </c>
      <c r="J1758" s="26"/>
      <c r="K1758" s="114" t="s">
        <v>3</v>
      </c>
      <c r="L1758" s="115" t="s">
        <v>39</v>
      </c>
      <c r="M1758" s="116">
        <v>0</v>
      </c>
      <c r="N1758" s="116" t="e">
        <f>M1758*#REF!</f>
        <v>#REF!</v>
      </c>
      <c r="O1758" s="116">
        <v>0</v>
      </c>
      <c r="P1758" s="116" t="e">
        <f>O1758*#REF!</f>
        <v>#REF!</v>
      </c>
      <c r="Q1758" s="116">
        <v>0</v>
      </c>
      <c r="R1758" s="117" t="e">
        <f>Q1758*#REF!</f>
        <v>#REF!</v>
      </c>
      <c r="S1758" s="25"/>
      <c r="T1758" s="25"/>
      <c r="U1758" s="25"/>
      <c r="V1758" s="25"/>
      <c r="W1758" s="25"/>
      <c r="X1758" s="25"/>
      <c r="Y1758" s="25"/>
      <c r="Z1758" s="25"/>
      <c r="AA1758" s="25"/>
      <c r="AB1758" s="25"/>
      <c r="AC1758" s="25"/>
      <c r="AP1758" s="118" t="s">
        <v>117</v>
      </c>
      <c r="AR1758" s="118" t="s">
        <v>112</v>
      </c>
      <c r="AS1758" s="118" t="s">
        <v>68</v>
      </c>
      <c r="AW1758" s="14" t="s">
        <v>118</v>
      </c>
      <c r="BC1758" s="119" t="e">
        <f>IF(L1758="základní",#REF!,0)</f>
        <v>#REF!</v>
      </c>
      <c r="BD1758" s="119">
        <f>IF(L1758="snížená",#REF!,0)</f>
        <v>0</v>
      </c>
      <c r="BE1758" s="119">
        <f>IF(L1758="zákl. přenesená",#REF!,0)</f>
        <v>0</v>
      </c>
      <c r="BF1758" s="119">
        <f>IF(L1758="sníž. přenesená",#REF!,0)</f>
        <v>0</v>
      </c>
      <c r="BG1758" s="119">
        <f>IF(L1758="nulová",#REF!,0)</f>
        <v>0</v>
      </c>
      <c r="BH1758" s="14" t="s">
        <v>75</v>
      </c>
      <c r="BI1758" s="119" t="e">
        <f>ROUND(H1758*#REF!,2)</f>
        <v>#REF!</v>
      </c>
      <c r="BJ1758" s="14" t="s">
        <v>117</v>
      </c>
      <c r="BK1758" s="118" t="s">
        <v>3060</v>
      </c>
    </row>
    <row r="1759" spans="1:63" s="2" customFormat="1" ht="19.2" x14ac:dyDescent="0.2">
      <c r="A1759" s="25"/>
      <c r="B1759" s="26"/>
      <c r="C1759" s="25"/>
      <c r="D1759" s="120" t="s">
        <v>119</v>
      </c>
      <c r="E1759" s="25"/>
      <c r="F1759" s="121" t="s">
        <v>3059</v>
      </c>
      <c r="G1759" s="25"/>
      <c r="H1759" s="25"/>
      <c r="I1759" s="25"/>
      <c r="J1759" s="26"/>
      <c r="K1759" s="122"/>
      <c r="L1759" s="123"/>
      <c r="M1759" s="45"/>
      <c r="N1759" s="45"/>
      <c r="O1759" s="45"/>
      <c r="P1759" s="45"/>
      <c r="Q1759" s="45"/>
      <c r="R1759" s="46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25"/>
      <c r="AR1759" s="14" t="s">
        <v>119</v>
      </c>
      <c r="AS1759" s="14" t="s">
        <v>68</v>
      </c>
    </row>
    <row r="1760" spans="1:63" s="2" customFormat="1" ht="33" customHeight="1" x14ac:dyDescent="0.2">
      <c r="A1760" s="25"/>
      <c r="B1760" s="109"/>
      <c r="C1760" s="110" t="s">
        <v>3061</v>
      </c>
      <c r="D1760" s="110" t="s">
        <v>112</v>
      </c>
      <c r="E1760" s="111" t="s">
        <v>3062</v>
      </c>
      <c r="F1760" s="112" t="s">
        <v>3063</v>
      </c>
      <c r="G1760" s="113" t="s">
        <v>122</v>
      </c>
      <c r="H1760" s="153"/>
      <c r="I1760" s="112" t="s">
        <v>116</v>
      </c>
      <c r="J1760" s="26"/>
      <c r="K1760" s="114" t="s">
        <v>3</v>
      </c>
      <c r="L1760" s="115" t="s">
        <v>39</v>
      </c>
      <c r="M1760" s="116">
        <v>0</v>
      </c>
      <c r="N1760" s="116" t="e">
        <f>M1760*#REF!</f>
        <v>#REF!</v>
      </c>
      <c r="O1760" s="116">
        <v>0</v>
      </c>
      <c r="P1760" s="116" t="e">
        <f>O1760*#REF!</f>
        <v>#REF!</v>
      </c>
      <c r="Q1760" s="116">
        <v>0</v>
      </c>
      <c r="R1760" s="117" t="e">
        <f>Q1760*#REF!</f>
        <v>#REF!</v>
      </c>
      <c r="S1760" s="25"/>
      <c r="T1760" s="25"/>
      <c r="U1760" s="25"/>
      <c r="V1760" s="25"/>
      <c r="W1760" s="25"/>
      <c r="X1760" s="25"/>
      <c r="Y1760" s="25"/>
      <c r="Z1760" s="25"/>
      <c r="AA1760" s="25"/>
      <c r="AB1760" s="25"/>
      <c r="AC1760" s="25"/>
      <c r="AP1760" s="118" t="s">
        <v>117</v>
      </c>
      <c r="AR1760" s="118" t="s">
        <v>112</v>
      </c>
      <c r="AS1760" s="118" t="s">
        <v>68</v>
      </c>
      <c r="AW1760" s="14" t="s">
        <v>118</v>
      </c>
      <c r="BC1760" s="119" t="e">
        <f>IF(L1760="základní",#REF!,0)</f>
        <v>#REF!</v>
      </c>
      <c r="BD1760" s="119">
        <f>IF(L1760="snížená",#REF!,0)</f>
        <v>0</v>
      </c>
      <c r="BE1760" s="119">
        <f>IF(L1760="zákl. přenesená",#REF!,0)</f>
        <v>0</v>
      </c>
      <c r="BF1760" s="119">
        <f>IF(L1760="sníž. přenesená",#REF!,0)</f>
        <v>0</v>
      </c>
      <c r="BG1760" s="119">
        <f>IF(L1760="nulová",#REF!,0)</f>
        <v>0</v>
      </c>
      <c r="BH1760" s="14" t="s">
        <v>75</v>
      </c>
      <c r="BI1760" s="119" t="e">
        <f>ROUND(H1760*#REF!,2)</f>
        <v>#REF!</v>
      </c>
      <c r="BJ1760" s="14" t="s">
        <v>117</v>
      </c>
      <c r="BK1760" s="118" t="s">
        <v>3064</v>
      </c>
    </row>
    <row r="1761" spans="1:63" s="2" customFormat="1" ht="19.2" x14ac:dyDescent="0.2">
      <c r="A1761" s="25"/>
      <c r="B1761" s="26"/>
      <c r="C1761" s="25"/>
      <c r="D1761" s="120" t="s">
        <v>119</v>
      </c>
      <c r="E1761" s="25"/>
      <c r="F1761" s="121" t="s">
        <v>3063</v>
      </c>
      <c r="G1761" s="25"/>
      <c r="H1761" s="25"/>
      <c r="I1761" s="25"/>
      <c r="J1761" s="26"/>
      <c r="K1761" s="122"/>
      <c r="L1761" s="123"/>
      <c r="M1761" s="45"/>
      <c r="N1761" s="45"/>
      <c r="O1761" s="45"/>
      <c r="P1761" s="45"/>
      <c r="Q1761" s="45"/>
      <c r="R1761" s="46"/>
      <c r="S1761" s="25"/>
      <c r="T1761" s="25"/>
      <c r="U1761" s="25"/>
      <c r="V1761" s="25"/>
      <c r="W1761" s="25"/>
      <c r="X1761" s="25"/>
      <c r="Y1761" s="25"/>
      <c r="Z1761" s="25"/>
      <c r="AA1761" s="25"/>
      <c r="AB1761" s="25"/>
      <c r="AC1761" s="25"/>
      <c r="AR1761" s="14" t="s">
        <v>119</v>
      </c>
      <c r="AS1761" s="14" t="s">
        <v>68</v>
      </c>
    </row>
    <row r="1762" spans="1:63" s="2" customFormat="1" ht="33" customHeight="1" x14ac:dyDescent="0.2">
      <c r="A1762" s="25"/>
      <c r="B1762" s="109"/>
      <c r="C1762" s="110" t="s">
        <v>1596</v>
      </c>
      <c r="D1762" s="110" t="s">
        <v>112</v>
      </c>
      <c r="E1762" s="111" t="s">
        <v>3065</v>
      </c>
      <c r="F1762" s="112" t="s">
        <v>3066</v>
      </c>
      <c r="G1762" s="113" t="s">
        <v>122</v>
      </c>
      <c r="H1762" s="153"/>
      <c r="I1762" s="112" t="s">
        <v>116</v>
      </c>
      <c r="J1762" s="26"/>
      <c r="K1762" s="114" t="s">
        <v>3</v>
      </c>
      <c r="L1762" s="115" t="s">
        <v>39</v>
      </c>
      <c r="M1762" s="116">
        <v>0</v>
      </c>
      <c r="N1762" s="116" t="e">
        <f>M1762*#REF!</f>
        <v>#REF!</v>
      </c>
      <c r="O1762" s="116">
        <v>0</v>
      </c>
      <c r="P1762" s="116" t="e">
        <f>O1762*#REF!</f>
        <v>#REF!</v>
      </c>
      <c r="Q1762" s="116">
        <v>0</v>
      </c>
      <c r="R1762" s="117" t="e">
        <f>Q1762*#REF!</f>
        <v>#REF!</v>
      </c>
      <c r="S1762" s="25"/>
      <c r="T1762" s="25"/>
      <c r="U1762" s="25"/>
      <c r="V1762" s="25"/>
      <c r="W1762" s="25"/>
      <c r="X1762" s="25"/>
      <c r="Y1762" s="25"/>
      <c r="Z1762" s="25"/>
      <c r="AA1762" s="25"/>
      <c r="AB1762" s="25"/>
      <c r="AC1762" s="25"/>
      <c r="AP1762" s="118" t="s">
        <v>117</v>
      </c>
      <c r="AR1762" s="118" t="s">
        <v>112</v>
      </c>
      <c r="AS1762" s="118" t="s">
        <v>68</v>
      </c>
      <c r="AW1762" s="14" t="s">
        <v>118</v>
      </c>
      <c r="BC1762" s="119" t="e">
        <f>IF(L1762="základní",#REF!,0)</f>
        <v>#REF!</v>
      </c>
      <c r="BD1762" s="119">
        <f>IF(L1762="snížená",#REF!,0)</f>
        <v>0</v>
      </c>
      <c r="BE1762" s="119">
        <f>IF(L1762="zákl. přenesená",#REF!,0)</f>
        <v>0</v>
      </c>
      <c r="BF1762" s="119">
        <f>IF(L1762="sníž. přenesená",#REF!,0)</f>
        <v>0</v>
      </c>
      <c r="BG1762" s="119">
        <f>IF(L1762="nulová",#REF!,0)</f>
        <v>0</v>
      </c>
      <c r="BH1762" s="14" t="s">
        <v>75</v>
      </c>
      <c r="BI1762" s="119" t="e">
        <f>ROUND(H1762*#REF!,2)</f>
        <v>#REF!</v>
      </c>
      <c r="BJ1762" s="14" t="s">
        <v>117</v>
      </c>
      <c r="BK1762" s="118" t="s">
        <v>3067</v>
      </c>
    </row>
    <row r="1763" spans="1:63" s="2" customFormat="1" ht="19.2" x14ac:dyDescent="0.2">
      <c r="A1763" s="25"/>
      <c r="B1763" s="26"/>
      <c r="C1763" s="25"/>
      <c r="D1763" s="120" t="s">
        <v>119</v>
      </c>
      <c r="E1763" s="25"/>
      <c r="F1763" s="121" t="s">
        <v>3066</v>
      </c>
      <c r="G1763" s="25"/>
      <c r="H1763" s="25"/>
      <c r="I1763" s="25"/>
      <c r="J1763" s="26"/>
      <c r="K1763" s="122"/>
      <c r="L1763" s="123"/>
      <c r="M1763" s="45"/>
      <c r="N1763" s="45"/>
      <c r="O1763" s="45"/>
      <c r="P1763" s="45"/>
      <c r="Q1763" s="45"/>
      <c r="R1763" s="46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25"/>
      <c r="AR1763" s="14" t="s">
        <v>119</v>
      </c>
      <c r="AS1763" s="14" t="s">
        <v>68</v>
      </c>
    </row>
    <row r="1764" spans="1:63" s="2" customFormat="1" ht="24.15" customHeight="1" x14ac:dyDescent="0.2">
      <c r="A1764" s="25"/>
      <c r="B1764" s="109"/>
      <c r="C1764" s="110" t="s">
        <v>3068</v>
      </c>
      <c r="D1764" s="110" t="s">
        <v>112</v>
      </c>
      <c r="E1764" s="111" t="s">
        <v>3069</v>
      </c>
      <c r="F1764" s="112" t="s">
        <v>3070</v>
      </c>
      <c r="G1764" s="113" t="s">
        <v>122</v>
      </c>
      <c r="H1764" s="153"/>
      <c r="I1764" s="112" t="s">
        <v>116</v>
      </c>
      <c r="J1764" s="26"/>
      <c r="K1764" s="114" t="s">
        <v>3</v>
      </c>
      <c r="L1764" s="115" t="s">
        <v>39</v>
      </c>
      <c r="M1764" s="116">
        <v>0</v>
      </c>
      <c r="N1764" s="116" t="e">
        <f>M1764*#REF!</f>
        <v>#REF!</v>
      </c>
      <c r="O1764" s="116">
        <v>0</v>
      </c>
      <c r="P1764" s="116" t="e">
        <f>O1764*#REF!</f>
        <v>#REF!</v>
      </c>
      <c r="Q1764" s="116">
        <v>0</v>
      </c>
      <c r="R1764" s="117" t="e">
        <f>Q1764*#REF!</f>
        <v>#REF!</v>
      </c>
      <c r="S1764" s="25"/>
      <c r="T1764" s="25"/>
      <c r="U1764" s="25"/>
      <c r="V1764" s="25"/>
      <c r="W1764" s="25"/>
      <c r="X1764" s="25"/>
      <c r="Y1764" s="25"/>
      <c r="Z1764" s="25"/>
      <c r="AA1764" s="25"/>
      <c r="AB1764" s="25"/>
      <c r="AC1764" s="25"/>
      <c r="AP1764" s="118" t="s">
        <v>117</v>
      </c>
      <c r="AR1764" s="118" t="s">
        <v>112</v>
      </c>
      <c r="AS1764" s="118" t="s">
        <v>68</v>
      </c>
      <c r="AW1764" s="14" t="s">
        <v>118</v>
      </c>
      <c r="BC1764" s="119" t="e">
        <f>IF(L1764="základní",#REF!,0)</f>
        <v>#REF!</v>
      </c>
      <c r="BD1764" s="119">
        <f>IF(L1764="snížená",#REF!,0)</f>
        <v>0</v>
      </c>
      <c r="BE1764" s="119">
        <f>IF(L1764="zákl. přenesená",#REF!,0)</f>
        <v>0</v>
      </c>
      <c r="BF1764" s="119">
        <f>IF(L1764="sníž. přenesená",#REF!,0)</f>
        <v>0</v>
      </c>
      <c r="BG1764" s="119">
        <f>IF(L1764="nulová",#REF!,0)</f>
        <v>0</v>
      </c>
      <c r="BH1764" s="14" t="s">
        <v>75</v>
      </c>
      <c r="BI1764" s="119" t="e">
        <f>ROUND(H1764*#REF!,2)</f>
        <v>#REF!</v>
      </c>
      <c r="BJ1764" s="14" t="s">
        <v>117</v>
      </c>
      <c r="BK1764" s="118" t="s">
        <v>3071</v>
      </c>
    </row>
    <row r="1765" spans="1:63" s="2" customFormat="1" ht="19.2" x14ac:dyDescent="0.2">
      <c r="A1765" s="25"/>
      <c r="B1765" s="26"/>
      <c r="C1765" s="25"/>
      <c r="D1765" s="120" t="s">
        <v>119</v>
      </c>
      <c r="E1765" s="25"/>
      <c r="F1765" s="121" t="s">
        <v>3070</v>
      </c>
      <c r="G1765" s="25"/>
      <c r="H1765" s="25"/>
      <c r="I1765" s="25"/>
      <c r="J1765" s="26"/>
      <c r="K1765" s="122"/>
      <c r="L1765" s="123"/>
      <c r="M1765" s="45"/>
      <c r="N1765" s="45"/>
      <c r="O1765" s="45"/>
      <c r="P1765" s="45"/>
      <c r="Q1765" s="45"/>
      <c r="R1765" s="46"/>
      <c r="S1765" s="25"/>
      <c r="T1765" s="25"/>
      <c r="U1765" s="25"/>
      <c r="V1765" s="25"/>
      <c r="W1765" s="25"/>
      <c r="X1765" s="25"/>
      <c r="Y1765" s="25"/>
      <c r="Z1765" s="25"/>
      <c r="AA1765" s="25"/>
      <c r="AB1765" s="25"/>
      <c r="AC1765" s="25"/>
      <c r="AR1765" s="14" t="s">
        <v>119</v>
      </c>
      <c r="AS1765" s="14" t="s">
        <v>68</v>
      </c>
    </row>
    <row r="1766" spans="1:63" s="2" customFormat="1" ht="24.15" customHeight="1" x14ac:dyDescent="0.2">
      <c r="A1766" s="25"/>
      <c r="B1766" s="109"/>
      <c r="C1766" s="110" t="s">
        <v>1600</v>
      </c>
      <c r="D1766" s="110" t="s">
        <v>112</v>
      </c>
      <c r="E1766" s="111" t="s">
        <v>3072</v>
      </c>
      <c r="F1766" s="112" t="s">
        <v>3073</v>
      </c>
      <c r="G1766" s="113" t="s">
        <v>122</v>
      </c>
      <c r="H1766" s="153"/>
      <c r="I1766" s="112" t="s">
        <v>116</v>
      </c>
      <c r="J1766" s="26"/>
      <c r="K1766" s="114" t="s">
        <v>3</v>
      </c>
      <c r="L1766" s="115" t="s">
        <v>39</v>
      </c>
      <c r="M1766" s="116">
        <v>0</v>
      </c>
      <c r="N1766" s="116" t="e">
        <f>M1766*#REF!</f>
        <v>#REF!</v>
      </c>
      <c r="O1766" s="116">
        <v>0</v>
      </c>
      <c r="P1766" s="116" t="e">
        <f>O1766*#REF!</f>
        <v>#REF!</v>
      </c>
      <c r="Q1766" s="116">
        <v>0</v>
      </c>
      <c r="R1766" s="117" t="e">
        <f>Q1766*#REF!</f>
        <v>#REF!</v>
      </c>
      <c r="S1766" s="25"/>
      <c r="T1766" s="25"/>
      <c r="U1766" s="25"/>
      <c r="V1766" s="25"/>
      <c r="W1766" s="25"/>
      <c r="X1766" s="25"/>
      <c r="Y1766" s="25"/>
      <c r="Z1766" s="25"/>
      <c r="AA1766" s="25"/>
      <c r="AB1766" s="25"/>
      <c r="AC1766" s="25"/>
      <c r="AP1766" s="118" t="s">
        <v>117</v>
      </c>
      <c r="AR1766" s="118" t="s">
        <v>112</v>
      </c>
      <c r="AS1766" s="118" t="s">
        <v>68</v>
      </c>
      <c r="AW1766" s="14" t="s">
        <v>118</v>
      </c>
      <c r="BC1766" s="119" t="e">
        <f>IF(L1766="základní",#REF!,0)</f>
        <v>#REF!</v>
      </c>
      <c r="BD1766" s="119">
        <f>IF(L1766="snížená",#REF!,0)</f>
        <v>0</v>
      </c>
      <c r="BE1766" s="119">
        <f>IF(L1766="zákl. přenesená",#REF!,0)</f>
        <v>0</v>
      </c>
      <c r="BF1766" s="119">
        <f>IF(L1766="sníž. přenesená",#REF!,0)</f>
        <v>0</v>
      </c>
      <c r="BG1766" s="119">
        <f>IF(L1766="nulová",#REF!,0)</f>
        <v>0</v>
      </c>
      <c r="BH1766" s="14" t="s">
        <v>75</v>
      </c>
      <c r="BI1766" s="119" t="e">
        <f>ROUND(H1766*#REF!,2)</f>
        <v>#REF!</v>
      </c>
      <c r="BJ1766" s="14" t="s">
        <v>117</v>
      </c>
      <c r="BK1766" s="118" t="s">
        <v>3074</v>
      </c>
    </row>
    <row r="1767" spans="1:63" s="2" customFormat="1" ht="19.2" x14ac:dyDescent="0.2">
      <c r="A1767" s="25"/>
      <c r="B1767" s="26"/>
      <c r="C1767" s="25"/>
      <c r="D1767" s="120" t="s">
        <v>119</v>
      </c>
      <c r="E1767" s="25"/>
      <c r="F1767" s="121" t="s">
        <v>3073</v>
      </c>
      <c r="G1767" s="25"/>
      <c r="H1767" s="25"/>
      <c r="I1767" s="25"/>
      <c r="J1767" s="26"/>
      <c r="K1767" s="122"/>
      <c r="L1767" s="123"/>
      <c r="M1767" s="45"/>
      <c r="N1767" s="45"/>
      <c r="O1767" s="45"/>
      <c r="P1767" s="45"/>
      <c r="Q1767" s="45"/>
      <c r="R1767" s="46"/>
      <c r="S1767" s="25"/>
      <c r="T1767" s="25"/>
      <c r="U1767" s="25"/>
      <c r="V1767" s="25"/>
      <c r="W1767" s="25"/>
      <c r="X1767" s="25"/>
      <c r="Y1767" s="25"/>
      <c r="Z1767" s="25"/>
      <c r="AA1767" s="25"/>
      <c r="AB1767" s="25"/>
      <c r="AC1767" s="25"/>
      <c r="AR1767" s="14" t="s">
        <v>119</v>
      </c>
      <c r="AS1767" s="14" t="s">
        <v>68</v>
      </c>
    </row>
    <row r="1768" spans="1:63" s="2" customFormat="1" ht="24.15" customHeight="1" x14ac:dyDescent="0.2">
      <c r="A1768" s="25"/>
      <c r="B1768" s="109"/>
      <c r="C1768" s="110" t="s">
        <v>3075</v>
      </c>
      <c r="D1768" s="110" t="s">
        <v>112</v>
      </c>
      <c r="E1768" s="111" t="s">
        <v>3076</v>
      </c>
      <c r="F1768" s="112" t="s">
        <v>3077</v>
      </c>
      <c r="G1768" s="113" t="s">
        <v>122</v>
      </c>
      <c r="H1768" s="153"/>
      <c r="I1768" s="112" t="s">
        <v>116</v>
      </c>
      <c r="J1768" s="26"/>
      <c r="K1768" s="114" t="s">
        <v>3</v>
      </c>
      <c r="L1768" s="115" t="s">
        <v>39</v>
      </c>
      <c r="M1768" s="116">
        <v>0</v>
      </c>
      <c r="N1768" s="116" t="e">
        <f>M1768*#REF!</f>
        <v>#REF!</v>
      </c>
      <c r="O1768" s="116">
        <v>0</v>
      </c>
      <c r="P1768" s="116" t="e">
        <f>O1768*#REF!</f>
        <v>#REF!</v>
      </c>
      <c r="Q1768" s="116">
        <v>0</v>
      </c>
      <c r="R1768" s="117" t="e">
        <f>Q1768*#REF!</f>
        <v>#REF!</v>
      </c>
      <c r="S1768" s="25"/>
      <c r="T1768" s="25"/>
      <c r="U1768" s="25"/>
      <c r="V1768" s="25"/>
      <c r="W1768" s="25"/>
      <c r="X1768" s="25"/>
      <c r="Y1768" s="25"/>
      <c r="Z1768" s="25"/>
      <c r="AA1768" s="25"/>
      <c r="AB1768" s="25"/>
      <c r="AC1768" s="25"/>
      <c r="AP1768" s="118" t="s">
        <v>117</v>
      </c>
      <c r="AR1768" s="118" t="s">
        <v>112</v>
      </c>
      <c r="AS1768" s="118" t="s">
        <v>68</v>
      </c>
      <c r="AW1768" s="14" t="s">
        <v>118</v>
      </c>
      <c r="BC1768" s="119" t="e">
        <f>IF(L1768="základní",#REF!,0)</f>
        <v>#REF!</v>
      </c>
      <c r="BD1768" s="119">
        <f>IF(L1768="snížená",#REF!,0)</f>
        <v>0</v>
      </c>
      <c r="BE1768" s="119">
        <f>IF(L1768="zákl. přenesená",#REF!,0)</f>
        <v>0</v>
      </c>
      <c r="BF1768" s="119">
        <f>IF(L1768="sníž. přenesená",#REF!,0)</f>
        <v>0</v>
      </c>
      <c r="BG1768" s="119">
        <f>IF(L1768="nulová",#REF!,0)</f>
        <v>0</v>
      </c>
      <c r="BH1768" s="14" t="s">
        <v>75</v>
      </c>
      <c r="BI1768" s="119" t="e">
        <f>ROUND(H1768*#REF!,2)</f>
        <v>#REF!</v>
      </c>
      <c r="BJ1768" s="14" t="s">
        <v>117</v>
      </c>
      <c r="BK1768" s="118" t="s">
        <v>3078</v>
      </c>
    </row>
    <row r="1769" spans="1:63" s="2" customFormat="1" ht="19.2" x14ac:dyDescent="0.2">
      <c r="A1769" s="25"/>
      <c r="B1769" s="26"/>
      <c r="C1769" s="25"/>
      <c r="D1769" s="120" t="s">
        <v>119</v>
      </c>
      <c r="E1769" s="25"/>
      <c r="F1769" s="121" t="s">
        <v>3077</v>
      </c>
      <c r="G1769" s="25"/>
      <c r="H1769" s="25"/>
      <c r="I1769" s="25"/>
      <c r="J1769" s="26"/>
      <c r="K1769" s="122"/>
      <c r="L1769" s="123"/>
      <c r="M1769" s="45"/>
      <c r="N1769" s="45"/>
      <c r="O1769" s="45"/>
      <c r="P1769" s="45"/>
      <c r="Q1769" s="45"/>
      <c r="R1769" s="46"/>
      <c r="S1769" s="25"/>
      <c r="T1769" s="25"/>
      <c r="U1769" s="25"/>
      <c r="V1769" s="25"/>
      <c r="W1769" s="25"/>
      <c r="X1769" s="25"/>
      <c r="Y1769" s="25"/>
      <c r="Z1769" s="25"/>
      <c r="AA1769" s="25"/>
      <c r="AB1769" s="25"/>
      <c r="AC1769" s="25"/>
      <c r="AR1769" s="14" t="s">
        <v>119</v>
      </c>
      <c r="AS1769" s="14" t="s">
        <v>68</v>
      </c>
    </row>
    <row r="1770" spans="1:63" s="2" customFormat="1" ht="24.15" customHeight="1" x14ac:dyDescent="0.2">
      <c r="A1770" s="25"/>
      <c r="B1770" s="109"/>
      <c r="C1770" s="110" t="s">
        <v>1603</v>
      </c>
      <c r="D1770" s="110" t="s">
        <v>112</v>
      </c>
      <c r="E1770" s="111" t="s">
        <v>3079</v>
      </c>
      <c r="F1770" s="112" t="s">
        <v>3080</v>
      </c>
      <c r="G1770" s="113" t="s">
        <v>122</v>
      </c>
      <c r="H1770" s="153"/>
      <c r="I1770" s="112" t="s">
        <v>116</v>
      </c>
      <c r="J1770" s="26"/>
      <c r="K1770" s="114" t="s">
        <v>3</v>
      </c>
      <c r="L1770" s="115" t="s">
        <v>39</v>
      </c>
      <c r="M1770" s="116">
        <v>0</v>
      </c>
      <c r="N1770" s="116" t="e">
        <f>M1770*#REF!</f>
        <v>#REF!</v>
      </c>
      <c r="O1770" s="116">
        <v>0</v>
      </c>
      <c r="P1770" s="116" t="e">
        <f>O1770*#REF!</f>
        <v>#REF!</v>
      </c>
      <c r="Q1770" s="116">
        <v>0</v>
      </c>
      <c r="R1770" s="117" t="e">
        <f>Q1770*#REF!</f>
        <v>#REF!</v>
      </c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5"/>
      <c r="AP1770" s="118" t="s">
        <v>117</v>
      </c>
      <c r="AR1770" s="118" t="s">
        <v>112</v>
      </c>
      <c r="AS1770" s="118" t="s">
        <v>68</v>
      </c>
      <c r="AW1770" s="14" t="s">
        <v>118</v>
      </c>
      <c r="BC1770" s="119" t="e">
        <f>IF(L1770="základní",#REF!,0)</f>
        <v>#REF!</v>
      </c>
      <c r="BD1770" s="119">
        <f>IF(L1770="snížená",#REF!,0)</f>
        <v>0</v>
      </c>
      <c r="BE1770" s="119">
        <f>IF(L1770="zákl. přenesená",#REF!,0)</f>
        <v>0</v>
      </c>
      <c r="BF1770" s="119">
        <f>IF(L1770="sníž. přenesená",#REF!,0)</f>
        <v>0</v>
      </c>
      <c r="BG1770" s="119">
        <f>IF(L1770="nulová",#REF!,0)</f>
        <v>0</v>
      </c>
      <c r="BH1770" s="14" t="s">
        <v>75</v>
      </c>
      <c r="BI1770" s="119" t="e">
        <f>ROUND(H1770*#REF!,2)</f>
        <v>#REF!</v>
      </c>
      <c r="BJ1770" s="14" t="s">
        <v>117</v>
      </c>
      <c r="BK1770" s="118" t="s">
        <v>3081</v>
      </c>
    </row>
    <row r="1771" spans="1:63" s="2" customFormat="1" ht="19.2" x14ac:dyDescent="0.2">
      <c r="A1771" s="25"/>
      <c r="B1771" s="26"/>
      <c r="C1771" s="25"/>
      <c r="D1771" s="120" t="s">
        <v>119</v>
      </c>
      <c r="E1771" s="25"/>
      <c r="F1771" s="121" t="s">
        <v>3080</v>
      </c>
      <c r="G1771" s="25"/>
      <c r="H1771" s="25"/>
      <c r="I1771" s="25"/>
      <c r="J1771" s="26"/>
      <c r="K1771" s="122"/>
      <c r="L1771" s="123"/>
      <c r="M1771" s="45"/>
      <c r="N1771" s="45"/>
      <c r="O1771" s="45"/>
      <c r="P1771" s="45"/>
      <c r="Q1771" s="45"/>
      <c r="R1771" s="46"/>
      <c r="S1771" s="25"/>
      <c r="T1771" s="25"/>
      <c r="U1771" s="25"/>
      <c r="V1771" s="25"/>
      <c r="W1771" s="25"/>
      <c r="X1771" s="25"/>
      <c r="Y1771" s="25"/>
      <c r="Z1771" s="25"/>
      <c r="AA1771" s="25"/>
      <c r="AB1771" s="25"/>
      <c r="AC1771" s="25"/>
      <c r="AR1771" s="14" t="s">
        <v>119</v>
      </c>
      <c r="AS1771" s="14" t="s">
        <v>68</v>
      </c>
    </row>
    <row r="1772" spans="1:63" s="2" customFormat="1" ht="24.15" customHeight="1" x14ac:dyDescent="0.2">
      <c r="A1772" s="25"/>
      <c r="B1772" s="109"/>
      <c r="C1772" s="110" t="s">
        <v>3082</v>
      </c>
      <c r="D1772" s="110" t="s">
        <v>112</v>
      </c>
      <c r="E1772" s="111" t="s">
        <v>3083</v>
      </c>
      <c r="F1772" s="112" t="s">
        <v>3084</v>
      </c>
      <c r="G1772" s="113" t="s">
        <v>122</v>
      </c>
      <c r="H1772" s="153"/>
      <c r="I1772" s="112" t="s">
        <v>116</v>
      </c>
      <c r="J1772" s="26"/>
      <c r="K1772" s="114" t="s">
        <v>3</v>
      </c>
      <c r="L1772" s="115" t="s">
        <v>39</v>
      </c>
      <c r="M1772" s="116">
        <v>0</v>
      </c>
      <c r="N1772" s="116" t="e">
        <f>M1772*#REF!</f>
        <v>#REF!</v>
      </c>
      <c r="O1772" s="116">
        <v>0</v>
      </c>
      <c r="P1772" s="116" t="e">
        <f>O1772*#REF!</f>
        <v>#REF!</v>
      </c>
      <c r="Q1772" s="116">
        <v>0</v>
      </c>
      <c r="R1772" s="117" t="e">
        <f>Q1772*#REF!</f>
        <v>#REF!</v>
      </c>
      <c r="S1772" s="25"/>
      <c r="T1772" s="25"/>
      <c r="U1772" s="25"/>
      <c r="V1772" s="25"/>
      <c r="W1772" s="25"/>
      <c r="X1772" s="25"/>
      <c r="Y1772" s="25"/>
      <c r="Z1772" s="25"/>
      <c r="AA1772" s="25"/>
      <c r="AB1772" s="25"/>
      <c r="AC1772" s="25"/>
      <c r="AP1772" s="118" t="s">
        <v>117</v>
      </c>
      <c r="AR1772" s="118" t="s">
        <v>112</v>
      </c>
      <c r="AS1772" s="118" t="s">
        <v>68</v>
      </c>
      <c r="AW1772" s="14" t="s">
        <v>118</v>
      </c>
      <c r="BC1772" s="119" t="e">
        <f>IF(L1772="základní",#REF!,0)</f>
        <v>#REF!</v>
      </c>
      <c r="BD1772" s="119">
        <f>IF(L1772="snížená",#REF!,0)</f>
        <v>0</v>
      </c>
      <c r="BE1772" s="119">
        <f>IF(L1772="zákl. přenesená",#REF!,0)</f>
        <v>0</v>
      </c>
      <c r="BF1772" s="119">
        <f>IF(L1772="sníž. přenesená",#REF!,0)</f>
        <v>0</v>
      </c>
      <c r="BG1772" s="119">
        <f>IF(L1772="nulová",#REF!,0)</f>
        <v>0</v>
      </c>
      <c r="BH1772" s="14" t="s">
        <v>75</v>
      </c>
      <c r="BI1772" s="119" t="e">
        <f>ROUND(H1772*#REF!,2)</f>
        <v>#REF!</v>
      </c>
      <c r="BJ1772" s="14" t="s">
        <v>117</v>
      </c>
      <c r="BK1772" s="118" t="s">
        <v>3085</v>
      </c>
    </row>
    <row r="1773" spans="1:63" s="2" customFormat="1" ht="19.2" x14ac:dyDescent="0.2">
      <c r="A1773" s="25"/>
      <c r="B1773" s="26"/>
      <c r="C1773" s="25"/>
      <c r="D1773" s="120" t="s">
        <v>119</v>
      </c>
      <c r="E1773" s="25"/>
      <c r="F1773" s="121" t="s">
        <v>3084</v>
      </c>
      <c r="G1773" s="25"/>
      <c r="H1773" s="25"/>
      <c r="I1773" s="25"/>
      <c r="J1773" s="26"/>
      <c r="K1773" s="122"/>
      <c r="L1773" s="123"/>
      <c r="M1773" s="45"/>
      <c r="N1773" s="45"/>
      <c r="O1773" s="45"/>
      <c r="P1773" s="45"/>
      <c r="Q1773" s="45"/>
      <c r="R1773" s="46"/>
      <c r="S1773" s="25"/>
      <c r="T1773" s="25"/>
      <c r="U1773" s="25"/>
      <c r="V1773" s="25"/>
      <c r="W1773" s="25"/>
      <c r="X1773" s="25"/>
      <c r="Y1773" s="25"/>
      <c r="Z1773" s="25"/>
      <c r="AA1773" s="25"/>
      <c r="AB1773" s="25"/>
      <c r="AC1773" s="25"/>
      <c r="AR1773" s="14" t="s">
        <v>119</v>
      </c>
      <c r="AS1773" s="14" t="s">
        <v>68</v>
      </c>
    </row>
    <row r="1774" spans="1:63" s="2" customFormat="1" ht="24.15" customHeight="1" x14ac:dyDescent="0.2">
      <c r="A1774" s="25"/>
      <c r="B1774" s="109"/>
      <c r="C1774" s="110" t="s">
        <v>1607</v>
      </c>
      <c r="D1774" s="110" t="s">
        <v>112</v>
      </c>
      <c r="E1774" s="111" t="s">
        <v>3086</v>
      </c>
      <c r="F1774" s="112" t="s">
        <v>3087</v>
      </c>
      <c r="G1774" s="113" t="s">
        <v>122</v>
      </c>
      <c r="H1774" s="153"/>
      <c r="I1774" s="112" t="s">
        <v>116</v>
      </c>
      <c r="J1774" s="26"/>
      <c r="K1774" s="114" t="s">
        <v>3</v>
      </c>
      <c r="L1774" s="115" t="s">
        <v>39</v>
      </c>
      <c r="M1774" s="116">
        <v>0</v>
      </c>
      <c r="N1774" s="116" t="e">
        <f>M1774*#REF!</f>
        <v>#REF!</v>
      </c>
      <c r="O1774" s="116">
        <v>0</v>
      </c>
      <c r="P1774" s="116" t="e">
        <f>O1774*#REF!</f>
        <v>#REF!</v>
      </c>
      <c r="Q1774" s="116">
        <v>0</v>
      </c>
      <c r="R1774" s="117" t="e">
        <f>Q1774*#REF!</f>
        <v>#REF!</v>
      </c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P1774" s="118" t="s">
        <v>117</v>
      </c>
      <c r="AR1774" s="118" t="s">
        <v>112</v>
      </c>
      <c r="AS1774" s="118" t="s">
        <v>68</v>
      </c>
      <c r="AW1774" s="14" t="s">
        <v>118</v>
      </c>
      <c r="BC1774" s="119" t="e">
        <f>IF(L1774="základní",#REF!,0)</f>
        <v>#REF!</v>
      </c>
      <c r="BD1774" s="119">
        <f>IF(L1774="snížená",#REF!,0)</f>
        <v>0</v>
      </c>
      <c r="BE1774" s="119">
        <f>IF(L1774="zákl. přenesená",#REF!,0)</f>
        <v>0</v>
      </c>
      <c r="BF1774" s="119">
        <f>IF(L1774="sníž. přenesená",#REF!,0)</f>
        <v>0</v>
      </c>
      <c r="BG1774" s="119">
        <f>IF(L1774="nulová",#REF!,0)</f>
        <v>0</v>
      </c>
      <c r="BH1774" s="14" t="s">
        <v>75</v>
      </c>
      <c r="BI1774" s="119" t="e">
        <f>ROUND(H1774*#REF!,2)</f>
        <v>#REF!</v>
      </c>
      <c r="BJ1774" s="14" t="s">
        <v>117</v>
      </c>
      <c r="BK1774" s="118" t="s">
        <v>3088</v>
      </c>
    </row>
    <row r="1775" spans="1:63" s="2" customFormat="1" ht="19.2" x14ac:dyDescent="0.2">
      <c r="A1775" s="25"/>
      <c r="B1775" s="26"/>
      <c r="C1775" s="25"/>
      <c r="D1775" s="120" t="s">
        <v>119</v>
      </c>
      <c r="E1775" s="25"/>
      <c r="F1775" s="121" t="s">
        <v>3087</v>
      </c>
      <c r="G1775" s="25"/>
      <c r="H1775" s="25"/>
      <c r="I1775" s="25"/>
      <c r="J1775" s="26"/>
      <c r="K1775" s="122"/>
      <c r="L1775" s="123"/>
      <c r="M1775" s="45"/>
      <c r="N1775" s="45"/>
      <c r="O1775" s="45"/>
      <c r="P1775" s="45"/>
      <c r="Q1775" s="45"/>
      <c r="R1775" s="46"/>
      <c r="S1775" s="25"/>
      <c r="T1775" s="25"/>
      <c r="U1775" s="25"/>
      <c r="V1775" s="25"/>
      <c r="W1775" s="25"/>
      <c r="X1775" s="25"/>
      <c r="Y1775" s="25"/>
      <c r="Z1775" s="25"/>
      <c r="AA1775" s="25"/>
      <c r="AB1775" s="25"/>
      <c r="AC1775" s="25"/>
      <c r="AR1775" s="14" t="s">
        <v>119</v>
      </c>
      <c r="AS1775" s="14" t="s">
        <v>68</v>
      </c>
    </row>
    <row r="1776" spans="1:63" s="2" customFormat="1" ht="24.15" customHeight="1" x14ac:dyDescent="0.2">
      <c r="A1776" s="25"/>
      <c r="B1776" s="109"/>
      <c r="C1776" s="110" t="s">
        <v>3089</v>
      </c>
      <c r="D1776" s="110" t="s">
        <v>112</v>
      </c>
      <c r="E1776" s="111" t="s">
        <v>3090</v>
      </c>
      <c r="F1776" s="112" t="s">
        <v>3091</v>
      </c>
      <c r="G1776" s="113" t="s">
        <v>122</v>
      </c>
      <c r="H1776" s="153"/>
      <c r="I1776" s="112" t="s">
        <v>116</v>
      </c>
      <c r="J1776" s="26"/>
      <c r="K1776" s="114" t="s">
        <v>3</v>
      </c>
      <c r="L1776" s="115" t="s">
        <v>39</v>
      </c>
      <c r="M1776" s="116">
        <v>0</v>
      </c>
      <c r="N1776" s="116" t="e">
        <f>M1776*#REF!</f>
        <v>#REF!</v>
      </c>
      <c r="O1776" s="116">
        <v>0</v>
      </c>
      <c r="P1776" s="116" t="e">
        <f>O1776*#REF!</f>
        <v>#REF!</v>
      </c>
      <c r="Q1776" s="116">
        <v>0</v>
      </c>
      <c r="R1776" s="117" t="e">
        <f>Q1776*#REF!</f>
        <v>#REF!</v>
      </c>
      <c r="S1776" s="25"/>
      <c r="T1776" s="25"/>
      <c r="U1776" s="25"/>
      <c r="V1776" s="25"/>
      <c r="W1776" s="25"/>
      <c r="X1776" s="25"/>
      <c r="Y1776" s="25"/>
      <c r="Z1776" s="25"/>
      <c r="AA1776" s="25"/>
      <c r="AB1776" s="25"/>
      <c r="AC1776" s="25"/>
      <c r="AP1776" s="118" t="s">
        <v>117</v>
      </c>
      <c r="AR1776" s="118" t="s">
        <v>112</v>
      </c>
      <c r="AS1776" s="118" t="s">
        <v>68</v>
      </c>
      <c r="AW1776" s="14" t="s">
        <v>118</v>
      </c>
      <c r="BC1776" s="119" t="e">
        <f>IF(L1776="základní",#REF!,0)</f>
        <v>#REF!</v>
      </c>
      <c r="BD1776" s="119">
        <f>IF(L1776="snížená",#REF!,0)</f>
        <v>0</v>
      </c>
      <c r="BE1776" s="119">
        <f>IF(L1776="zákl. přenesená",#REF!,0)</f>
        <v>0</v>
      </c>
      <c r="BF1776" s="119">
        <f>IF(L1776="sníž. přenesená",#REF!,0)</f>
        <v>0</v>
      </c>
      <c r="BG1776" s="119">
        <f>IF(L1776="nulová",#REF!,0)</f>
        <v>0</v>
      </c>
      <c r="BH1776" s="14" t="s">
        <v>75</v>
      </c>
      <c r="BI1776" s="119" t="e">
        <f>ROUND(H1776*#REF!,2)</f>
        <v>#REF!</v>
      </c>
      <c r="BJ1776" s="14" t="s">
        <v>117</v>
      </c>
      <c r="BK1776" s="118" t="s">
        <v>3092</v>
      </c>
    </row>
    <row r="1777" spans="1:63" s="2" customFormat="1" ht="19.2" x14ac:dyDescent="0.2">
      <c r="A1777" s="25"/>
      <c r="B1777" s="26"/>
      <c r="C1777" s="25"/>
      <c r="D1777" s="120" t="s">
        <v>119</v>
      </c>
      <c r="E1777" s="25"/>
      <c r="F1777" s="121" t="s">
        <v>3091</v>
      </c>
      <c r="G1777" s="25"/>
      <c r="H1777" s="25"/>
      <c r="I1777" s="25"/>
      <c r="J1777" s="26"/>
      <c r="K1777" s="122"/>
      <c r="L1777" s="123"/>
      <c r="M1777" s="45"/>
      <c r="N1777" s="45"/>
      <c r="O1777" s="45"/>
      <c r="P1777" s="45"/>
      <c r="Q1777" s="45"/>
      <c r="R1777" s="46"/>
      <c r="S1777" s="25"/>
      <c r="T1777" s="25"/>
      <c r="U1777" s="25"/>
      <c r="V1777" s="25"/>
      <c r="W1777" s="25"/>
      <c r="X1777" s="25"/>
      <c r="Y1777" s="25"/>
      <c r="Z1777" s="25"/>
      <c r="AA1777" s="25"/>
      <c r="AB1777" s="25"/>
      <c r="AC1777" s="25"/>
      <c r="AR1777" s="14" t="s">
        <v>119</v>
      </c>
      <c r="AS1777" s="14" t="s">
        <v>68</v>
      </c>
    </row>
    <row r="1778" spans="1:63" s="2" customFormat="1" ht="24.15" customHeight="1" x14ac:dyDescent="0.2">
      <c r="A1778" s="25"/>
      <c r="B1778" s="109"/>
      <c r="C1778" s="110" t="s">
        <v>1610</v>
      </c>
      <c r="D1778" s="110" t="s">
        <v>112</v>
      </c>
      <c r="E1778" s="111" t="s">
        <v>3093</v>
      </c>
      <c r="F1778" s="112" t="s">
        <v>3094</v>
      </c>
      <c r="G1778" s="113" t="s">
        <v>122</v>
      </c>
      <c r="H1778" s="153"/>
      <c r="I1778" s="112" t="s">
        <v>116</v>
      </c>
      <c r="J1778" s="26"/>
      <c r="K1778" s="114" t="s">
        <v>3</v>
      </c>
      <c r="L1778" s="115" t="s">
        <v>39</v>
      </c>
      <c r="M1778" s="116">
        <v>0</v>
      </c>
      <c r="N1778" s="116" t="e">
        <f>M1778*#REF!</f>
        <v>#REF!</v>
      </c>
      <c r="O1778" s="116">
        <v>0</v>
      </c>
      <c r="P1778" s="116" t="e">
        <f>O1778*#REF!</f>
        <v>#REF!</v>
      </c>
      <c r="Q1778" s="116">
        <v>0</v>
      </c>
      <c r="R1778" s="117" t="e">
        <f>Q1778*#REF!</f>
        <v>#REF!</v>
      </c>
      <c r="S1778" s="25"/>
      <c r="T1778" s="25"/>
      <c r="U1778" s="25"/>
      <c r="V1778" s="25"/>
      <c r="W1778" s="25"/>
      <c r="X1778" s="25"/>
      <c r="Y1778" s="25"/>
      <c r="Z1778" s="25"/>
      <c r="AA1778" s="25"/>
      <c r="AB1778" s="25"/>
      <c r="AC1778" s="25"/>
      <c r="AP1778" s="118" t="s">
        <v>117</v>
      </c>
      <c r="AR1778" s="118" t="s">
        <v>112</v>
      </c>
      <c r="AS1778" s="118" t="s">
        <v>68</v>
      </c>
      <c r="AW1778" s="14" t="s">
        <v>118</v>
      </c>
      <c r="BC1778" s="119" t="e">
        <f>IF(L1778="základní",#REF!,0)</f>
        <v>#REF!</v>
      </c>
      <c r="BD1778" s="119">
        <f>IF(L1778="snížená",#REF!,0)</f>
        <v>0</v>
      </c>
      <c r="BE1778" s="119">
        <f>IF(L1778="zákl. přenesená",#REF!,0)</f>
        <v>0</v>
      </c>
      <c r="BF1778" s="119">
        <f>IF(L1778="sníž. přenesená",#REF!,0)</f>
        <v>0</v>
      </c>
      <c r="BG1778" s="119">
        <f>IF(L1778="nulová",#REF!,0)</f>
        <v>0</v>
      </c>
      <c r="BH1778" s="14" t="s">
        <v>75</v>
      </c>
      <c r="BI1778" s="119" t="e">
        <f>ROUND(H1778*#REF!,2)</f>
        <v>#REF!</v>
      </c>
      <c r="BJ1778" s="14" t="s">
        <v>117</v>
      </c>
      <c r="BK1778" s="118" t="s">
        <v>3095</v>
      </c>
    </row>
    <row r="1779" spans="1:63" s="2" customFormat="1" ht="19.2" x14ac:dyDescent="0.2">
      <c r="A1779" s="25"/>
      <c r="B1779" s="26"/>
      <c r="C1779" s="25"/>
      <c r="D1779" s="120" t="s">
        <v>119</v>
      </c>
      <c r="E1779" s="25"/>
      <c r="F1779" s="121" t="s">
        <v>3094</v>
      </c>
      <c r="G1779" s="25"/>
      <c r="H1779" s="25"/>
      <c r="I1779" s="25"/>
      <c r="J1779" s="26"/>
      <c r="K1779" s="122"/>
      <c r="L1779" s="123"/>
      <c r="M1779" s="45"/>
      <c r="N1779" s="45"/>
      <c r="O1779" s="45"/>
      <c r="P1779" s="45"/>
      <c r="Q1779" s="45"/>
      <c r="R1779" s="46"/>
      <c r="S1779" s="25"/>
      <c r="T1779" s="25"/>
      <c r="U1779" s="25"/>
      <c r="V1779" s="25"/>
      <c r="W1779" s="25"/>
      <c r="X1779" s="25"/>
      <c r="Y1779" s="25"/>
      <c r="Z1779" s="25"/>
      <c r="AA1779" s="25"/>
      <c r="AB1779" s="25"/>
      <c r="AC1779" s="25"/>
      <c r="AR1779" s="14" t="s">
        <v>119</v>
      </c>
      <c r="AS1779" s="14" t="s">
        <v>68</v>
      </c>
    </row>
    <row r="1780" spans="1:63" s="2" customFormat="1" ht="24.15" customHeight="1" x14ac:dyDescent="0.2">
      <c r="A1780" s="25"/>
      <c r="B1780" s="109"/>
      <c r="C1780" s="110" t="s">
        <v>3096</v>
      </c>
      <c r="D1780" s="110" t="s">
        <v>112</v>
      </c>
      <c r="E1780" s="111" t="s">
        <v>3097</v>
      </c>
      <c r="F1780" s="112" t="s">
        <v>3098</v>
      </c>
      <c r="G1780" s="113" t="s">
        <v>122</v>
      </c>
      <c r="H1780" s="153"/>
      <c r="I1780" s="112" t="s">
        <v>116</v>
      </c>
      <c r="J1780" s="26"/>
      <c r="K1780" s="114" t="s">
        <v>3</v>
      </c>
      <c r="L1780" s="115" t="s">
        <v>39</v>
      </c>
      <c r="M1780" s="116">
        <v>0</v>
      </c>
      <c r="N1780" s="116" t="e">
        <f>M1780*#REF!</f>
        <v>#REF!</v>
      </c>
      <c r="O1780" s="116">
        <v>0</v>
      </c>
      <c r="P1780" s="116" t="e">
        <f>O1780*#REF!</f>
        <v>#REF!</v>
      </c>
      <c r="Q1780" s="116">
        <v>0</v>
      </c>
      <c r="R1780" s="117" t="e">
        <f>Q1780*#REF!</f>
        <v>#REF!</v>
      </c>
      <c r="S1780" s="25"/>
      <c r="T1780" s="25"/>
      <c r="U1780" s="25"/>
      <c r="V1780" s="25"/>
      <c r="W1780" s="25"/>
      <c r="X1780" s="25"/>
      <c r="Y1780" s="25"/>
      <c r="Z1780" s="25"/>
      <c r="AA1780" s="25"/>
      <c r="AB1780" s="25"/>
      <c r="AC1780" s="25"/>
      <c r="AP1780" s="118" t="s">
        <v>117</v>
      </c>
      <c r="AR1780" s="118" t="s">
        <v>112</v>
      </c>
      <c r="AS1780" s="118" t="s">
        <v>68</v>
      </c>
      <c r="AW1780" s="14" t="s">
        <v>118</v>
      </c>
      <c r="BC1780" s="119" t="e">
        <f>IF(L1780="základní",#REF!,0)</f>
        <v>#REF!</v>
      </c>
      <c r="BD1780" s="119">
        <f>IF(L1780="snížená",#REF!,0)</f>
        <v>0</v>
      </c>
      <c r="BE1780" s="119">
        <f>IF(L1780="zákl. přenesená",#REF!,0)</f>
        <v>0</v>
      </c>
      <c r="BF1780" s="119">
        <f>IF(L1780="sníž. přenesená",#REF!,0)</f>
        <v>0</v>
      </c>
      <c r="BG1780" s="119">
        <f>IF(L1780="nulová",#REF!,0)</f>
        <v>0</v>
      </c>
      <c r="BH1780" s="14" t="s">
        <v>75</v>
      </c>
      <c r="BI1780" s="119" t="e">
        <f>ROUND(H1780*#REF!,2)</f>
        <v>#REF!</v>
      </c>
      <c r="BJ1780" s="14" t="s">
        <v>117</v>
      </c>
      <c r="BK1780" s="118" t="s">
        <v>3099</v>
      </c>
    </row>
    <row r="1781" spans="1:63" s="2" customFormat="1" ht="19.2" x14ac:dyDescent="0.2">
      <c r="A1781" s="25"/>
      <c r="B1781" s="26"/>
      <c r="C1781" s="25"/>
      <c r="D1781" s="120" t="s">
        <v>119</v>
      </c>
      <c r="E1781" s="25"/>
      <c r="F1781" s="121" t="s">
        <v>3098</v>
      </c>
      <c r="G1781" s="25"/>
      <c r="H1781" s="25"/>
      <c r="I1781" s="25"/>
      <c r="J1781" s="26"/>
      <c r="K1781" s="122"/>
      <c r="L1781" s="123"/>
      <c r="M1781" s="45"/>
      <c r="N1781" s="45"/>
      <c r="O1781" s="45"/>
      <c r="P1781" s="45"/>
      <c r="Q1781" s="45"/>
      <c r="R1781" s="46"/>
      <c r="S1781" s="25"/>
      <c r="T1781" s="25"/>
      <c r="U1781" s="25"/>
      <c r="V1781" s="25"/>
      <c r="W1781" s="25"/>
      <c r="X1781" s="25"/>
      <c r="Y1781" s="25"/>
      <c r="Z1781" s="25"/>
      <c r="AA1781" s="25"/>
      <c r="AB1781" s="25"/>
      <c r="AC1781" s="25"/>
      <c r="AR1781" s="14" t="s">
        <v>119</v>
      </c>
      <c r="AS1781" s="14" t="s">
        <v>68</v>
      </c>
    </row>
    <row r="1782" spans="1:63" s="2" customFormat="1" ht="24.15" customHeight="1" x14ac:dyDescent="0.2">
      <c r="A1782" s="25"/>
      <c r="B1782" s="109"/>
      <c r="C1782" s="110" t="s">
        <v>1614</v>
      </c>
      <c r="D1782" s="110" t="s">
        <v>112</v>
      </c>
      <c r="E1782" s="111" t="s">
        <v>3100</v>
      </c>
      <c r="F1782" s="112" t="s">
        <v>3101</v>
      </c>
      <c r="G1782" s="113" t="s">
        <v>122</v>
      </c>
      <c r="H1782" s="153"/>
      <c r="I1782" s="112" t="s">
        <v>116</v>
      </c>
      <c r="J1782" s="26"/>
      <c r="K1782" s="114" t="s">
        <v>3</v>
      </c>
      <c r="L1782" s="115" t="s">
        <v>39</v>
      </c>
      <c r="M1782" s="116">
        <v>0</v>
      </c>
      <c r="N1782" s="116" t="e">
        <f>M1782*#REF!</f>
        <v>#REF!</v>
      </c>
      <c r="O1782" s="116">
        <v>0</v>
      </c>
      <c r="P1782" s="116" t="e">
        <f>O1782*#REF!</f>
        <v>#REF!</v>
      </c>
      <c r="Q1782" s="116">
        <v>0</v>
      </c>
      <c r="R1782" s="117" t="e">
        <f>Q1782*#REF!</f>
        <v>#REF!</v>
      </c>
      <c r="S1782" s="25"/>
      <c r="T1782" s="25"/>
      <c r="U1782" s="25"/>
      <c r="V1782" s="25"/>
      <c r="W1782" s="25"/>
      <c r="X1782" s="25"/>
      <c r="Y1782" s="25"/>
      <c r="Z1782" s="25"/>
      <c r="AA1782" s="25"/>
      <c r="AB1782" s="25"/>
      <c r="AC1782" s="25"/>
      <c r="AP1782" s="118" t="s">
        <v>117</v>
      </c>
      <c r="AR1782" s="118" t="s">
        <v>112</v>
      </c>
      <c r="AS1782" s="118" t="s">
        <v>68</v>
      </c>
      <c r="AW1782" s="14" t="s">
        <v>118</v>
      </c>
      <c r="BC1782" s="119" t="e">
        <f>IF(L1782="základní",#REF!,0)</f>
        <v>#REF!</v>
      </c>
      <c r="BD1782" s="119">
        <f>IF(L1782="snížená",#REF!,0)</f>
        <v>0</v>
      </c>
      <c r="BE1782" s="119">
        <f>IF(L1782="zákl. přenesená",#REF!,0)</f>
        <v>0</v>
      </c>
      <c r="BF1782" s="119">
        <f>IF(L1782="sníž. přenesená",#REF!,0)</f>
        <v>0</v>
      </c>
      <c r="BG1782" s="119">
        <f>IF(L1782="nulová",#REF!,0)</f>
        <v>0</v>
      </c>
      <c r="BH1782" s="14" t="s">
        <v>75</v>
      </c>
      <c r="BI1782" s="119" t="e">
        <f>ROUND(H1782*#REF!,2)</f>
        <v>#REF!</v>
      </c>
      <c r="BJ1782" s="14" t="s">
        <v>117</v>
      </c>
      <c r="BK1782" s="118" t="s">
        <v>3102</v>
      </c>
    </row>
    <row r="1783" spans="1:63" s="2" customFormat="1" ht="19.2" x14ac:dyDescent="0.2">
      <c r="A1783" s="25"/>
      <c r="B1783" s="26"/>
      <c r="C1783" s="25"/>
      <c r="D1783" s="120" t="s">
        <v>119</v>
      </c>
      <c r="E1783" s="25"/>
      <c r="F1783" s="121" t="s">
        <v>3101</v>
      </c>
      <c r="G1783" s="25"/>
      <c r="H1783" s="25"/>
      <c r="I1783" s="25"/>
      <c r="J1783" s="26"/>
      <c r="K1783" s="122"/>
      <c r="L1783" s="123"/>
      <c r="M1783" s="45"/>
      <c r="N1783" s="45"/>
      <c r="O1783" s="45"/>
      <c r="P1783" s="45"/>
      <c r="Q1783" s="45"/>
      <c r="R1783" s="46"/>
      <c r="S1783" s="25"/>
      <c r="T1783" s="25"/>
      <c r="U1783" s="25"/>
      <c r="V1783" s="25"/>
      <c r="W1783" s="25"/>
      <c r="X1783" s="25"/>
      <c r="Y1783" s="25"/>
      <c r="Z1783" s="25"/>
      <c r="AA1783" s="25"/>
      <c r="AB1783" s="25"/>
      <c r="AC1783" s="25"/>
      <c r="AR1783" s="14" t="s">
        <v>119</v>
      </c>
      <c r="AS1783" s="14" t="s">
        <v>68</v>
      </c>
    </row>
    <row r="1784" spans="1:63" s="2" customFormat="1" ht="24.15" customHeight="1" x14ac:dyDescent="0.2">
      <c r="A1784" s="25"/>
      <c r="B1784" s="109"/>
      <c r="C1784" s="110" t="s">
        <v>3103</v>
      </c>
      <c r="D1784" s="110" t="s">
        <v>112</v>
      </c>
      <c r="E1784" s="111" t="s">
        <v>3104</v>
      </c>
      <c r="F1784" s="112" t="s">
        <v>3105</v>
      </c>
      <c r="G1784" s="113" t="s">
        <v>122</v>
      </c>
      <c r="H1784" s="153"/>
      <c r="I1784" s="112" t="s">
        <v>116</v>
      </c>
      <c r="J1784" s="26"/>
      <c r="K1784" s="114" t="s">
        <v>3</v>
      </c>
      <c r="L1784" s="115" t="s">
        <v>39</v>
      </c>
      <c r="M1784" s="116">
        <v>0</v>
      </c>
      <c r="N1784" s="116" t="e">
        <f>M1784*#REF!</f>
        <v>#REF!</v>
      </c>
      <c r="O1784" s="116">
        <v>0</v>
      </c>
      <c r="P1784" s="116" t="e">
        <f>O1784*#REF!</f>
        <v>#REF!</v>
      </c>
      <c r="Q1784" s="116">
        <v>0</v>
      </c>
      <c r="R1784" s="117" t="e">
        <f>Q1784*#REF!</f>
        <v>#REF!</v>
      </c>
      <c r="S1784" s="25"/>
      <c r="T1784" s="25"/>
      <c r="U1784" s="25"/>
      <c r="V1784" s="25"/>
      <c r="W1784" s="25"/>
      <c r="X1784" s="25"/>
      <c r="Y1784" s="25"/>
      <c r="Z1784" s="25"/>
      <c r="AA1784" s="25"/>
      <c r="AB1784" s="25"/>
      <c r="AC1784" s="25"/>
      <c r="AP1784" s="118" t="s">
        <v>117</v>
      </c>
      <c r="AR1784" s="118" t="s">
        <v>112</v>
      </c>
      <c r="AS1784" s="118" t="s">
        <v>68</v>
      </c>
      <c r="AW1784" s="14" t="s">
        <v>118</v>
      </c>
      <c r="BC1784" s="119" t="e">
        <f>IF(L1784="základní",#REF!,0)</f>
        <v>#REF!</v>
      </c>
      <c r="BD1784" s="119">
        <f>IF(L1784="snížená",#REF!,0)</f>
        <v>0</v>
      </c>
      <c r="BE1784" s="119">
        <f>IF(L1784="zákl. přenesená",#REF!,0)</f>
        <v>0</v>
      </c>
      <c r="BF1784" s="119">
        <f>IF(L1784="sníž. přenesená",#REF!,0)</f>
        <v>0</v>
      </c>
      <c r="BG1784" s="119">
        <f>IF(L1784="nulová",#REF!,0)</f>
        <v>0</v>
      </c>
      <c r="BH1784" s="14" t="s">
        <v>75</v>
      </c>
      <c r="BI1784" s="119" t="e">
        <f>ROUND(H1784*#REF!,2)</f>
        <v>#REF!</v>
      </c>
      <c r="BJ1784" s="14" t="s">
        <v>117</v>
      </c>
      <c r="BK1784" s="118" t="s">
        <v>3106</v>
      </c>
    </row>
    <row r="1785" spans="1:63" s="2" customFormat="1" ht="19.2" x14ac:dyDescent="0.2">
      <c r="A1785" s="25"/>
      <c r="B1785" s="26"/>
      <c r="C1785" s="25"/>
      <c r="D1785" s="120" t="s">
        <v>119</v>
      </c>
      <c r="E1785" s="25"/>
      <c r="F1785" s="121" t="s">
        <v>3105</v>
      </c>
      <c r="G1785" s="25"/>
      <c r="H1785" s="25"/>
      <c r="I1785" s="25"/>
      <c r="J1785" s="26"/>
      <c r="K1785" s="122"/>
      <c r="L1785" s="123"/>
      <c r="M1785" s="45"/>
      <c r="N1785" s="45"/>
      <c r="O1785" s="45"/>
      <c r="P1785" s="45"/>
      <c r="Q1785" s="45"/>
      <c r="R1785" s="46"/>
      <c r="S1785" s="25"/>
      <c r="T1785" s="25"/>
      <c r="U1785" s="25"/>
      <c r="V1785" s="25"/>
      <c r="W1785" s="25"/>
      <c r="X1785" s="25"/>
      <c r="Y1785" s="25"/>
      <c r="Z1785" s="25"/>
      <c r="AA1785" s="25"/>
      <c r="AB1785" s="25"/>
      <c r="AC1785" s="25"/>
      <c r="AR1785" s="14" t="s">
        <v>119</v>
      </c>
      <c r="AS1785" s="14" t="s">
        <v>68</v>
      </c>
    </row>
    <row r="1786" spans="1:63" s="2" customFormat="1" ht="24.15" customHeight="1" x14ac:dyDescent="0.2">
      <c r="A1786" s="25"/>
      <c r="B1786" s="109"/>
      <c r="C1786" s="110" t="s">
        <v>1617</v>
      </c>
      <c r="D1786" s="110" t="s">
        <v>112</v>
      </c>
      <c r="E1786" s="111" t="s">
        <v>3107</v>
      </c>
      <c r="F1786" s="112" t="s">
        <v>3108</v>
      </c>
      <c r="G1786" s="113" t="s">
        <v>122</v>
      </c>
      <c r="H1786" s="153"/>
      <c r="I1786" s="112" t="s">
        <v>116</v>
      </c>
      <c r="J1786" s="26"/>
      <c r="K1786" s="114" t="s">
        <v>3</v>
      </c>
      <c r="L1786" s="115" t="s">
        <v>39</v>
      </c>
      <c r="M1786" s="116">
        <v>0</v>
      </c>
      <c r="N1786" s="116" t="e">
        <f>M1786*#REF!</f>
        <v>#REF!</v>
      </c>
      <c r="O1786" s="116">
        <v>0</v>
      </c>
      <c r="P1786" s="116" t="e">
        <f>O1786*#REF!</f>
        <v>#REF!</v>
      </c>
      <c r="Q1786" s="116">
        <v>0</v>
      </c>
      <c r="R1786" s="117" t="e">
        <f>Q1786*#REF!</f>
        <v>#REF!</v>
      </c>
      <c r="S1786" s="25"/>
      <c r="T1786" s="25"/>
      <c r="U1786" s="25"/>
      <c r="V1786" s="25"/>
      <c r="W1786" s="25"/>
      <c r="X1786" s="25"/>
      <c r="Y1786" s="25"/>
      <c r="Z1786" s="25"/>
      <c r="AA1786" s="25"/>
      <c r="AB1786" s="25"/>
      <c r="AC1786" s="25"/>
      <c r="AP1786" s="118" t="s">
        <v>117</v>
      </c>
      <c r="AR1786" s="118" t="s">
        <v>112</v>
      </c>
      <c r="AS1786" s="118" t="s">
        <v>68</v>
      </c>
      <c r="AW1786" s="14" t="s">
        <v>118</v>
      </c>
      <c r="BC1786" s="119" t="e">
        <f>IF(L1786="základní",#REF!,0)</f>
        <v>#REF!</v>
      </c>
      <c r="BD1786" s="119">
        <f>IF(L1786="snížená",#REF!,0)</f>
        <v>0</v>
      </c>
      <c r="BE1786" s="119">
        <f>IF(L1786="zákl. přenesená",#REF!,0)</f>
        <v>0</v>
      </c>
      <c r="BF1786" s="119">
        <f>IF(L1786="sníž. přenesená",#REF!,0)</f>
        <v>0</v>
      </c>
      <c r="BG1786" s="119">
        <f>IF(L1786="nulová",#REF!,0)</f>
        <v>0</v>
      </c>
      <c r="BH1786" s="14" t="s">
        <v>75</v>
      </c>
      <c r="BI1786" s="119" t="e">
        <f>ROUND(H1786*#REF!,2)</f>
        <v>#REF!</v>
      </c>
      <c r="BJ1786" s="14" t="s">
        <v>117</v>
      </c>
      <c r="BK1786" s="118" t="s">
        <v>3109</v>
      </c>
    </row>
    <row r="1787" spans="1:63" s="2" customFormat="1" ht="19.2" x14ac:dyDescent="0.2">
      <c r="A1787" s="25"/>
      <c r="B1787" s="26"/>
      <c r="C1787" s="25"/>
      <c r="D1787" s="120" t="s">
        <v>119</v>
      </c>
      <c r="E1787" s="25"/>
      <c r="F1787" s="121" t="s">
        <v>3108</v>
      </c>
      <c r="G1787" s="25"/>
      <c r="H1787" s="25"/>
      <c r="I1787" s="25"/>
      <c r="J1787" s="26"/>
      <c r="K1787" s="122"/>
      <c r="L1787" s="123"/>
      <c r="M1787" s="45"/>
      <c r="N1787" s="45"/>
      <c r="O1787" s="45"/>
      <c r="P1787" s="45"/>
      <c r="Q1787" s="45"/>
      <c r="R1787" s="46"/>
      <c r="S1787" s="25"/>
      <c r="T1787" s="25"/>
      <c r="U1787" s="25"/>
      <c r="V1787" s="25"/>
      <c r="W1787" s="25"/>
      <c r="X1787" s="25"/>
      <c r="Y1787" s="25"/>
      <c r="Z1787" s="25"/>
      <c r="AA1787" s="25"/>
      <c r="AB1787" s="25"/>
      <c r="AC1787" s="25"/>
      <c r="AR1787" s="14" t="s">
        <v>119</v>
      </c>
      <c r="AS1787" s="14" t="s">
        <v>68</v>
      </c>
    </row>
    <row r="1788" spans="1:63" s="2" customFormat="1" ht="24.15" customHeight="1" x14ac:dyDescent="0.2">
      <c r="A1788" s="25"/>
      <c r="B1788" s="109"/>
      <c r="C1788" s="110" t="s">
        <v>3110</v>
      </c>
      <c r="D1788" s="110" t="s">
        <v>112</v>
      </c>
      <c r="E1788" s="111" t="s">
        <v>3111</v>
      </c>
      <c r="F1788" s="112" t="s">
        <v>3112</v>
      </c>
      <c r="G1788" s="113" t="s">
        <v>122</v>
      </c>
      <c r="H1788" s="153"/>
      <c r="I1788" s="112" t="s">
        <v>116</v>
      </c>
      <c r="J1788" s="26"/>
      <c r="K1788" s="114" t="s">
        <v>3</v>
      </c>
      <c r="L1788" s="115" t="s">
        <v>39</v>
      </c>
      <c r="M1788" s="116">
        <v>0</v>
      </c>
      <c r="N1788" s="116" t="e">
        <f>M1788*#REF!</f>
        <v>#REF!</v>
      </c>
      <c r="O1788" s="116">
        <v>0</v>
      </c>
      <c r="P1788" s="116" t="e">
        <f>O1788*#REF!</f>
        <v>#REF!</v>
      </c>
      <c r="Q1788" s="116">
        <v>0</v>
      </c>
      <c r="R1788" s="117" t="e">
        <f>Q1788*#REF!</f>
        <v>#REF!</v>
      </c>
      <c r="S1788" s="25"/>
      <c r="T1788" s="25"/>
      <c r="U1788" s="25"/>
      <c r="V1788" s="25"/>
      <c r="W1788" s="25"/>
      <c r="X1788" s="25"/>
      <c r="Y1788" s="25"/>
      <c r="Z1788" s="25"/>
      <c r="AA1788" s="25"/>
      <c r="AB1788" s="25"/>
      <c r="AC1788" s="25"/>
      <c r="AP1788" s="118" t="s">
        <v>117</v>
      </c>
      <c r="AR1788" s="118" t="s">
        <v>112</v>
      </c>
      <c r="AS1788" s="118" t="s">
        <v>68</v>
      </c>
      <c r="AW1788" s="14" t="s">
        <v>118</v>
      </c>
      <c r="BC1788" s="119" t="e">
        <f>IF(L1788="základní",#REF!,0)</f>
        <v>#REF!</v>
      </c>
      <c r="BD1788" s="119">
        <f>IF(L1788="snížená",#REF!,0)</f>
        <v>0</v>
      </c>
      <c r="BE1788" s="119">
        <f>IF(L1788="zákl. přenesená",#REF!,0)</f>
        <v>0</v>
      </c>
      <c r="BF1788" s="119">
        <f>IF(L1788="sníž. přenesená",#REF!,0)</f>
        <v>0</v>
      </c>
      <c r="BG1788" s="119">
        <f>IF(L1788="nulová",#REF!,0)</f>
        <v>0</v>
      </c>
      <c r="BH1788" s="14" t="s">
        <v>75</v>
      </c>
      <c r="BI1788" s="119" t="e">
        <f>ROUND(H1788*#REF!,2)</f>
        <v>#REF!</v>
      </c>
      <c r="BJ1788" s="14" t="s">
        <v>117</v>
      </c>
      <c r="BK1788" s="118" t="s">
        <v>3113</v>
      </c>
    </row>
    <row r="1789" spans="1:63" s="2" customFormat="1" ht="19.2" x14ac:dyDescent="0.2">
      <c r="A1789" s="25"/>
      <c r="B1789" s="26"/>
      <c r="C1789" s="25"/>
      <c r="D1789" s="120" t="s">
        <v>119</v>
      </c>
      <c r="E1789" s="25"/>
      <c r="F1789" s="121" t="s">
        <v>3112</v>
      </c>
      <c r="G1789" s="25"/>
      <c r="H1789" s="25"/>
      <c r="I1789" s="25"/>
      <c r="J1789" s="26"/>
      <c r="K1789" s="122"/>
      <c r="L1789" s="123"/>
      <c r="M1789" s="45"/>
      <c r="N1789" s="45"/>
      <c r="O1789" s="45"/>
      <c r="P1789" s="45"/>
      <c r="Q1789" s="45"/>
      <c r="R1789" s="46"/>
      <c r="S1789" s="25"/>
      <c r="T1789" s="25"/>
      <c r="U1789" s="25"/>
      <c r="V1789" s="25"/>
      <c r="W1789" s="25"/>
      <c r="X1789" s="25"/>
      <c r="Y1789" s="25"/>
      <c r="Z1789" s="25"/>
      <c r="AA1789" s="25"/>
      <c r="AB1789" s="25"/>
      <c r="AC1789" s="25"/>
      <c r="AR1789" s="14" t="s">
        <v>119</v>
      </c>
      <c r="AS1789" s="14" t="s">
        <v>68</v>
      </c>
    </row>
    <row r="1790" spans="1:63" s="2" customFormat="1" ht="24.15" customHeight="1" x14ac:dyDescent="0.2">
      <c r="A1790" s="25"/>
      <c r="B1790" s="109"/>
      <c r="C1790" s="110" t="s">
        <v>1621</v>
      </c>
      <c r="D1790" s="110" t="s">
        <v>112</v>
      </c>
      <c r="E1790" s="111" t="s">
        <v>3114</v>
      </c>
      <c r="F1790" s="112" t="s">
        <v>3115</v>
      </c>
      <c r="G1790" s="113" t="s">
        <v>122</v>
      </c>
      <c r="H1790" s="153"/>
      <c r="I1790" s="112" t="s">
        <v>116</v>
      </c>
      <c r="J1790" s="26"/>
      <c r="K1790" s="114" t="s">
        <v>3</v>
      </c>
      <c r="L1790" s="115" t="s">
        <v>39</v>
      </c>
      <c r="M1790" s="116">
        <v>0</v>
      </c>
      <c r="N1790" s="116" t="e">
        <f>M1790*#REF!</f>
        <v>#REF!</v>
      </c>
      <c r="O1790" s="116">
        <v>0</v>
      </c>
      <c r="P1790" s="116" t="e">
        <f>O1790*#REF!</f>
        <v>#REF!</v>
      </c>
      <c r="Q1790" s="116">
        <v>0</v>
      </c>
      <c r="R1790" s="117" t="e">
        <f>Q1790*#REF!</f>
        <v>#REF!</v>
      </c>
      <c r="S1790" s="25"/>
      <c r="T1790" s="25"/>
      <c r="U1790" s="25"/>
      <c r="V1790" s="25"/>
      <c r="W1790" s="25"/>
      <c r="X1790" s="25"/>
      <c r="Y1790" s="25"/>
      <c r="Z1790" s="25"/>
      <c r="AA1790" s="25"/>
      <c r="AB1790" s="25"/>
      <c r="AC1790" s="25"/>
      <c r="AP1790" s="118" t="s">
        <v>117</v>
      </c>
      <c r="AR1790" s="118" t="s">
        <v>112</v>
      </c>
      <c r="AS1790" s="118" t="s">
        <v>68</v>
      </c>
      <c r="AW1790" s="14" t="s">
        <v>118</v>
      </c>
      <c r="BC1790" s="119" t="e">
        <f>IF(L1790="základní",#REF!,0)</f>
        <v>#REF!</v>
      </c>
      <c r="BD1790" s="119">
        <f>IF(L1790="snížená",#REF!,0)</f>
        <v>0</v>
      </c>
      <c r="BE1790" s="119">
        <f>IF(L1790="zákl. přenesená",#REF!,0)</f>
        <v>0</v>
      </c>
      <c r="BF1790" s="119">
        <f>IF(L1790="sníž. přenesená",#REF!,0)</f>
        <v>0</v>
      </c>
      <c r="BG1790" s="119">
        <f>IF(L1790="nulová",#REF!,0)</f>
        <v>0</v>
      </c>
      <c r="BH1790" s="14" t="s">
        <v>75</v>
      </c>
      <c r="BI1790" s="119" t="e">
        <f>ROUND(H1790*#REF!,2)</f>
        <v>#REF!</v>
      </c>
      <c r="BJ1790" s="14" t="s">
        <v>117</v>
      </c>
      <c r="BK1790" s="118" t="s">
        <v>3116</v>
      </c>
    </row>
    <row r="1791" spans="1:63" s="2" customFormat="1" ht="19.2" x14ac:dyDescent="0.2">
      <c r="A1791" s="25"/>
      <c r="B1791" s="26"/>
      <c r="C1791" s="25"/>
      <c r="D1791" s="120" t="s">
        <v>119</v>
      </c>
      <c r="E1791" s="25"/>
      <c r="F1791" s="121" t="s">
        <v>3115</v>
      </c>
      <c r="G1791" s="25"/>
      <c r="H1791" s="25"/>
      <c r="I1791" s="25"/>
      <c r="J1791" s="26"/>
      <c r="K1791" s="122"/>
      <c r="L1791" s="123"/>
      <c r="M1791" s="45"/>
      <c r="N1791" s="45"/>
      <c r="O1791" s="45"/>
      <c r="P1791" s="45"/>
      <c r="Q1791" s="45"/>
      <c r="R1791" s="46"/>
      <c r="S1791" s="25"/>
      <c r="T1791" s="25"/>
      <c r="U1791" s="25"/>
      <c r="V1791" s="25"/>
      <c r="W1791" s="25"/>
      <c r="X1791" s="25"/>
      <c r="Y1791" s="25"/>
      <c r="Z1791" s="25"/>
      <c r="AA1791" s="25"/>
      <c r="AB1791" s="25"/>
      <c r="AC1791" s="25"/>
      <c r="AR1791" s="14" t="s">
        <v>119</v>
      </c>
      <c r="AS1791" s="14" t="s">
        <v>68</v>
      </c>
    </row>
    <row r="1792" spans="1:63" s="2" customFormat="1" ht="37.950000000000003" customHeight="1" x14ac:dyDescent="0.2">
      <c r="A1792" s="25"/>
      <c r="B1792" s="109"/>
      <c r="C1792" s="110" t="s">
        <v>3117</v>
      </c>
      <c r="D1792" s="110" t="s">
        <v>112</v>
      </c>
      <c r="E1792" s="111" t="s">
        <v>3118</v>
      </c>
      <c r="F1792" s="112" t="s">
        <v>3119</v>
      </c>
      <c r="G1792" s="113" t="s">
        <v>122</v>
      </c>
      <c r="H1792" s="153"/>
      <c r="I1792" s="112" t="s">
        <v>116</v>
      </c>
      <c r="J1792" s="26"/>
      <c r="K1792" s="114" t="s">
        <v>3</v>
      </c>
      <c r="L1792" s="115" t="s">
        <v>39</v>
      </c>
      <c r="M1792" s="116">
        <v>0</v>
      </c>
      <c r="N1792" s="116" t="e">
        <f>M1792*#REF!</f>
        <v>#REF!</v>
      </c>
      <c r="O1792" s="116">
        <v>0</v>
      </c>
      <c r="P1792" s="116" t="e">
        <f>O1792*#REF!</f>
        <v>#REF!</v>
      </c>
      <c r="Q1792" s="116">
        <v>0</v>
      </c>
      <c r="R1792" s="117" t="e">
        <f>Q1792*#REF!</f>
        <v>#REF!</v>
      </c>
      <c r="S1792" s="25"/>
      <c r="T1792" s="25"/>
      <c r="U1792" s="25"/>
      <c r="V1792" s="25"/>
      <c r="W1792" s="25"/>
      <c r="X1792" s="25"/>
      <c r="Y1792" s="25"/>
      <c r="Z1792" s="25"/>
      <c r="AA1792" s="25"/>
      <c r="AB1792" s="25"/>
      <c r="AC1792" s="25"/>
      <c r="AP1792" s="118" t="s">
        <v>117</v>
      </c>
      <c r="AR1792" s="118" t="s">
        <v>112</v>
      </c>
      <c r="AS1792" s="118" t="s">
        <v>68</v>
      </c>
      <c r="AW1792" s="14" t="s">
        <v>118</v>
      </c>
      <c r="BC1792" s="119" t="e">
        <f>IF(L1792="základní",#REF!,0)</f>
        <v>#REF!</v>
      </c>
      <c r="BD1792" s="119">
        <f>IF(L1792="snížená",#REF!,0)</f>
        <v>0</v>
      </c>
      <c r="BE1792" s="119">
        <f>IF(L1792="zákl. přenesená",#REF!,0)</f>
        <v>0</v>
      </c>
      <c r="BF1792" s="119">
        <f>IF(L1792="sníž. přenesená",#REF!,0)</f>
        <v>0</v>
      </c>
      <c r="BG1792" s="119">
        <f>IF(L1792="nulová",#REF!,0)</f>
        <v>0</v>
      </c>
      <c r="BH1792" s="14" t="s">
        <v>75</v>
      </c>
      <c r="BI1792" s="119" t="e">
        <f>ROUND(H1792*#REF!,2)</f>
        <v>#REF!</v>
      </c>
      <c r="BJ1792" s="14" t="s">
        <v>117</v>
      </c>
      <c r="BK1792" s="118" t="s">
        <v>3120</v>
      </c>
    </row>
    <row r="1793" spans="1:63" s="2" customFormat="1" ht="19.2" x14ac:dyDescent="0.2">
      <c r="A1793" s="25"/>
      <c r="B1793" s="26"/>
      <c r="C1793" s="25"/>
      <c r="D1793" s="120" t="s">
        <v>119</v>
      </c>
      <c r="E1793" s="25"/>
      <c r="F1793" s="121" t="s">
        <v>3119</v>
      </c>
      <c r="G1793" s="25"/>
      <c r="H1793" s="25"/>
      <c r="I1793" s="25"/>
      <c r="J1793" s="26"/>
      <c r="K1793" s="122"/>
      <c r="L1793" s="123"/>
      <c r="M1793" s="45"/>
      <c r="N1793" s="45"/>
      <c r="O1793" s="45"/>
      <c r="P1793" s="45"/>
      <c r="Q1793" s="45"/>
      <c r="R1793" s="46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R1793" s="14" t="s">
        <v>119</v>
      </c>
      <c r="AS1793" s="14" t="s">
        <v>68</v>
      </c>
    </row>
    <row r="1794" spans="1:63" s="2" customFormat="1" ht="37.950000000000003" customHeight="1" x14ac:dyDescent="0.2">
      <c r="A1794" s="25"/>
      <c r="B1794" s="109"/>
      <c r="C1794" s="110" t="s">
        <v>1624</v>
      </c>
      <c r="D1794" s="110" t="s">
        <v>112</v>
      </c>
      <c r="E1794" s="111" t="s">
        <v>3121</v>
      </c>
      <c r="F1794" s="112" t="s">
        <v>3122</v>
      </c>
      <c r="G1794" s="113" t="s">
        <v>122</v>
      </c>
      <c r="H1794" s="153"/>
      <c r="I1794" s="112" t="s">
        <v>116</v>
      </c>
      <c r="J1794" s="26"/>
      <c r="K1794" s="114" t="s">
        <v>3</v>
      </c>
      <c r="L1794" s="115" t="s">
        <v>39</v>
      </c>
      <c r="M1794" s="116">
        <v>0</v>
      </c>
      <c r="N1794" s="116" t="e">
        <f>M1794*#REF!</f>
        <v>#REF!</v>
      </c>
      <c r="O1794" s="116">
        <v>0</v>
      </c>
      <c r="P1794" s="116" t="e">
        <f>O1794*#REF!</f>
        <v>#REF!</v>
      </c>
      <c r="Q1794" s="116">
        <v>0</v>
      </c>
      <c r="R1794" s="117" t="e">
        <f>Q1794*#REF!</f>
        <v>#REF!</v>
      </c>
      <c r="S1794" s="25"/>
      <c r="T1794" s="25"/>
      <c r="U1794" s="25"/>
      <c r="V1794" s="25"/>
      <c r="W1794" s="25"/>
      <c r="X1794" s="25"/>
      <c r="Y1794" s="25"/>
      <c r="Z1794" s="25"/>
      <c r="AA1794" s="25"/>
      <c r="AB1794" s="25"/>
      <c r="AC1794" s="25"/>
      <c r="AP1794" s="118" t="s">
        <v>117</v>
      </c>
      <c r="AR1794" s="118" t="s">
        <v>112</v>
      </c>
      <c r="AS1794" s="118" t="s">
        <v>68</v>
      </c>
      <c r="AW1794" s="14" t="s">
        <v>118</v>
      </c>
      <c r="BC1794" s="119" t="e">
        <f>IF(L1794="základní",#REF!,0)</f>
        <v>#REF!</v>
      </c>
      <c r="BD1794" s="119">
        <f>IF(L1794="snížená",#REF!,0)</f>
        <v>0</v>
      </c>
      <c r="BE1794" s="119">
        <f>IF(L1794="zákl. přenesená",#REF!,0)</f>
        <v>0</v>
      </c>
      <c r="BF1794" s="119">
        <f>IF(L1794="sníž. přenesená",#REF!,0)</f>
        <v>0</v>
      </c>
      <c r="BG1794" s="119">
        <f>IF(L1794="nulová",#REF!,0)</f>
        <v>0</v>
      </c>
      <c r="BH1794" s="14" t="s">
        <v>75</v>
      </c>
      <c r="BI1794" s="119" t="e">
        <f>ROUND(H1794*#REF!,2)</f>
        <v>#REF!</v>
      </c>
      <c r="BJ1794" s="14" t="s">
        <v>117</v>
      </c>
      <c r="BK1794" s="118" t="s">
        <v>3123</v>
      </c>
    </row>
    <row r="1795" spans="1:63" s="2" customFormat="1" ht="19.2" x14ac:dyDescent="0.2">
      <c r="A1795" s="25"/>
      <c r="B1795" s="26"/>
      <c r="C1795" s="25"/>
      <c r="D1795" s="120" t="s">
        <v>119</v>
      </c>
      <c r="E1795" s="25"/>
      <c r="F1795" s="121" t="s">
        <v>3122</v>
      </c>
      <c r="G1795" s="25"/>
      <c r="H1795" s="25"/>
      <c r="I1795" s="25"/>
      <c r="J1795" s="26"/>
      <c r="K1795" s="122"/>
      <c r="L1795" s="123"/>
      <c r="M1795" s="45"/>
      <c r="N1795" s="45"/>
      <c r="O1795" s="45"/>
      <c r="P1795" s="45"/>
      <c r="Q1795" s="45"/>
      <c r="R1795" s="46"/>
      <c r="S1795" s="25"/>
      <c r="T1795" s="25"/>
      <c r="U1795" s="25"/>
      <c r="V1795" s="25"/>
      <c r="W1795" s="25"/>
      <c r="X1795" s="25"/>
      <c r="Y1795" s="25"/>
      <c r="Z1795" s="25"/>
      <c r="AA1795" s="25"/>
      <c r="AB1795" s="25"/>
      <c r="AC1795" s="25"/>
      <c r="AR1795" s="14" t="s">
        <v>119</v>
      </c>
      <c r="AS1795" s="14" t="s">
        <v>68</v>
      </c>
    </row>
    <row r="1796" spans="1:63" s="2" customFormat="1" ht="37.950000000000003" customHeight="1" x14ac:dyDescent="0.2">
      <c r="A1796" s="25"/>
      <c r="B1796" s="109"/>
      <c r="C1796" s="110" t="s">
        <v>3124</v>
      </c>
      <c r="D1796" s="110" t="s">
        <v>112</v>
      </c>
      <c r="E1796" s="111" t="s">
        <v>3125</v>
      </c>
      <c r="F1796" s="112" t="s">
        <v>3126</v>
      </c>
      <c r="G1796" s="113" t="s">
        <v>122</v>
      </c>
      <c r="H1796" s="153"/>
      <c r="I1796" s="112" t="s">
        <v>116</v>
      </c>
      <c r="J1796" s="26"/>
      <c r="K1796" s="114" t="s">
        <v>3</v>
      </c>
      <c r="L1796" s="115" t="s">
        <v>39</v>
      </c>
      <c r="M1796" s="116">
        <v>0</v>
      </c>
      <c r="N1796" s="116" t="e">
        <f>M1796*#REF!</f>
        <v>#REF!</v>
      </c>
      <c r="O1796" s="116">
        <v>0</v>
      </c>
      <c r="P1796" s="116" t="e">
        <f>O1796*#REF!</f>
        <v>#REF!</v>
      </c>
      <c r="Q1796" s="116">
        <v>0</v>
      </c>
      <c r="R1796" s="117" t="e">
        <f>Q1796*#REF!</f>
        <v>#REF!</v>
      </c>
      <c r="S1796" s="25"/>
      <c r="T1796" s="25"/>
      <c r="U1796" s="25"/>
      <c r="V1796" s="25"/>
      <c r="W1796" s="25"/>
      <c r="X1796" s="25"/>
      <c r="Y1796" s="25"/>
      <c r="Z1796" s="25"/>
      <c r="AA1796" s="25"/>
      <c r="AB1796" s="25"/>
      <c r="AC1796" s="25"/>
      <c r="AP1796" s="118" t="s">
        <v>117</v>
      </c>
      <c r="AR1796" s="118" t="s">
        <v>112</v>
      </c>
      <c r="AS1796" s="118" t="s">
        <v>68</v>
      </c>
      <c r="AW1796" s="14" t="s">
        <v>118</v>
      </c>
      <c r="BC1796" s="119" t="e">
        <f>IF(L1796="základní",#REF!,0)</f>
        <v>#REF!</v>
      </c>
      <c r="BD1796" s="119">
        <f>IF(L1796="snížená",#REF!,0)</f>
        <v>0</v>
      </c>
      <c r="BE1796" s="119">
        <f>IF(L1796="zákl. přenesená",#REF!,0)</f>
        <v>0</v>
      </c>
      <c r="BF1796" s="119">
        <f>IF(L1796="sníž. přenesená",#REF!,0)</f>
        <v>0</v>
      </c>
      <c r="BG1796" s="119">
        <f>IF(L1796="nulová",#REF!,0)</f>
        <v>0</v>
      </c>
      <c r="BH1796" s="14" t="s">
        <v>75</v>
      </c>
      <c r="BI1796" s="119" t="e">
        <f>ROUND(H1796*#REF!,2)</f>
        <v>#REF!</v>
      </c>
      <c r="BJ1796" s="14" t="s">
        <v>117</v>
      </c>
      <c r="BK1796" s="118" t="s">
        <v>3127</v>
      </c>
    </row>
    <row r="1797" spans="1:63" s="2" customFormat="1" ht="19.2" x14ac:dyDescent="0.2">
      <c r="A1797" s="25"/>
      <c r="B1797" s="26"/>
      <c r="C1797" s="25"/>
      <c r="D1797" s="120" t="s">
        <v>119</v>
      </c>
      <c r="E1797" s="25"/>
      <c r="F1797" s="121" t="s">
        <v>3126</v>
      </c>
      <c r="G1797" s="25"/>
      <c r="H1797" s="25"/>
      <c r="I1797" s="25"/>
      <c r="J1797" s="26"/>
      <c r="K1797" s="122"/>
      <c r="L1797" s="123"/>
      <c r="M1797" s="45"/>
      <c r="N1797" s="45"/>
      <c r="O1797" s="45"/>
      <c r="P1797" s="45"/>
      <c r="Q1797" s="45"/>
      <c r="R1797" s="46"/>
      <c r="S1797" s="25"/>
      <c r="T1797" s="25"/>
      <c r="U1797" s="25"/>
      <c r="V1797" s="25"/>
      <c r="W1797" s="25"/>
      <c r="X1797" s="25"/>
      <c r="Y1797" s="25"/>
      <c r="Z1797" s="25"/>
      <c r="AA1797" s="25"/>
      <c r="AB1797" s="25"/>
      <c r="AC1797" s="25"/>
      <c r="AR1797" s="14" t="s">
        <v>119</v>
      </c>
      <c r="AS1797" s="14" t="s">
        <v>68</v>
      </c>
    </row>
    <row r="1798" spans="1:63" s="2" customFormat="1" ht="37.950000000000003" customHeight="1" x14ac:dyDescent="0.2">
      <c r="A1798" s="25"/>
      <c r="B1798" s="109"/>
      <c r="C1798" s="110" t="s">
        <v>1628</v>
      </c>
      <c r="D1798" s="110" t="s">
        <v>112</v>
      </c>
      <c r="E1798" s="111" t="s">
        <v>3128</v>
      </c>
      <c r="F1798" s="112" t="s">
        <v>3129</v>
      </c>
      <c r="G1798" s="113" t="s">
        <v>122</v>
      </c>
      <c r="H1798" s="153"/>
      <c r="I1798" s="112" t="s">
        <v>116</v>
      </c>
      <c r="J1798" s="26"/>
      <c r="K1798" s="114" t="s">
        <v>3</v>
      </c>
      <c r="L1798" s="115" t="s">
        <v>39</v>
      </c>
      <c r="M1798" s="116">
        <v>0</v>
      </c>
      <c r="N1798" s="116" t="e">
        <f>M1798*#REF!</f>
        <v>#REF!</v>
      </c>
      <c r="O1798" s="116">
        <v>0</v>
      </c>
      <c r="P1798" s="116" t="e">
        <f>O1798*#REF!</f>
        <v>#REF!</v>
      </c>
      <c r="Q1798" s="116">
        <v>0</v>
      </c>
      <c r="R1798" s="117" t="e">
        <f>Q1798*#REF!</f>
        <v>#REF!</v>
      </c>
      <c r="S1798" s="25"/>
      <c r="T1798" s="25"/>
      <c r="U1798" s="25"/>
      <c r="V1798" s="25"/>
      <c r="W1798" s="25"/>
      <c r="X1798" s="25"/>
      <c r="Y1798" s="25"/>
      <c r="Z1798" s="25"/>
      <c r="AA1798" s="25"/>
      <c r="AB1798" s="25"/>
      <c r="AC1798" s="25"/>
      <c r="AP1798" s="118" t="s">
        <v>117</v>
      </c>
      <c r="AR1798" s="118" t="s">
        <v>112</v>
      </c>
      <c r="AS1798" s="118" t="s">
        <v>68</v>
      </c>
      <c r="AW1798" s="14" t="s">
        <v>118</v>
      </c>
      <c r="BC1798" s="119" t="e">
        <f>IF(L1798="základní",#REF!,0)</f>
        <v>#REF!</v>
      </c>
      <c r="BD1798" s="119">
        <f>IF(L1798="snížená",#REF!,0)</f>
        <v>0</v>
      </c>
      <c r="BE1798" s="119">
        <f>IF(L1798="zákl. přenesená",#REF!,0)</f>
        <v>0</v>
      </c>
      <c r="BF1798" s="119">
        <f>IF(L1798="sníž. přenesená",#REF!,0)</f>
        <v>0</v>
      </c>
      <c r="BG1798" s="119">
        <f>IF(L1798="nulová",#REF!,0)</f>
        <v>0</v>
      </c>
      <c r="BH1798" s="14" t="s">
        <v>75</v>
      </c>
      <c r="BI1798" s="119" t="e">
        <f>ROUND(H1798*#REF!,2)</f>
        <v>#REF!</v>
      </c>
      <c r="BJ1798" s="14" t="s">
        <v>117</v>
      </c>
      <c r="BK1798" s="118" t="s">
        <v>3130</v>
      </c>
    </row>
    <row r="1799" spans="1:63" s="2" customFormat="1" ht="19.2" x14ac:dyDescent="0.2">
      <c r="A1799" s="25"/>
      <c r="B1799" s="26"/>
      <c r="C1799" s="25"/>
      <c r="D1799" s="120" t="s">
        <v>119</v>
      </c>
      <c r="E1799" s="25"/>
      <c r="F1799" s="121" t="s">
        <v>3129</v>
      </c>
      <c r="G1799" s="25"/>
      <c r="H1799" s="25"/>
      <c r="I1799" s="25"/>
      <c r="J1799" s="26"/>
      <c r="K1799" s="122"/>
      <c r="L1799" s="123"/>
      <c r="M1799" s="45"/>
      <c r="N1799" s="45"/>
      <c r="O1799" s="45"/>
      <c r="P1799" s="45"/>
      <c r="Q1799" s="45"/>
      <c r="R1799" s="46"/>
      <c r="S1799" s="25"/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  <c r="AR1799" s="14" t="s">
        <v>119</v>
      </c>
      <c r="AS1799" s="14" t="s">
        <v>68</v>
      </c>
    </row>
    <row r="1800" spans="1:63" s="2" customFormat="1" ht="37.950000000000003" customHeight="1" x14ac:dyDescent="0.2">
      <c r="A1800" s="25"/>
      <c r="B1800" s="109"/>
      <c r="C1800" s="110" t="s">
        <v>3131</v>
      </c>
      <c r="D1800" s="110" t="s">
        <v>112</v>
      </c>
      <c r="E1800" s="111" t="s">
        <v>3132</v>
      </c>
      <c r="F1800" s="112" t="s">
        <v>3133</v>
      </c>
      <c r="G1800" s="113" t="s">
        <v>122</v>
      </c>
      <c r="H1800" s="153"/>
      <c r="I1800" s="112" t="s">
        <v>116</v>
      </c>
      <c r="J1800" s="26"/>
      <c r="K1800" s="114" t="s">
        <v>3</v>
      </c>
      <c r="L1800" s="115" t="s">
        <v>39</v>
      </c>
      <c r="M1800" s="116">
        <v>0</v>
      </c>
      <c r="N1800" s="116" t="e">
        <f>M1800*#REF!</f>
        <v>#REF!</v>
      </c>
      <c r="O1800" s="116">
        <v>0</v>
      </c>
      <c r="P1800" s="116" t="e">
        <f>O1800*#REF!</f>
        <v>#REF!</v>
      </c>
      <c r="Q1800" s="116">
        <v>0</v>
      </c>
      <c r="R1800" s="117" t="e">
        <f>Q1800*#REF!</f>
        <v>#REF!</v>
      </c>
      <c r="S1800" s="25"/>
      <c r="T1800" s="25"/>
      <c r="U1800" s="25"/>
      <c r="V1800" s="25"/>
      <c r="W1800" s="25"/>
      <c r="X1800" s="25"/>
      <c r="Y1800" s="25"/>
      <c r="Z1800" s="25"/>
      <c r="AA1800" s="25"/>
      <c r="AB1800" s="25"/>
      <c r="AC1800" s="25"/>
      <c r="AP1800" s="118" t="s">
        <v>117</v>
      </c>
      <c r="AR1800" s="118" t="s">
        <v>112</v>
      </c>
      <c r="AS1800" s="118" t="s">
        <v>68</v>
      </c>
      <c r="AW1800" s="14" t="s">
        <v>118</v>
      </c>
      <c r="BC1800" s="119" t="e">
        <f>IF(L1800="základní",#REF!,0)</f>
        <v>#REF!</v>
      </c>
      <c r="BD1800" s="119">
        <f>IF(L1800="snížená",#REF!,0)</f>
        <v>0</v>
      </c>
      <c r="BE1800" s="119">
        <f>IF(L1800="zákl. přenesená",#REF!,0)</f>
        <v>0</v>
      </c>
      <c r="BF1800" s="119">
        <f>IF(L1800="sníž. přenesená",#REF!,0)</f>
        <v>0</v>
      </c>
      <c r="BG1800" s="119">
        <f>IF(L1800="nulová",#REF!,0)</f>
        <v>0</v>
      </c>
      <c r="BH1800" s="14" t="s">
        <v>75</v>
      </c>
      <c r="BI1800" s="119" t="e">
        <f>ROUND(H1800*#REF!,2)</f>
        <v>#REF!</v>
      </c>
      <c r="BJ1800" s="14" t="s">
        <v>117</v>
      </c>
      <c r="BK1800" s="118" t="s">
        <v>3134</v>
      </c>
    </row>
    <row r="1801" spans="1:63" s="2" customFormat="1" ht="19.2" x14ac:dyDescent="0.2">
      <c r="A1801" s="25"/>
      <c r="B1801" s="26"/>
      <c r="C1801" s="25"/>
      <c r="D1801" s="120" t="s">
        <v>119</v>
      </c>
      <c r="E1801" s="25"/>
      <c r="F1801" s="121" t="s">
        <v>3133</v>
      </c>
      <c r="G1801" s="25"/>
      <c r="H1801" s="25"/>
      <c r="I1801" s="25"/>
      <c r="J1801" s="26"/>
      <c r="K1801" s="122"/>
      <c r="L1801" s="123"/>
      <c r="M1801" s="45"/>
      <c r="N1801" s="45"/>
      <c r="O1801" s="45"/>
      <c r="P1801" s="45"/>
      <c r="Q1801" s="45"/>
      <c r="R1801" s="46"/>
      <c r="S1801" s="25"/>
      <c r="T1801" s="25"/>
      <c r="U1801" s="25"/>
      <c r="V1801" s="25"/>
      <c r="W1801" s="25"/>
      <c r="X1801" s="25"/>
      <c r="Y1801" s="25"/>
      <c r="Z1801" s="25"/>
      <c r="AA1801" s="25"/>
      <c r="AB1801" s="25"/>
      <c r="AC1801" s="25"/>
      <c r="AR1801" s="14" t="s">
        <v>119</v>
      </c>
      <c r="AS1801" s="14" t="s">
        <v>68</v>
      </c>
    </row>
    <row r="1802" spans="1:63" s="2" customFormat="1" ht="37.950000000000003" customHeight="1" x14ac:dyDescent="0.2">
      <c r="A1802" s="25"/>
      <c r="B1802" s="109"/>
      <c r="C1802" s="110" t="s">
        <v>1631</v>
      </c>
      <c r="D1802" s="110" t="s">
        <v>112</v>
      </c>
      <c r="E1802" s="111" t="s">
        <v>3135</v>
      </c>
      <c r="F1802" s="112" t="s">
        <v>3136</v>
      </c>
      <c r="G1802" s="113" t="s">
        <v>122</v>
      </c>
      <c r="H1802" s="153"/>
      <c r="I1802" s="112" t="s">
        <v>116</v>
      </c>
      <c r="J1802" s="26"/>
      <c r="K1802" s="114" t="s">
        <v>3</v>
      </c>
      <c r="L1802" s="115" t="s">
        <v>39</v>
      </c>
      <c r="M1802" s="116">
        <v>0</v>
      </c>
      <c r="N1802" s="116" t="e">
        <f>M1802*#REF!</f>
        <v>#REF!</v>
      </c>
      <c r="O1802" s="116">
        <v>0</v>
      </c>
      <c r="P1802" s="116" t="e">
        <f>O1802*#REF!</f>
        <v>#REF!</v>
      </c>
      <c r="Q1802" s="116">
        <v>0</v>
      </c>
      <c r="R1802" s="117" t="e">
        <f>Q1802*#REF!</f>
        <v>#REF!</v>
      </c>
      <c r="S1802" s="25"/>
      <c r="T1802" s="25"/>
      <c r="U1802" s="25"/>
      <c r="V1802" s="25"/>
      <c r="W1802" s="25"/>
      <c r="X1802" s="25"/>
      <c r="Y1802" s="25"/>
      <c r="Z1802" s="25"/>
      <c r="AA1802" s="25"/>
      <c r="AB1802" s="25"/>
      <c r="AC1802" s="25"/>
      <c r="AP1802" s="118" t="s">
        <v>117</v>
      </c>
      <c r="AR1802" s="118" t="s">
        <v>112</v>
      </c>
      <c r="AS1802" s="118" t="s">
        <v>68</v>
      </c>
      <c r="AW1802" s="14" t="s">
        <v>118</v>
      </c>
      <c r="BC1802" s="119" t="e">
        <f>IF(L1802="základní",#REF!,0)</f>
        <v>#REF!</v>
      </c>
      <c r="BD1802" s="119">
        <f>IF(L1802="snížená",#REF!,0)</f>
        <v>0</v>
      </c>
      <c r="BE1802" s="119">
        <f>IF(L1802="zákl. přenesená",#REF!,0)</f>
        <v>0</v>
      </c>
      <c r="BF1802" s="119">
        <f>IF(L1802="sníž. přenesená",#REF!,0)</f>
        <v>0</v>
      </c>
      <c r="BG1802" s="119">
        <f>IF(L1802="nulová",#REF!,0)</f>
        <v>0</v>
      </c>
      <c r="BH1802" s="14" t="s">
        <v>75</v>
      </c>
      <c r="BI1802" s="119" t="e">
        <f>ROUND(H1802*#REF!,2)</f>
        <v>#REF!</v>
      </c>
      <c r="BJ1802" s="14" t="s">
        <v>117</v>
      </c>
      <c r="BK1802" s="118" t="s">
        <v>3137</v>
      </c>
    </row>
    <row r="1803" spans="1:63" s="2" customFormat="1" ht="19.2" x14ac:dyDescent="0.2">
      <c r="A1803" s="25"/>
      <c r="B1803" s="26"/>
      <c r="C1803" s="25"/>
      <c r="D1803" s="120" t="s">
        <v>119</v>
      </c>
      <c r="E1803" s="25"/>
      <c r="F1803" s="121" t="s">
        <v>3136</v>
      </c>
      <c r="G1803" s="25"/>
      <c r="H1803" s="25"/>
      <c r="I1803" s="25"/>
      <c r="J1803" s="26"/>
      <c r="K1803" s="122"/>
      <c r="L1803" s="123"/>
      <c r="M1803" s="45"/>
      <c r="N1803" s="45"/>
      <c r="O1803" s="45"/>
      <c r="P1803" s="45"/>
      <c r="Q1803" s="45"/>
      <c r="R1803" s="46"/>
      <c r="S1803" s="25"/>
      <c r="T1803" s="25"/>
      <c r="U1803" s="25"/>
      <c r="V1803" s="25"/>
      <c r="W1803" s="25"/>
      <c r="X1803" s="25"/>
      <c r="Y1803" s="25"/>
      <c r="Z1803" s="25"/>
      <c r="AA1803" s="25"/>
      <c r="AB1803" s="25"/>
      <c r="AC1803" s="25"/>
      <c r="AR1803" s="14" t="s">
        <v>119</v>
      </c>
      <c r="AS1803" s="14" t="s">
        <v>68</v>
      </c>
    </row>
    <row r="1804" spans="1:63" s="2" customFormat="1" ht="33" customHeight="1" x14ac:dyDescent="0.2">
      <c r="A1804" s="25"/>
      <c r="B1804" s="109"/>
      <c r="C1804" s="110" t="s">
        <v>3138</v>
      </c>
      <c r="D1804" s="110" t="s">
        <v>112</v>
      </c>
      <c r="E1804" s="111" t="s">
        <v>3139</v>
      </c>
      <c r="F1804" s="112" t="s">
        <v>3140</v>
      </c>
      <c r="G1804" s="113" t="s">
        <v>122</v>
      </c>
      <c r="H1804" s="153"/>
      <c r="I1804" s="112" t="s">
        <v>116</v>
      </c>
      <c r="J1804" s="26"/>
      <c r="K1804" s="114" t="s">
        <v>3</v>
      </c>
      <c r="L1804" s="115" t="s">
        <v>39</v>
      </c>
      <c r="M1804" s="116">
        <v>0</v>
      </c>
      <c r="N1804" s="116" t="e">
        <f>M1804*#REF!</f>
        <v>#REF!</v>
      </c>
      <c r="O1804" s="116">
        <v>0</v>
      </c>
      <c r="P1804" s="116" t="e">
        <f>O1804*#REF!</f>
        <v>#REF!</v>
      </c>
      <c r="Q1804" s="116">
        <v>0</v>
      </c>
      <c r="R1804" s="117" t="e">
        <f>Q1804*#REF!</f>
        <v>#REF!</v>
      </c>
      <c r="S1804" s="25"/>
      <c r="T1804" s="25"/>
      <c r="U1804" s="25"/>
      <c r="V1804" s="25"/>
      <c r="W1804" s="25"/>
      <c r="X1804" s="25"/>
      <c r="Y1804" s="25"/>
      <c r="Z1804" s="25"/>
      <c r="AA1804" s="25"/>
      <c r="AB1804" s="25"/>
      <c r="AC1804" s="25"/>
      <c r="AP1804" s="118" t="s">
        <v>117</v>
      </c>
      <c r="AR1804" s="118" t="s">
        <v>112</v>
      </c>
      <c r="AS1804" s="118" t="s">
        <v>68</v>
      </c>
      <c r="AW1804" s="14" t="s">
        <v>118</v>
      </c>
      <c r="BC1804" s="119" t="e">
        <f>IF(L1804="základní",#REF!,0)</f>
        <v>#REF!</v>
      </c>
      <c r="BD1804" s="119">
        <f>IF(L1804="snížená",#REF!,0)</f>
        <v>0</v>
      </c>
      <c r="BE1804" s="119">
        <f>IF(L1804="zákl. přenesená",#REF!,0)</f>
        <v>0</v>
      </c>
      <c r="BF1804" s="119">
        <f>IF(L1804="sníž. přenesená",#REF!,0)</f>
        <v>0</v>
      </c>
      <c r="BG1804" s="119">
        <f>IF(L1804="nulová",#REF!,0)</f>
        <v>0</v>
      </c>
      <c r="BH1804" s="14" t="s">
        <v>75</v>
      </c>
      <c r="BI1804" s="119" t="e">
        <f>ROUND(H1804*#REF!,2)</f>
        <v>#REF!</v>
      </c>
      <c r="BJ1804" s="14" t="s">
        <v>117</v>
      </c>
      <c r="BK1804" s="118" t="s">
        <v>3141</v>
      </c>
    </row>
    <row r="1805" spans="1:63" s="2" customFormat="1" ht="19.2" x14ac:dyDescent="0.2">
      <c r="A1805" s="25"/>
      <c r="B1805" s="26"/>
      <c r="C1805" s="25"/>
      <c r="D1805" s="120" t="s">
        <v>119</v>
      </c>
      <c r="E1805" s="25"/>
      <c r="F1805" s="121" t="s">
        <v>3140</v>
      </c>
      <c r="G1805" s="25"/>
      <c r="H1805" s="25"/>
      <c r="I1805" s="25"/>
      <c r="J1805" s="26"/>
      <c r="K1805" s="122"/>
      <c r="L1805" s="123"/>
      <c r="M1805" s="45"/>
      <c r="N1805" s="45"/>
      <c r="O1805" s="45"/>
      <c r="P1805" s="45"/>
      <c r="Q1805" s="45"/>
      <c r="R1805" s="46"/>
      <c r="S1805" s="25"/>
      <c r="T1805" s="25"/>
      <c r="U1805" s="25"/>
      <c r="V1805" s="25"/>
      <c r="W1805" s="25"/>
      <c r="X1805" s="25"/>
      <c r="Y1805" s="25"/>
      <c r="Z1805" s="25"/>
      <c r="AA1805" s="25"/>
      <c r="AB1805" s="25"/>
      <c r="AC1805" s="25"/>
      <c r="AR1805" s="14" t="s">
        <v>119</v>
      </c>
      <c r="AS1805" s="14" t="s">
        <v>68</v>
      </c>
    </row>
    <row r="1806" spans="1:63" s="2" customFormat="1" ht="33" customHeight="1" x14ac:dyDescent="0.2">
      <c r="A1806" s="25"/>
      <c r="B1806" s="109"/>
      <c r="C1806" s="110" t="s">
        <v>1635</v>
      </c>
      <c r="D1806" s="110" t="s">
        <v>112</v>
      </c>
      <c r="E1806" s="111" t="s">
        <v>3142</v>
      </c>
      <c r="F1806" s="112" t="s">
        <v>3143</v>
      </c>
      <c r="G1806" s="113" t="s">
        <v>122</v>
      </c>
      <c r="H1806" s="153"/>
      <c r="I1806" s="112" t="s">
        <v>116</v>
      </c>
      <c r="J1806" s="26"/>
      <c r="K1806" s="114" t="s">
        <v>3</v>
      </c>
      <c r="L1806" s="115" t="s">
        <v>39</v>
      </c>
      <c r="M1806" s="116">
        <v>0</v>
      </c>
      <c r="N1806" s="116" t="e">
        <f>M1806*#REF!</f>
        <v>#REF!</v>
      </c>
      <c r="O1806" s="116">
        <v>0</v>
      </c>
      <c r="P1806" s="116" t="e">
        <f>O1806*#REF!</f>
        <v>#REF!</v>
      </c>
      <c r="Q1806" s="116">
        <v>0</v>
      </c>
      <c r="R1806" s="117" t="e">
        <f>Q1806*#REF!</f>
        <v>#REF!</v>
      </c>
      <c r="S1806" s="25"/>
      <c r="T1806" s="25"/>
      <c r="U1806" s="25"/>
      <c r="V1806" s="25"/>
      <c r="W1806" s="25"/>
      <c r="X1806" s="25"/>
      <c r="Y1806" s="25"/>
      <c r="Z1806" s="25"/>
      <c r="AA1806" s="25"/>
      <c r="AB1806" s="25"/>
      <c r="AC1806" s="25"/>
      <c r="AP1806" s="118" t="s">
        <v>117</v>
      </c>
      <c r="AR1806" s="118" t="s">
        <v>112</v>
      </c>
      <c r="AS1806" s="118" t="s">
        <v>68</v>
      </c>
      <c r="AW1806" s="14" t="s">
        <v>118</v>
      </c>
      <c r="BC1806" s="119" t="e">
        <f>IF(L1806="základní",#REF!,0)</f>
        <v>#REF!</v>
      </c>
      <c r="BD1806" s="119">
        <f>IF(L1806="snížená",#REF!,0)</f>
        <v>0</v>
      </c>
      <c r="BE1806" s="119">
        <f>IF(L1806="zákl. přenesená",#REF!,0)</f>
        <v>0</v>
      </c>
      <c r="BF1806" s="119">
        <f>IF(L1806="sníž. přenesená",#REF!,0)</f>
        <v>0</v>
      </c>
      <c r="BG1806" s="119">
        <f>IF(L1806="nulová",#REF!,0)</f>
        <v>0</v>
      </c>
      <c r="BH1806" s="14" t="s">
        <v>75</v>
      </c>
      <c r="BI1806" s="119" t="e">
        <f>ROUND(H1806*#REF!,2)</f>
        <v>#REF!</v>
      </c>
      <c r="BJ1806" s="14" t="s">
        <v>117</v>
      </c>
      <c r="BK1806" s="118" t="s">
        <v>3144</v>
      </c>
    </row>
    <row r="1807" spans="1:63" s="2" customFormat="1" ht="19.2" x14ac:dyDescent="0.2">
      <c r="A1807" s="25"/>
      <c r="B1807" s="26"/>
      <c r="C1807" s="25"/>
      <c r="D1807" s="120" t="s">
        <v>119</v>
      </c>
      <c r="E1807" s="25"/>
      <c r="F1807" s="121" t="s">
        <v>3143</v>
      </c>
      <c r="G1807" s="25"/>
      <c r="H1807" s="25"/>
      <c r="I1807" s="25"/>
      <c r="J1807" s="26"/>
      <c r="K1807" s="122"/>
      <c r="L1807" s="123"/>
      <c r="M1807" s="45"/>
      <c r="N1807" s="45"/>
      <c r="O1807" s="45"/>
      <c r="P1807" s="45"/>
      <c r="Q1807" s="45"/>
      <c r="R1807" s="46"/>
      <c r="S1807" s="25"/>
      <c r="T1807" s="25"/>
      <c r="U1807" s="25"/>
      <c r="V1807" s="25"/>
      <c r="W1807" s="25"/>
      <c r="X1807" s="25"/>
      <c r="Y1807" s="25"/>
      <c r="Z1807" s="25"/>
      <c r="AA1807" s="25"/>
      <c r="AB1807" s="25"/>
      <c r="AC1807" s="25"/>
      <c r="AR1807" s="14" t="s">
        <v>119</v>
      </c>
      <c r="AS1807" s="14" t="s">
        <v>68</v>
      </c>
    </row>
    <row r="1808" spans="1:63" s="2" customFormat="1" ht="33" customHeight="1" x14ac:dyDescent="0.2">
      <c r="A1808" s="25"/>
      <c r="B1808" s="109"/>
      <c r="C1808" s="110" t="s">
        <v>3145</v>
      </c>
      <c r="D1808" s="110" t="s">
        <v>112</v>
      </c>
      <c r="E1808" s="111" t="s">
        <v>3146</v>
      </c>
      <c r="F1808" s="112" t="s">
        <v>3147</v>
      </c>
      <c r="G1808" s="113" t="s">
        <v>122</v>
      </c>
      <c r="H1808" s="153"/>
      <c r="I1808" s="112" t="s">
        <v>116</v>
      </c>
      <c r="J1808" s="26"/>
      <c r="K1808" s="114" t="s">
        <v>3</v>
      </c>
      <c r="L1808" s="115" t="s">
        <v>39</v>
      </c>
      <c r="M1808" s="116">
        <v>0</v>
      </c>
      <c r="N1808" s="116" t="e">
        <f>M1808*#REF!</f>
        <v>#REF!</v>
      </c>
      <c r="O1808" s="116">
        <v>0</v>
      </c>
      <c r="P1808" s="116" t="e">
        <f>O1808*#REF!</f>
        <v>#REF!</v>
      </c>
      <c r="Q1808" s="116">
        <v>0</v>
      </c>
      <c r="R1808" s="117" t="e">
        <f>Q1808*#REF!</f>
        <v>#REF!</v>
      </c>
      <c r="S1808" s="25"/>
      <c r="T1808" s="25"/>
      <c r="U1808" s="25"/>
      <c r="V1808" s="25"/>
      <c r="W1808" s="25"/>
      <c r="X1808" s="25"/>
      <c r="Y1808" s="25"/>
      <c r="Z1808" s="25"/>
      <c r="AA1808" s="25"/>
      <c r="AB1808" s="25"/>
      <c r="AC1808" s="25"/>
      <c r="AP1808" s="118" t="s">
        <v>117</v>
      </c>
      <c r="AR1808" s="118" t="s">
        <v>112</v>
      </c>
      <c r="AS1808" s="118" t="s">
        <v>68</v>
      </c>
      <c r="AW1808" s="14" t="s">
        <v>118</v>
      </c>
      <c r="BC1808" s="119" t="e">
        <f>IF(L1808="základní",#REF!,0)</f>
        <v>#REF!</v>
      </c>
      <c r="BD1808" s="119">
        <f>IF(L1808="snížená",#REF!,0)</f>
        <v>0</v>
      </c>
      <c r="BE1808" s="119">
        <f>IF(L1808="zákl. přenesená",#REF!,0)</f>
        <v>0</v>
      </c>
      <c r="BF1808" s="119">
        <f>IF(L1808="sníž. přenesená",#REF!,0)</f>
        <v>0</v>
      </c>
      <c r="BG1808" s="119">
        <f>IF(L1808="nulová",#REF!,0)</f>
        <v>0</v>
      </c>
      <c r="BH1808" s="14" t="s">
        <v>75</v>
      </c>
      <c r="BI1808" s="119" t="e">
        <f>ROUND(H1808*#REF!,2)</f>
        <v>#REF!</v>
      </c>
      <c r="BJ1808" s="14" t="s">
        <v>117</v>
      </c>
      <c r="BK1808" s="118" t="s">
        <v>3148</v>
      </c>
    </row>
    <row r="1809" spans="1:63" s="2" customFormat="1" ht="19.2" x14ac:dyDescent="0.2">
      <c r="A1809" s="25"/>
      <c r="B1809" s="26"/>
      <c r="C1809" s="25"/>
      <c r="D1809" s="120" t="s">
        <v>119</v>
      </c>
      <c r="E1809" s="25"/>
      <c r="F1809" s="121" t="s">
        <v>3147</v>
      </c>
      <c r="G1809" s="25"/>
      <c r="H1809" s="25"/>
      <c r="I1809" s="25"/>
      <c r="J1809" s="26"/>
      <c r="K1809" s="122"/>
      <c r="L1809" s="123"/>
      <c r="M1809" s="45"/>
      <c r="N1809" s="45"/>
      <c r="O1809" s="45"/>
      <c r="P1809" s="45"/>
      <c r="Q1809" s="45"/>
      <c r="R1809" s="46"/>
      <c r="S1809" s="25"/>
      <c r="T1809" s="25"/>
      <c r="U1809" s="25"/>
      <c r="V1809" s="25"/>
      <c r="W1809" s="25"/>
      <c r="X1809" s="25"/>
      <c r="Y1809" s="25"/>
      <c r="Z1809" s="25"/>
      <c r="AA1809" s="25"/>
      <c r="AB1809" s="25"/>
      <c r="AC1809" s="25"/>
      <c r="AR1809" s="14" t="s">
        <v>119</v>
      </c>
      <c r="AS1809" s="14" t="s">
        <v>68</v>
      </c>
    </row>
    <row r="1810" spans="1:63" s="2" customFormat="1" ht="33" customHeight="1" x14ac:dyDescent="0.2">
      <c r="A1810" s="25"/>
      <c r="B1810" s="109"/>
      <c r="C1810" s="110" t="s">
        <v>1638</v>
      </c>
      <c r="D1810" s="110" t="s">
        <v>112</v>
      </c>
      <c r="E1810" s="111" t="s">
        <v>3149</v>
      </c>
      <c r="F1810" s="112" t="s">
        <v>3150</v>
      </c>
      <c r="G1810" s="113" t="s">
        <v>122</v>
      </c>
      <c r="H1810" s="153"/>
      <c r="I1810" s="112" t="s">
        <v>116</v>
      </c>
      <c r="J1810" s="26"/>
      <c r="K1810" s="114" t="s">
        <v>3</v>
      </c>
      <c r="L1810" s="115" t="s">
        <v>39</v>
      </c>
      <c r="M1810" s="116">
        <v>0</v>
      </c>
      <c r="N1810" s="116" t="e">
        <f>M1810*#REF!</f>
        <v>#REF!</v>
      </c>
      <c r="O1810" s="116">
        <v>0</v>
      </c>
      <c r="P1810" s="116" t="e">
        <f>O1810*#REF!</f>
        <v>#REF!</v>
      </c>
      <c r="Q1810" s="116">
        <v>0</v>
      </c>
      <c r="R1810" s="117" t="e">
        <f>Q1810*#REF!</f>
        <v>#REF!</v>
      </c>
      <c r="S1810" s="25"/>
      <c r="T1810" s="25"/>
      <c r="U1810" s="25"/>
      <c r="V1810" s="25"/>
      <c r="W1810" s="25"/>
      <c r="X1810" s="25"/>
      <c r="Y1810" s="25"/>
      <c r="Z1810" s="25"/>
      <c r="AA1810" s="25"/>
      <c r="AB1810" s="25"/>
      <c r="AC1810" s="25"/>
      <c r="AP1810" s="118" t="s">
        <v>117</v>
      </c>
      <c r="AR1810" s="118" t="s">
        <v>112</v>
      </c>
      <c r="AS1810" s="118" t="s">
        <v>68</v>
      </c>
      <c r="AW1810" s="14" t="s">
        <v>118</v>
      </c>
      <c r="BC1810" s="119" t="e">
        <f>IF(L1810="základní",#REF!,0)</f>
        <v>#REF!</v>
      </c>
      <c r="BD1810" s="119">
        <f>IF(L1810="snížená",#REF!,0)</f>
        <v>0</v>
      </c>
      <c r="BE1810" s="119">
        <f>IF(L1810="zákl. přenesená",#REF!,0)</f>
        <v>0</v>
      </c>
      <c r="BF1810" s="119">
        <f>IF(L1810="sníž. přenesená",#REF!,0)</f>
        <v>0</v>
      </c>
      <c r="BG1810" s="119">
        <f>IF(L1810="nulová",#REF!,0)</f>
        <v>0</v>
      </c>
      <c r="BH1810" s="14" t="s">
        <v>75</v>
      </c>
      <c r="BI1810" s="119" t="e">
        <f>ROUND(H1810*#REF!,2)</f>
        <v>#REF!</v>
      </c>
      <c r="BJ1810" s="14" t="s">
        <v>117</v>
      </c>
      <c r="BK1810" s="118" t="s">
        <v>3151</v>
      </c>
    </row>
    <row r="1811" spans="1:63" s="2" customFormat="1" ht="19.2" x14ac:dyDescent="0.2">
      <c r="A1811" s="25"/>
      <c r="B1811" s="26"/>
      <c r="C1811" s="25"/>
      <c r="D1811" s="120" t="s">
        <v>119</v>
      </c>
      <c r="E1811" s="25"/>
      <c r="F1811" s="121" t="s">
        <v>3150</v>
      </c>
      <c r="G1811" s="25"/>
      <c r="H1811" s="25"/>
      <c r="I1811" s="25"/>
      <c r="J1811" s="26"/>
      <c r="K1811" s="122"/>
      <c r="L1811" s="123"/>
      <c r="M1811" s="45"/>
      <c r="N1811" s="45"/>
      <c r="O1811" s="45"/>
      <c r="P1811" s="45"/>
      <c r="Q1811" s="45"/>
      <c r="R1811" s="46"/>
      <c r="S1811" s="25"/>
      <c r="T1811" s="25"/>
      <c r="U1811" s="25"/>
      <c r="V1811" s="25"/>
      <c r="W1811" s="25"/>
      <c r="X1811" s="25"/>
      <c r="Y1811" s="25"/>
      <c r="Z1811" s="25"/>
      <c r="AA1811" s="25"/>
      <c r="AB1811" s="25"/>
      <c r="AC1811" s="25"/>
      <c r="AR1811" s="14" t="s">
        <v>119</v>
      </c>
      <c r="AS1811" s="14" t="s">
        <v>68</v>
      </c>
    </row>
    <row r="1812" spans="1:63" s="2" customFormat="1" ht="33" customHeight="1" x14ac:dyDescent="0.2">
      <c r="A1812" s="25"/>
      <c r="B1812" s="109"/>
      <c r="C1812" s="110" t="s">
        <v>3152</v>
      </c>
      <c r="D1812" s="110" t="s">
        <v>112</v>
      </c>
      <c r="E1812" s="111" t="s">
        <v>3153</v>
      </c>
      <c r="F1812" s="112" t="s">
        <v>3154</v>
      </c>
      <c r="G1812" s="113" t="s">
        <v>122</v>
      </c>
      <c r="H1812" s="153"/>
      <c r="I1812" s="112" t="s">
        <v>116</v>
      </c>
      <c r="J1812" s="26"/>
      <c r="K1812" s="114" t="s">
        <v>3</v>
      </c>
      <c r="L1812" s="115" t="s">
        <v>39</v>
      </c>
      <c r="M1812" s="116">
        <v>0</v>
      </c>
      <c r="N1812" s="116" t="e">
        <f>M1812*#REF!</f>
        <v>#REF!</v>
      </c>
      <c r="O1812" s="116">
        <v>0</v>
      </c>
      <c r="P1812" s="116" t="e">
        <f>O1812*#REF!</f>
        <v>#REF!</v>
      </c>
      <c r="Q1812" s="116">
        <v>0</v>
      </c>
      <c r="R1812" s="117" t="e">
        <f>Q1812*#REF!</f>
        <v>#REF!</v>
      </c>
      <c r="S1812" s="25"/>
      <c r="T1812" s="25"/>
      <c r="U1812" s="25"/>
      <c r="V1812" s="25"/>
      <c r="W1812" s="25"/>
      <c r="X1812" s="25"/>
      <c r="Y1812" s="25"/>
      <c r="Z1812" s="25"/>
      <c r="AA1812" s="25"/>
      <c r="AB1812" s="25"/>
      <c r="AC1812" s="25"/>
      <c r="AP1812" s="118" t="s">
        <v>117</v>
      </c>
      <c r="AR1812" s="118" t="s">
        <v>112</v>
      </c>
      <c r="AS1812" s="118" t="s">
        <v>68</v>
      </c>
      <c r="AW1812" s="14" t="s">
        <v>118</v>
      </c>
      <c r="BC1812" s="119" t="e">
        <f>IF(L1812="základní",#REF!,0)</f>
        <v>#REF!</v>
      </c>
      <c r="BD1812" s="119">
        <f>IF(L1812="snížená",#REF!,0)</f>
        <v>0</v>
      </c>
      <c r="BE1812" s="119">
        <f>IF(L1812="zákl. přenesená",#REF!,0)</f>
        <v>0</v>
      </c>
      <c r="BF1812" s="119">
        <f>IF(L1812="sníž. přenesená",#REF!,0)</f>
        <v>0</v>
      </c>
      <c r="BG1812" s="119">
        <f>IF(L1812="nulová",#REF!,0)</f>
        <v>0</v>
      </c>
      <c r="BH1812" s="14" t="s">
        <v>75</v>
      </c>
      <c r="BI1812" s="119" t="e">
        <f>ROUND(H1812*#REF!,2)</f>
        <v>#REF!</v>
      </c>
      <c r="BJ1812" s="14" t="s">
        <v>117</v>
      </c>
      <c r="BK1812" s="118" t="s">
        <v>3155</v>
      </c>
    </row>
    <row r="1813" spans="1:63" s="2" customFormat="1" ht="19.2" x14ac:dyDescent="0.2">
      <c r="A1813" s="25"/>
      <c r="B1813" s="26"/>
      <c r="C1813" s="25"/>
      <c r="D1813" s="120" t="s">
        <v>119</v>
      </c>
      <c r="E1813" s="25"/>
      <c r="F1813" s="121" t="s">
        <v>3154</v>
      </c>
      <c r="G1813" s="25"/>
      <c r="H1813" s="25"/>
      <c r="I1813" s="25"/>
      <c r="J1813" s="26"/>
      <c r="K1813" s="122"/>
      <c r="L1813" s="123"/>
      <c r="M1813" s="45"/>
      <c r="N1813" s="45"/>
      <c r="O1813" s="45"/>
      <c r="P1813" s="45"/>
      <c r="Q1813" s="45"/>
      <c r="R1813" s="46"/>
      <c r="S1813" s="25"/>
      <c r="T1813" s="25"/>
      <c r="U1813" s="25"/>
      <c r="V1813" s="25"/>
      <c r="W1813" s="25"/>
      <c r="X1813" s="25"/>
      <c r="Y1813" s="25"/>
      <c r="Z1813" s="25"/>
      <c r="AA1813" s="25"/>
      <c r="AB1813" s="25"/>
      <c r="AC1813" s="25"/>
      <c r="AR1813" s="14" t="s">
        <v>119</v>
      </c>
      <c r="AS1813" s="14" t="s">
        <v>68</v>
      </c>
    </row>
    <row r="1814" spans="1:63" s="2" customFormat="1" ht="33" customHeight="1" x14ac:dyDescent="0.2">
      <c r="A1814" s="25"/>
      <c r="B1814" s="109"/>
      <c r="C1814" s="110" t="s">
        <v>1642</v>
      </c>
      <c r="D1814" s="110" t="s">
        <v>112</v>
      </c>
      <c r="E1814" s="111" t="s">
        <v>3156</v>
      </c>
      <c r="F1814" s="112" t="s">
        <v>3157</v>
      </c>
      <c r="G1814" s="113" t="s">
        <v>122</v>
      </c>
      <c r="H1814" s="153"/>
      <c r="I1814" s="112" t="s">
        <v>116</v>
      </c>
      <c r="J1814" s="26"/>
      <c r="K1814" s="114" t="s">
        <v>3</v>
      </c>
      <c r="L1814" s="115" t="s">
        <v>39</v>
      </c>
      <c r="M1814" s="116">
        <v>0</v>
      </c>
      <c r="N1814" s="116" t="e">
        <f>M1814*#REF!</f>
        <v>#REF!</v>
      </c>
      <c r="O1814" s="116">
        <v>0</v>
      </c>
      <c r="P1814" s="116" t="e">
        <f>O1814*#REF!</f>
        <v>#REF!</v>
      </c>
      <c r="Q1814" s="116">
        <v>0</v>
      </c>
      <c r="R1814" s="117" t="e">
        <f>Q1814*#REF!</f>
        <v>#REF!</v>
      </c>
      <c r="S1814" s="25"/>
      <c r="T1814" s="25"/>
      <c r="U1814" s="25"/>
      <c r="V1814" s="25"/>
      <c r="W1814" s="25"/>
      <c r="X1814" s="25"/>
      <c r="Y1814" s="25"/>
      <c r="Z1814" s="25"/>
      <c r="AA1814" s="25"/>
      <c r="AB1814" s="25"/>
      <c r="AC1814" s="25"/>
      <c r="AP1814" s="118" t="s">
        <v>117</v>
      </c>
      <c r="AR1814" s="118" t="s">
        <v>112</v>
      </c>
      <c r="AS1814" s="118" t="s">
        <v>68</v>
      </c>
      <c r="AW1814" s="14" t="s">
        <v>118</v>
      </c>
      <c r="BC1814" s="119" t="e">
        <f>IF(L1814="základní",#REF!,0)</f>
        <v>#REF!</v>
      </c>
      <c r="BD1814" s="119">
        <f>IF(L1814="snížená",#REF!,0)</f>
        <v>0</v>
      </c>
      <c r="BE1814" s="119">
        <f>IF(L1814="zákl. přenesená",#REF!,0)</f>
        <v>0</v>
      </c>
      <c r="BF1814" s="119">
        <f>IF(L1814="sníž. přenesená",#REF!,0)</f>
        <v>0</v>
      </c>
      <c r="BG1814" s="119">
        <f>IF(L1814="nulová",#REF!,0)</f>
        <v>0</v>
      </c>
      <c r="BH1814" s="14" t="s">
        <v>75</v>
      </c>
      <c r="BI1814" s="119" t="e">
        <f>ROUND(H1814*#REF!,2)</f>
        <v>#REF!</v>
      </c>
      <c r="BJ1814" s="14" t="s">
        <v>117</v>
      </c>
      <c r="BK1814" s="118" t="s">
        <v>3158</v>
      </c>
    </row>
    <row r="1815" spans="1:63" s="2" customFormat="1" ht="19.2" x14ac:dyDescent="0.2">
      <c r="A1815" s="25"/>
      <c r="B1815" s="26"/>
      <c r="C1815" s="25"/>
      <c r="D1815" s="120" t="s">
        <v>119</v>
      </c>
      <c r="E1815" s="25"/>
      <c r="F1815" s="121" t="s">
        <v>3157</v>
      </c>
      <c r="G1815" s="25"/>
      <c r="H1815" s="25"/>
      <c r="I1815" s="25"/>
      <c r="J1815" s="26"/>
      <c r="K1815" s="122"/>
      <c r="L1815" s="123"/>
      <c r="M1815" s="45"/>
      <c r="N1815" s="45"/>
      <c r="O1815" s="45"/>
      <c r="P1815" s="45"/>
      <c r="Q1815" s="45"/>
      <c r="R1815" s="46"/>
      <c r="S1815" s="25"/>
      <c r="T1815" s="25"/>
      <c r="U1815" s="25"/>
      <c r="V1815" s="25"/>
      <c r="W1815" s="25"/>
      <c r="X1815" s="25"/>
      <c r="Y1815" s="25"/>
      <c r="Z1815" s="25"/>
      <c r="AA1815" s="25"/>
      <c r="AB1815" s="25"/>
      <c r="AC1815" s="25"/>
      <c r="AR1815" s="14" t="s">
        <v>119</v>
      </c>
      <c r="AS1815" s="14" t="s">
        <v>68</v>
      </c>
    </row>
    <row r="1816" spans="1:63" s="2" customFormat="1" ht="24.15" customHeight="1" x14ac:dyDescent="0.2">
      <c r="A1816" s="25"/>
      <c r="B1816" s="109"/>
      <c r="C1816" s="110" t="s">
        <v>3159</v>
      </c>
      <c r="D1816" s="110" t="s">
        <v>112</v>
      </c>
      <c r="E1816" s="111" t="s">
        <v>3160</v>
      </c>
      <c r="F1816" s="112" t="s">
        <v>3161</v>
      </c>
      <c r="G1816" s="113" t="s">
        <v>122</v>
      </c>
      <c r="H1816" s="153"/>
      <c r="I1816" s="112" t="s">
        <v>116</v>
      </c>
      <c r="J1816" s="26"/>
      <c r="K1816" s="114" t="s">
        <v>3</v>
      </c>
      <c r="L1816" s="115" t="s">
        <v>39</v>
      </c>
      <c r="M1816" s="116">
        <v>0</v>
      </c>
      <c r="N1816" s="116" t="e">
        <f>M1816*#REF!</f>
        <v>#REF!</v>
      </c>
      <c r="O1816" s="116">
        <v>0</v>
      </c>
      <c r="P1816" s="116" t="e">
        <f>O1816*#REF!</f>
        <v>#REF!</v>
      </c>
      <c r="Q1816" s="116">
        <v>0</v>
      </c>
      <c r="R1816" s="117" t="e">
        <f>Q1816*#REF!</f>
        <v>#REF!</v>
      </c>
      <c r="S1816" s="25"/>
      <c r="T1816" s="25"/>
      <c r="U1816" s="25"/>
      <c r="V1816" s="25"/>
      <c r="W1816" s="25"/>
      <c r="X1816" s="25"/>
      <c r="Y1816" s="25"/>
      <c r="Z1816" s="25"/>
      <c r="AA1816" s="25"/>
      <c r="AB1816" s="25"/>
      <c r="AC1816" s="25"/>
      <c r="AP1816" s="118" t="s">
        <v>117</v>
      </c>
      <c r="AR1816" s="118" t="s">
        <v>112</v>
      </c>
      <c r="AS1816" s="118" t="s">
        <v>68</v>
      </c>
      <c r="AW1816" s="14" t="s">
        <v>118</v>
      </c>
      <c r="BC1816" s="119" t="e">
        <f>IF(L1816="základní",#REF!,0)</f>
        <v>#REF!</v>
      </c>
      <c r="BD1816" s="119">
        <f>IF(L1816="snížená",#REF!,0)</f>
        <v>0</v>
      </c>
      <c r="BE1816" s="119">
        <f>IF(L1816="zákl. přenesená",#REF!,0)</f>
        <v>0</v>
      </c>
      <c r="BF1816" s="119">
        <f>IF(L1816="sníž. přenesená",#REF!,0)</f>
        <v>0</v>
      </c>
      <c r="BG1816" s="119">
        <f>IF(L1816="nulová",#REF!,0)</f>
        <v>0</v>
      </c>
      <c r="BH1816" s="14" t="s">
        <v>75</v>
      </c>
      <c r="BI1816" s="119" t="e">
        <f>ROUND(H1816*#REF!,2)</f>
        <v>#REF!</v>
      </c>
      <c r="BJ1816" s="14" t="s">
        <v>117</v>
      </c>
      <c r="BK1816" s="118" t="s">
        <v>3162</v>
      </c>
    </row>
    <row r="1817" spans="1:63" s="2" customFormat="1" ht="19.2" x14ac:dyDescent="0.2">
      <c r="A1817" s="25"/>
      <c r="B1817" s="26"/>
      <c r="C1817" s="25"/>
      <c r="D1817" s="120" t="s">
        <v>119</v>
      </c>
      <c r="E1817" s="25"/>
      <c r="F1817" s="121" t="s">
        <v>3161</v>
      </c>
      <c r="G1817" s="25"/>
      <c r="H1817" s="25"/>
      <c r="I1817" s="25"/>
      <c r="J1817" s="26"/>
      <c r="K1817" s="122"/>
      <c r="L1817" s="123"/>
      <c r="M1817" s="45"/>
      <c r="N1817" s="45"/>
      <c r="O1817" s="45"/>
      <c r="P1817" s="45"/>
      <c r="Q1817" s="45"/>
      <c r="R1817" s="46"/>
      <c r="S1817" s="25"/>
      <c r="T1817" s="25"/>
      <c r="U1817" s="25"/>
      <c r="V1817" s="25"/>
      <c r="W1817" s="25"/>
      <c r="X1817" s="25"/>
      <c r="Y1817" s="25"/>
      <c r="Z1817" s="25"/>
      <c r="AA1817" s="25"/>
      <c r="AB1817" s="25"/>
      <c r="AC1817" s="25"/>
      <c r="AR1817" s="14" t="s">
        <v>119</v>
      </c>
      <c r="AS1817" s="14" t="s">
        <v>68</v>
      </c>
    </row>
    <row r="1818" spans="1:63" s="2" customFormat="1" ht="24.15" customHeight="1" x14ac:dyDescent="0.2">
      <c r="A1818" s="25"/>
      <c r="B1818" s="109"/>
      <c r="C1818" s="110" t="s">
        <v>1645</v>
      </c>
      <c r="D1818" s="110" t="s">
        <v>112</v>
      </c>
      <c r="E1818" s="111" t="s">
        <v>3163</v>
      </c>
      <c r="F1818" s="112" t="s">
        <v>3164</v>
      </c>
      <c r="G1818" s="113" t="s">
        <v>122</v>
      </c>
      <c r="H1818" s="153"/>
      <c r="I1818" s="112" t="s">
        <v>116</v>
      </c>
      <c r="J1818" s="26"/>
      <c r="K1818" s="114" t="s">
        <v>3</v>
      </c>
      <c r="L1818" s="115" t="s">
        <v>39</v>
      </c>
      <c r="M1818" s="116">
        <v>0</v>
      </c>
      <c r="N1818" s="116" t="e">
        <f>M1818*#REF!</f>
        <v>#REF!</v>
      </c>
      <c r="O1818" s="116">
        <v>0</v>
      </c>
      <c r="P1818" s="116" t="e">
        <f>O1818*#REF!</f>
        <v>#REF!</v>
      </c>
      <c r="Q1818" s="116">
        <v>0</v>
      </c>
      <c r="R1818" s="117" t="e">
        <f>Q1818*#REF!</f>
        <v>#REF!</v>
      </c>
      <c r="S1818" s="25"/>
      <c r="T1818" s="25"/>
      <c r="U1818" s="25"/>
      <c r="V1818" s="25"/>
      <c r="W1818" s="25"/>
      <c r="X1818" s="25"/>
      <c r="Y1818" s="25"/>
      <c r="Z1818" s="25"/>
      <c r="AA1818" s="25"/>
      <c r="AB1818" s="25"/>
      <c r="AC1818" s="25"/>
      <c r="AP1818" s="118" t="s">
        <v>117</v>
      </c>
      <c r="AR1818" s="118" t="s">
        <v>112</v>
      </c>
      <c r="AS1818" s="118" t="s">
        <v>68</v>
      </c>
      <c r="AW1818" s="14" t="s">
        <v>118</v>
      </c>
      <c r="BC1818" s="119" t="e">
        <f>IF(L1818="základní",#REF!,0)</f>
        <v>#REF!</v>
      </c>
      <c r="BD1818" s="119">
        <f>IF(L1818="snížená",#REF!,0)</f>
        <v>0</v>
      </c>
      <c r="BE1818" s="119">
        <f>IF(L1818="zákl. přenesená",#REF!,0)</f>
        <v>0</v>
      </c>
      <c r="BF1818" s="119">
        <f>IF(L1818="sníž. přenesená",#REF!,0)</f>
        <v>0</v>
      </c>
      <c r="BG1818" s="119">
        <f>IF(L1818="nulová",#REF!,0)</f>
        <v>0</v>
      </c>
      <c r="BH1818" s="14" t="s">
        <v>75</v>
      </c>
      <c r="BI1818" s="119" t="e">
        <f>ROUND(H1818*#REF!,2)</f>
        <v>#REF!</v>
      </c>
      <c r="BJ1818" s="14" t="s">
        <v>117</v>
      </c>
      <c r="BK1818" s="118" t="s">
        <v>3165</v>
      </c>
    </row>
    <row r="1819" spans="1:63" s="2" customFormat="1" ht="19.2" x14ac:dyDescent="0.2">
      <c r="A1819" s="25"/>
      <c r="B1819" s="26"/>
      <c r="C1819" s="25"/>
      <c r="D1819" s="120" t="s">
        <v>119</v>
      </c>
      <c r="E1819" s="25"/>
      <c r="F1819" s="121" t="s">
        <v>3164</v>
      </c>
      <c r="G1819" s="25"/>
      <c r="H1819" s="25"/>
      <c r="I1819" s="25"/>
      <c r="J1819" s="26"/>
      <c r="K1819" s="122"/>
      <c r="L1819" s="123"/>
      <c r="M1819" s="45"/>
      <c r="N1819" s="45"/>
      <c r="O1819" s="45"/>
      <c r="P1819" s="45"/>
      <c r="Q1819" s="45"/>
      <c r="R1819" s="46"/>
      <c r="S1819" s="25"/>
      <c r="T1819" s="25"/>
      <c r="U1819" s="25"/>
      <c r="V1819" s="25"/>
      <c r="W1819" s="25"/>
      <c r="X1819" s="25"/>
      <c r="Y1819" s="25"/>
      <c r="Z1819" s="25"/>
      <c r="AA1819" s="25"/>
      <c r="AB1819" s="25"/>
      <c r="AC1819" s="25"/>
      <c r="AR1819" s="14" t="s">
        <v>119</v>
      </c>
      <c r="AS1819" s="14" t="s">
        <v>68</v>
      </c>
    </row>
    <row r="1820" spans="1:63" s="2" customFormat="1" ht="24.15" customHeight="1" x14ac:dyDescent="0.2">
      <c r="A1820" s="25"/>
      <c r="B1820" s="109"/>
      <c r="C1820" s="110" t="s">
        <v>3166</v>
      </c>
      <c r="D1820" s="110" t="s">
        <v>112</v>
      </c>
      <c r="E1820" s="111" t="s">
        <v>3167</v>
      </c>
      <c r="F1820" s="112" t="s">
        <v>3168</v>
      </c>
      <c r="G1820" s="113" t="s">
        <v>122</v>
      </c>
      <c r="H1820" s="153"/>
      <c r="I1820" s="112" t="s">
        <v>116</v>
      </c>
      <c r="J1820" s="26"/>
      <c r="K1820" s="114" t="s">
        <v>3</v>
      </c>
      <c r="L1820" s="115" t="s">
        <v>39</v>
      </c>
      <c r="M1820" s="116">
        <v>0</v>
      </c>
      <c r="N1820" s="116" t="e">
        <f>M1820*#REF!</f>
        <v>#REF!</v>
      </c>
      <c r="O1820" s="116">
        <v>0</v>
      </c>
      <c r="P1820" s="116" t="e">
        <f>O1820*#REF!</f>
        <v>#REF!</v>
      </c>
      <c r="Q1820" s="116">
        <v>0</v>
      </c>
      <c r="R1820" s="117" t="e">
        <f>Q1820*#REF!</f>
        <v>#REF!</v>
      </c>
      <c r="S1820" s="25"/>
      <c r="T1820" s="25"/>
      <c r="U1820" s="25"/>
      <c r="V1820" s="25"/>
      <c r="W1820" s="25"/>
      <c r="X1820" s="25"/>
      <c r="Y1820" s="25"/>
      <c r="Z1820" s="25"/>
      <c r="AA1820" s="25"/>
      <c r="AB1820" s="25"/>
      <c r="AC1820" s="25"/>
      <c r="AP1820" s="118" t="s">
        <v>117</v>
      </c>
      <c r="AR1820" s="118" t="s">
        <v>112</v>
      </c>
      <c r="AS1820" s="118" t="s">
        <v>68</v>
      </c>
      <c r="AW1820" s="14" t="s">
        <v>118</v>
      </c>
      <c r="BC1820" s="119" t="e">
        <f>IF(L1820="základní",#REF!,0)</f>
        <v>#REF!</v>
      </c>
      <c r="BD1820" s="119">
        <f>IF(L1820="snížená",#REF!,0)</f>
        <v>0</v>
      </c>
      <c r="BE1820" s="119">
        <f>IF(L1820="zákl. přenesená",#REF!,0)</f>
        <v>0</v>
      </c>
      <c r="BF1820" s="119">
        <f>IF(L1820="sníž. přenesená",#REF!,0)</f>
        <v>0</v>
      </c>
      <c r="BG1820" s="119">
        <f>IF(L1820="nulová",#REF!,0)</f>
        <v>0</v>
      </c>
      <c r="BH1820" s="14" t="s">
        <v>75</v>
      </c>
      <c r="BI1820" s="119" t="e">
        <f>ROUND(H1820*#REF!,2)</f>
        <v>#REF!</v>
      </c>
      <c r="BJ1820" s="14" t="s">
        <v>117</v>
      </c>
      <c r="BK1820" s="118" t="s">
        <v>3169</v>
      </c>
    </row>
    <row r="1821" spans="1:63" s="2" customFormat="1" ht="19.2" x14ac:dyDescent="0.2">
      <c r="A1821" s="25"/>
      <c r="B1821" s="26"/>
      <c r="C1821" s="25"/>
      <c r="D1821" s="120" t="s">
        <v>119</v>
      </c>
      <c r="E1821" s="25"/>
      <c r="F1821" s="121" t="s">
        <v>3168</v>
      </c>
      <c r="G1821" s="25"/>
      <c r="H1821" s="25"/>
      <c r="I1821" s="25"/>
      <c r="J1821" s="26"/>
      <c r="K1821" s="122"/>
      <c r="L1821" s="123"/>
      <c r="M1821" s="45"/>
      <c r="N1821" s="45"/>
      <c r="O1821" s="45"/>
      <c r="P1821" s="45"/>
      <c r="Q1821" s="45"/>
      <c r="R1821" s="46"/>
      <c r="S1821" s="25"/>
      <c r="T1821" s="25"/>
      <c r="U1821" s="25"/>
      <c r="V1821" s="25"/>
      <c r="W1821" s="25"/>
      <c r="X1821" s="25"/>
      <c r="Y1821" s="25"/>
      <c r="Z1821" s="25"/>
      <c r="AA1821" s="25"/>
      <c r="AB1821" s="25"/>
      <c r="AC1821" s="25"/>
      <c r="AR1821" s="14" t="s">
        <v>119</v>
      </c>
      <c r="AS1821" s="14" t="s">
        <v>68</v>
      </c>
    </row>
    <row r="1822" spans="1:63" s="2" customFormat="1" ht="24.15" customHeight="1" x14ac:dyDescent="0.2">
      <c r="A1822" s="25"/>
      <c r="B1822" s="109"/>
      <c r="C1822" s="110" t="s">
        <v>1649</v>
      </c>
      <c r="D1822" s="110" t="s">
        <v>112</v>
      </c>
      <c r="E1822" s="111" t="s">
        <v>3170</v>
      </c>
      <c r="F1822" s="112" t="s">
        <v>3171</v>
      </c>
      <c r="G1822" s="113" t="s">
        <v>122</v>
      </c>
      <c r="H1822" s="153"/>
      <c r="I1822" s="112" t="s">
        <v>116</v>
      </c>
      <c r="J1822" s="26"/>
      <c r="K1822" s="114" t="s">
        <v>3</v>
      </c>
      <c r="L1822" s="115" t="s">
        <v>39</v>
      </c>
      <c r="M1822" s="116">
        <v>0</v>
      </c>
      <c r="N1822" s="116" t="e">
        <f>M1822*#REF!</f>
        <v>#REF!</v>
      </c>
      <c r="O1822" s="116">
        <v>0</v>
      </c>
      <c r="P1822" s="116" t="e">
        <f>O1822*#REF!</f>
        <v>#REF!</v>
      </c>
      <c r="Q1822" s="116">
        <v>0</v>
      </c>
      <c r="R1822" s="117" t="e">
        <f>Q1822*#REF!</f>
        <v>#REF!</v>
      </c>
      <c r="S1822" s="25"/>
      <c r="T1822" s="25"/>
      <c r="U1822" s="25"/>
      <c r="V1822" s="25"/>
      <c r="W1822" s="25"/>
      <c r="X1822" s="25"/>
      <c r="Y1822" s="25"/>
      <c r="Z1822" s="25"/>
      <c r="AA1822" s="25"/>
      <c r="AB1822" s="25"/>
      <c r="AC1822" s="25"/>
      <c r="AP1822" s="118" t="s">
        <v>117</v>
      </c>
      <c r="AR1822" s="118" t="s">
        <v>112</v>
      </c>
      <c r="AS1822" s="118" t="s">
        <v>68</v>
      </c>
      <c r="AW1822" s="14" t="s">
        <v>118</v>
      </c>
      <c r="BC1822" s="119" t="e">
        <f>IF(L1822="základní",#REF!,0)</f>
        <v>#REF!</v>
      </c>
      <c r="BD1822" s="119">
        <f>IF(L1822="snížená",#REF!,0)</f>
        <v>0</v>
      </c>
      <c r="BE1822" s="119">
        <f>IF(L1822="zákl. přenesená",#REF!,0)</f>
        <v>0</v>
      </c>
      <c r="BF1822" s="119">
        <f>IF(L1822="sníž. přenesená",#REF!,0)</f>
        <v>0</v>
      </c>
      <c r="BG1822" s="119">
        <f>IF(L1822="nulová",#REF!,0)</f>
        <v>0</v>
      </c>
      <c r="BH1822" s="14" t="s">
        <v>75</v>
      </c>
      <c r="BI1822" s="119" t="e">
        <f>ROUND(H1822*#REF!,2)</f>
        <v>#REF!</v>
      </c>
      <c r="BJ1822" s="14" t="s">
        <v>117</v>
      </c>
      <c r="BK1822" s="118" t="s">
        <v>3172</v>
      </c>
    </row>
    <row r="1823" spans="1:63" s="2" customFormat="1" ht="19.2" x14ac:dyDescent="0.2">
      <c r="A1823" s="25"/>
      <c r="B1823" s="26"/>
      <c r="C1823" s="25"/>
      <c r="D1823" s="120" t="s">
        <v>119</v>
      </c>
      <c r="E1823" s="25"/>
      <c r="F1823" s="121" t="s">
        <v>3171</v>
      </c>
      <c r="G1823" s="25"/>
      <c r="H1823" s="25"/>
      <c r="I1823" s="25"/>
      <c r="J1823" s="26"/>
      <c r="K1823" s="122"/>
      <c r="L1823" s="123"/>
      <c r="M1823" s="45"/>
      <c r="N1823" s="45"/>
      <c r="O1823" s="45"/>
      <c r="P1823" s="45"/>
      <c r="Q1823" s="45"/>
      <c r="R1823" s="46"/>
      <c r="S1823" s="25"/>
      <c r="T1823" s="25"/>
      <c r="U1823" s="25"/>
      <c r="V1823" s="25"/>
      <c r="W1823" s="25"/>
      <c r="X1823" s="25"/>
      <c r="Y1823" s="25"/>
      <c r="Z1823" s="25"/>
      <c r="AA1823" s="25"/>
      <c r="AB1823" s="25"/>
      <c r="AC1823" s="25"/>
      <c r="AR1823" s="14" t="s">
        <v>119</v>
      </c>
      <c r="AS1823" s="14" t="s">
        <v>68</v>
      </c>
    </row>
    <row r="1824" spans="1:63" s="2" customFormat="1" ht="24.15" customHeight="1" x14ac:dyDescent="0.2">
      <c r="A1824" s="25"/>
      <c r="B1824" s="109"/>
      <c r="C1824" s="110" t="s">
        <v>3173</v>
      </c>
      <c r="D1824" s="110" t="s">
        <v>112</v>
      </c>
      <c r="E1824" s="111" t="s">
        <v>3174</v>
      </c>
      <c r="F1824" s="112" t="s">
        <v>3175</v>
      </c>
      <c r="G1824" s="113" t="s">
        <v>122</v>
      </c>
      <c r="H1824" s="153"/>
      <c r="I1824" s="112" t="s">
        <v>116</v>
      </c>
      <c r="J1824" s="26"/>
      <c r="K1824" s="114" t="s">
        <v>3</v>
      </c>
      <c r="L1824" s="115" t="s">
        <v>39</v>
      </c>
      <c r="M1824" s="116">
        <v>0</v>
      </c>
      <c r="N1824" s="116" t="e">
        <f>M1824*#REF!</f>
        <v>#REF!</v>
      </c>
      <c r="O1824" s="116">
        <v>0</v>
      </c>
      <c r="P1824" s="116" t="e">
        <f>O1824*#REF!</f>
        <v>#REF!</v>
      </c>
      <c r="Q1824" s="116">
        <v>0</v>
      </c>
      <c r="R1824" s="117" t="e">
        <f>Q1824*#REF!</f>
        <v>#REF!</v>
      </c>
      <c r="S1824" s="25"/>
      <c r="T1824" s="25"/>
      <c r="U1824" s="25"/>
      <c r="V1824" s="25"/>
      <c r="W1824" s="25"/>
      <c r="X1824" s="25"/>
      <c r="Y1824" s="25"/>
      <c r="Z1824" s="25"/>
      <c r="AA1824" s="25"/>
      <c r="AB1824" s="25"/>
      <c r="AC1824" s="25"/>
      <c r="AP1824" s="118" t="s">
        <v>117</v>
      </c>
      <c r="AR1824" s="118" t="s">
        <v>112</v>
      </c>
      <c r="AS1824" s="118" t="s">
        <v>68</v>
      </c>
      <c r="AW1824" s="14" t="s">
        <v>118</v>
      </c>
      <c r="BC1824" s="119" t="e">
        <f>IF(L1824="základní",#REF!,0)</f>
        <v>#REF!</v>
      </c>
      <c r="BD1824" s="119">
        <f>IF(L1824="snížená",#REF!,0)</f>
        <v>0</v>
      </c>
      <c r="BE1824" s="119">
        <f>IF(L1824="zákl. přenesená",#REF!,0)</f>
        <v>0</v>
      </c>
      <c r="BF1824" s="119">
        <f>IF(L1824="sníž. přenesená",#REF!,0)</f>
        <v>0</v>
      </c>
      <c r="BG1824" s="119">
        <f>IF(L1824="nulová",#REF!,0)</f>
        <v>0</v>
      </c>
      <c r="BH1824" s="14" t="s">
        <v>75</v>
      </c>
      <c r="BI1824" s="119" t="e">
        <f>ROUND(H1824*#REF!,2)</f>
        <v>#REF!</v>
      </c>
      <c r="BJ1824" s="14" t="s">
        <v>117</v>
      </c>
      <c r="BK1824" s="118" t="s">
        <v>3176</v>
      </c>
    </row>
    <row r="1825" spans="1:63" s="2" customFormat="1" ht="19.2" x14ac:dyDescent="0.2">
      <c r="A1825" s="25"/>
      <c r="B1825" s="26"/>
      <c r="C1825" s="25"/>
      <c r="D1825" s="120" t="s">
        <v>119</v>
      </c>
      <c r="E1825" s="25"/>
      <c r="F1825" s="121" t="s">
        <v>3175</v>
      </c>
      <c r="G1825" s="25"/>
      <c r="H1825" s="25"/>
      <c r="I1825" s="25"/>
      <c r="J1825" s="26"/>
      <c r="K1825" s="122"/>
      <c r="L1825" s="123"/>
      <c r="M1825" s="45"/>
      <c r="N1825" s="45"/>
      <c r="O1825" s="45"/>
      <c r="P1825" s="45"/>
      <c r="Q1825" s="45"/>
      <c r="R1825" s="46"/>
      <c r="S1825" s="25"/>
      <c r="T1825" s="25"/>
      <c r="U1825" s="25"/>
      <c r="V1825" s="25"/>
      <c r="W1825" s="25"/>
      <c r="X1825" s="25"/>
      <c r="Y1825" s="25"/>
      <c r="Z1825" s="25"/>
      <c r="AA1825" s="25"/>
      <c r="AB1825" s="25"/>
      <c r="AC1825" s="25"/>
      <c r="AR1825" s="14" t="s">
        <v>119</v>
      </c>
      <c r="AS1825" s="14" t="s">
        <v>68</v>
      </c>
    </row>
    <row r="1826" spans="1:63" s="2" customFormat="1" ht="24.15" customHeight="1" x14ac:dyDescent="0.2">
      <c r="A1826" s="25"/>
      <c r="B1826" s="109"/>
      <c r="C1826" s="110" t="s">
        <v>1652</v>
      </c>
      <c r="D1826" s="110" t="s">
        <v>112</v>
      </c>
      <c r="E1826" s="111" t="s">
        <v>3177</v>
      </c>
      <c r="F1826" s="112" t="s">
        <v>3178</v>
      </c>
      <c r="G1826" s="113" t="s">
        <v>122</v>
      </c>
      <c r="H1826" s="153"/>
      <c r="I1826" s="112" t="s">
        <v>116</v>
      </c>
      <c r="J1826" s="26"/>
      <c r="K1826" s="114" t="s">
        <v>3</v>
      </c>
      <c r="L1826" s="115" t="s">
        <v>39</v>
      </c>
      <c r="M1826" s="116">
        <v>0</v>
      </c>
      <c r="N1826" s="116" t="e">
        <f>M1826*#REF!</f>
        <v>#REF!</v>
      </c>
      <c r="O1826" s="116">
        <v>0</v>
      </c>
      <c r="P1826" s="116" t="e">
        <f>O1826*#REF!</f>
        <v>#REF!</v>
      </c>
      <c r="Q1826" s="116">
        <v>0</v>
      </c>
      <c r="R1826" s="117" t="e">
        <f>Q1826*#REF!</f>
        <v>#REF!</v>
      </c>
      <c r="S1826" s="25"/>
      <c r="T1826" s="25"/>
      <c r="U1826" s="25"/>
      <c r="V1826" s="25"/>
      <c r="W1826" s="25"/>
      <c r="X1826" s="25"/>
      <c r="Y1826" s="25"/>
      <c r="Z1826" s="25"/>
      <c r="AA1826" s="25"/>
      <c r="AB1826" s="25"/>
      <c r="AC1826" s="25"/>
      <c r="AP1826" s="118" t="s">
        <v>117</v>
      </c>
      <c r="AR1826" s="118" t="s">
        <v>112</v>
      </c>
      <c r="AS1826" s="118" t="s">
        <v>68</v>
      </c>
      <c r="AW1826" s="14" t="s">
        <v>118</v>
      </c>
      <c r="BC1826" s="119" t="e">
        <f>IF(L1826="základní",#REF!,0)</f>
        <v>#REF!</v>
      </c>
      <c r="BD1826" s="119">
        <f>IF(L1826="snížená",#REF!,0)</f>
        <v>0</v>
      </c>
      <c r="BE1826" s="119">
        <f>IF(L1826="zákl. přenesená",#REF!,0)</f>
        <v>0</v>
      </c>
      <c r="BF1826" s="119">
        <f>IF(L1826="sníž. přenesená",#REF!,0)</f>
        <v>0</v>
      </c>
      <c r="BG1826" s="119">
        <f>IF(L1826="nulová",#REF!,0)</f>
        <v>0</v>
      </c>
      <c r="BH1826" s="14" t="s">
        <v>75</v>
      </c>
      <c r="BI1826" s="119" t="e">
        <f>ROUND(H1826*#REF!,2)</f>
        <v>#REF!</v>
      </c>
      <c r="BJ1826" s="14" t="s">
        <v>117</v>
      </c>
      <c r="BK1826" s="118" t="s">
        <v>3179</v>
      </c>
    </row>
    <row r="1827" spans="1:63" s="2" customFormat="1" ht="19.2" x14ac:dyDescent="0.2">
      <c r="A1827" s="25"/>
      <c r="B1827" s="26"/>
      <c r="C1827" s="25"/>
      <c r="D1827" s="120" t="s">
        <v>119</v>
      </c>
      <c r="E1827" s="25"/>
      <c r="F1827" s="121" t="s">
        <v>3178</v>
      </c>
      <c r="G1827" s="25"/>
      <c r="H1827" s="25"/>
      <c r="I1827" s="25"/>
      <c r="J1827" s="26"/>
      <c r="K1827" s="122"/>
      <c r="L1827" s="123"/>
      <c r="M1827" s="45"/>
      <c r="N1827" s="45"/>
      <c r="O1827" s="45"/>
      <c r="P1827" s="45"/>
      <c r="Q1827" s="45"/>
      <c r="R1827" s="46"/>
      <c r="S1827" s="25"/>
      <c r="T1827" s="25"/>
      <c r="U1827" s="25"/>
      <c r="V1827" s="25"/>
      <c r="W1827" s="25"/>
      <c r="X1827" s="25"/>
      <c r="Y1827" s="25"/>
      <c r="Z1827" s="25"/>
      <c r="AA1827" s="25"/>
      <c r="AB1827" s="25"/>
      <c r="AC1827" s="25"/>
      <c r="AR1827" s="14" t="s">
        <v>119</v>
      </c>
      <c r="AS1827" s="14" t="s">
        <v>68</v>
      </c>
    </row>
    <row r="1828" spans="1:63" s="2" customFormat="1" ht="24.15" customHeight="1" x14ac:dyDescent="0.2">
      <c r="A1828" s="25"/>
      <c r="B1828" s="109"/>
      <c r="C1828" s="110" t="s">
        <v>3180</v>
      </c>
      <c r="D1828" s="110" t="s">
        <v>112</v>
      </c>
      <c r="E1828" s="111" t="s">
        <v>3181</v>
      </c>
      <c r="F1828" s="112" t="s">
        <v>3182</v>
      </c>
      <c r="G1828" s="113" t="s">
        <v>122</v>
      </c>
      <c r="H1828" s="153"/>
      <c r="I1828" s="112" t="s">
        <v>116</v>
      </c>
      <c r="J1828" s="26"/>
      <c r="K1828" s="114" t="s">
        <v>3</v>
      </c>
      <c r="L1828" s="115" t="s">
        <v>39</v>
      </c>
      <c r="M1828" s="116">
        <v>0</v>
      </c>
      <c r="N1828" s="116" t="e">
        <f>M1828*#REF!</f>
        <v>#REF!</v>
      </c>
      <c r="O1828" s="116">
        <v>0</v>
      </c>
      <c r="P1828" s="116" t="e">
        <f>O1828*#REF!</f>
        <v>#REF!</v>
      </c>
      <c r="Q1828" s="116">
        <v>0</v>
      </c>
      <c r="R1828" s="117" t="e">
        <f>Q1828*#REF!</f>
        <v>#REF!</v>
      </c>
      <c r="S1828" s="25"/>
      <c r="T1828" s="25"/>
      <c r="U1828" s="25"/>
      <c r="V1828" s="25"/>
      <c r="W1828" s="25"/>
      <c r="X1828" s="25"/>
      <c r="Y1828" s="25"/>
      <c r="Z1828" s="25"/>
      <c r="AA1828" s="25"/>
      <c r="AB1828" s="25"/>
      <c r="AC1828" s="25"/>
      <c r="AP1828" s="118" t="s">
        <v>117</v>
      </c>
      <c r="AR1828" s="118" t="s">
        <v>112</v>
      </c>
      <c r="AS1828" s="118" t="s">
        <v>68</v>
      </c>
      <c r="AW1828" s="14" t="s">
        <v>118</v>
      </c>
      <c r="BC1828" s="119" t="e">
        <f>IF(L1828="základní",#REF!,0)</f>
        <v>#REF!</v>
      </c>
      <c r="BD1828" s="119">
        <f>IF(L1828="snížená",#REF!,0)</f>
        <v>0</v>
      </c>
      <c r="BE1828" s="119">
        <f>IF(L1828="zákl. přenesená",#REF!,0)</f>
        <v>0</v>
      </c>
      <c r="BF1828" s="119">
        <f>IF(L1828="sníž. přenesená",#REF!,0)</f>
        <v>0</v>
      </c>
      <c r="BG1828" s="119">
        <f>IF(L1828="nulová",#REF!,0)</f>
        <v>0</v>
      </c>
      <c r="BH1828" s="14" t="s">
        <v>75</v>
      </c>
      <c r="BI1828" s="119" t="e">
        <f>ROUND(H1828*#REF!,2)</f>
        <v>#REF!</v>
      </c>
      <c r="BJ1828" s="14" t="s">
        <v>117</v>
      </c>
      <c r="BK1828" s="118" t="s">
        <v>3183</v>
      </c>
    </row>
    <row r="1829" spans="1:63" s="2" customFormat="1" ht="19.2" x14ac:dyDescent="0.2">
      <c r="A1829" s="25"/>
      <c r="B1829" s="26"/>
      <c r="C1829" s="25"/>
      <c r="D1829" s="120" t="s">
        <v>119</v>
      </c>
      <c r="E1829" s="25"/>
      <c r="F1829" s="121" t="s">
        <v>3182</v>
      </c>
      <c r="G1829" s="25"/>
      <c r="H1829" s="25"/>
      <c r="I1829" s="25"/>
      <c r="J1829" s="26"/>
      <c r="K1829" s="122"/>
      <c r="L1829" s="123"/>
      <c r="M1829" s="45"/>
      <c r="N1829" s="45"/>
      <c r="O1829" s="45"/>
      <c r="P1829" s="45"/>
      <c r="Q1829" s="45"/>
      <c r="R1829" s="46"/>
      <c r="S1829" s="25"/>
      <c r="T1829" s="25"/>
      <c r="U1829" s="25"/>
      <c r="V1829" s="25"/>
      <c r="W1829" s="25"/>
      <c r="X1829" s="25"/>
      <c r="Y1829" s="25"/>
      <c r="Z1829" s="25"/>
      <c r="AA1829" s="25"/>
      <c r="AB1829" s="25"/>
      <c r="AC1829" s="25"/>
      <c r="AR1829" s="14" t="s">
        <v>119</v>
      </c>
      <c r="AS1829" s="14" t="s">
        <v>68</v>
      </c>
    </row>
    <row r="1830" spans="1:63" s="2" customFormat="1" ht="24.15" customHeight="1" x14ac:dyDescent="0.2">
      <c r="A1830" s="25"/>
      <c r="B1830" s="109"/>
      <c r="C1830" s="110" t="s">
        <v>1656</v>
      </c>
      <c r="D1830" s="110" t="s">
        <v>112</v>
      </c>
      <c r="E1830" s="111" t="s">
        <v>3184</v>
      </c>
      <c r="F1830" s="112" t="s">
        <v>3185</v>
      </c>
      <c r="G1830" s="113" t="s">
        <v>122</v>
      </c>
      <c r="H1830" s="153"/>
      <c r="I1830" s="112" t="s">
        <v>116</v>
      </c>
      <c r="J1830" s="26"/>
      <c r="K1830" s="114" t="s">
        <v>3</v>
      </c>
      <c r="L1830" s="115" t="s">
        <v>39</v>
      </c>
      <c r="M1830" s="116">
        <v>0</v>
      </c>
      <c r="N1830" s="116" t="e">
        <f>M1830*#REF!</f>
        <v>#REF!</v>
      </c>
      <c r="O1830" s="116">
        <v>0</v>
      </c>
      <c r="P1830" s="116" t="e">
        <f>O1830*#REF!</f>
        <v>#REF!</v>
      </c>
      <c r="Q1830" s="116">
        <v>0</v>
      </c>
      <c r="R1830" s="117" t="e">
        <f>Q1830*#REF!</f>
        <v>#REF!</v>
      </c>
      <c r="S1830" s="25"/>
      <c r="T1830" s="25"/>
      <c r="U1830" s="25"/>
      <c r="V1830" s="25"/>
      <c r="W1830" s="25"/>
      <c r="X1830" s="25"/>
      <c r="Y1830" s="25"/>
      <c r="Z1830" s="25"/>
      <c r="AA1830" s="25"/>
      <c r="AB1830" s="25"/>
      <c r="AC1830" s="25"/>
      <c r="AP1830" s="118" t="s">
        <v>117</v>
      </c>
      <c r="AR1830" s="118" t="s">
        <v>112</v>
      </c>
      <c r="AS1830" s="118" t="s">
        <v>68</v>
      </c>
      <c r="AW1830" s="14" t="s">
        <v>118</v>
      </c>
      <c r="BC1830" s="119" t="e">
        <f>IF(L1830="základní",#REF!,0)</f>
        <v>#REF!</v>
      </c>
      <c r="BD1830" s="119">
        <f>IF(L1830="snížená",#REF!,0)</f>
        <v>0</v>
      </c>
      <c r="BE1830" s="119">
        <f>IF(L1830="zákl. přenesená",#REF!,0)</f>
        <v>0</v>
      </c>
      <c r="BF1830" s="119">
        <f>IF(L1830="sníž. přenesená",#REF!,0)</f>
        <v>0</v>
      </c>
      <c r="BG1830" s="119">
        <f>IF(L1830="nulová",#REF!,0)</f>
        <v>0</v>
      </c>
      <c r="BH1830" s="14" t="s">
        <v>75</v>
      </c>
      <c r="BI1830" s="119" t="e">
        <f>ROUND(H1830*#REF!,2)</f>
        <v>#REF!</v>
      </c>
      <c r="BJ1830" s="14" t="s">
        <v>117</v>
      </c>
      <c r="BK1830" s="118" t="s">
        <v>3186</v>
      </c>
    </row>
    <row r="1831" spans="1:63" s="2" customFormat="1" ht="19.2" x14ac:dyDescent="0.2">
      <c r="A1831" s="25"/>
      <c r="B1831" s="26"/>
      <c r="C1831" s="25"/>
      <c r="D1831" s="120" t="s">
        <v>119</v>
      </c>
      <c r="E1831" s="25"/>
      <c r="F1831" s="121" t="s">
        <v>3185</v>
      </c>
      <c r="G1831" s="25"/>
      <c r="H1831" s="25"/>
      <c r="I1831" s="25"/>
      <c r="J1831" s="26"/>
      <c r="K1831" s="122"/>
      <c r="L1831" s="123"/>
      <c r="M1831" s="45"/>
      <c r="N1831" s="45"/>
      <c r="O1831" s="45"/>
      <c r="P1831" s="45"/>
      <c r="Q1831" s="45"/>
      <c r="R1831" s="46"/>
      <c r="S1831" s="25"/>
      <c r="T1831" s="25"/>
      <c r="U1831" s="25"/>
      <c r="V1831" s="25"/>
      <c r="W1831" s="25"/>
      <c r="X1831" s="25"/>
      <c r="Y1831" s="25"/>
      <c r="Z1831" s="25"/>
      <c r="AA1831" s="25"/>
      <c r="AB1831" s="25"/>
      <c r="AC1831" s="25"/>
      <c r="AR1831" s="14" t="s">
        <v>119</v>
      </c>
      <c r="AS1831" s="14" t="s">
        <v>68</v>
      </c>
    </row>
    <row r="1832" spans="1:63" s="2" customFormat="1" ht="24.15" customHeight="1" x14ac:dyDescent="0.2">
      <c r="A1832" s="25"/>
      <c r="B1832" s="109"/>
      <c r="C1832" s="110" t="s">
        <v>3187</v>
      </c>
      <c r="D1832" s="110" t="s">
        <v>112</v>
      </c>
      <c r="E1832" s="111" t="s">
        <v>3188</v>
      </c>
      <c r="F1832" s="112" t="s">
        <v>3189</v>
      </c>
      <c r="G1832" s="113" t="s">
        <v>122</v>
      </c>
      <c r="H1832" s="153"/>
      <c r="I1832" s="112" t="s">
        <v>116</v>
      </c>
      <c r="J1832" s="26"/>
      <c r="K1832" s="114" t="s">
        <v>3</v>
      </c>
      <c r="L1832" s="115" t="s">
        <v>39</v>
      </c>
      <c r="M1832" s="116">
        <v>0</v>
      </c>
      <c r="N1832" s="116" t="e">
        <f>M1832*#REF!</f>
        <v>#REF!</v>
      </c>
      <c r="O1832" s="116">
        <v>0</v>
      </c>
      <c r="P1832" s="116" t="e">
        <f>O1832*#REF!</f>
        <v>#REF!</v>
      </c>
      <c r="Q1832" s="116">
        <v>0</v>
      </c>
      <c r="R1832" s="117" t="e">
        <f>Q1832*#REF!</f>
        <v>#REF!</v>
      </c>
      <c r="S1832" s="25"/>
      <c r="T1832" s="25"/>
      <c r="U1832" s="25"/>
      <c r="V1832" s="25"/>
      <c r="W1832" s="25"/>
      <c r="X1832" s="25"/>
      <c r="Y1832" s="25"/>
      <c r="Z1832" s="25"/>
      <c r="AA1832" s="25"/>
      <c r="AB1832" s="25"/>
      <c r="AC1832" s="25"/>
      <c r="AP1832" s="118" t="s">
        <v>117</v>
      </c>
      <c r="AR1832" s="118" t="s">
        <v>112</v>
      </c>
      <c r="AS1832" s="118" t="s">
        <v>68</v>
      </c>
      <c r="AW1832" s="14" t="s">
        <v>118</v>
      </c>
      <c r="BC1832" s="119" t="e">
        <f>IF(L1832="základní",#REF!,0)</f>
        <v>#REF!</v>
      </c>
      <c r="BD1832" s="119">
        <f>IF(L1832="snížená",#REF!,0)</f>
        <v>0</v>
      </c>
      <c r="BE1832" s="119">
        <f>IF(L1832="zákl. přenesená",#REF!,0)</f>
        <v>0</v>
      </c>
      <c r="BF1832" s="119">
        <f>IF(L1832="sníž. přenesená",#REF!,0)</f>
        <v>0</v>
      </c>
      <c r="BG1832" s="119">
        <f>IF(L1832="nulová",#REF!,0)</f>
        <v>0</v>
      </c>
      <c r="BH1832" s="14" t="s">
        <v>75</v>
      </c>
      <c r="BI1832" s="119" t="e">
        <f>ROUND(H1832*#REF!,2)</f>
        <v>#REF!</v>
      </c>
      <c r="BJ1832" s="14" t="s">
        <v>117</v>
      </c>
      <c r="BK1832" s="118" t="s">
        <v>3190</v>
      </c>
    </row>
    <row r="1833" spans="1:63" s="2" customFormat="1" ht="19.2" x14ac:dyDescent="0.2">
      <c r="A1833" s="25"/>
      <c r="B1833" s="26"/>
      <c r="C1833" s="25"/>
      <c r="D1833" s="120" t="s">
        <v>119</v>
      </c>
      <c r="E1833" s="25"/>
      <c r="F1833" s="121" t="s">
        <v>3189</v>
      </c>
      <c r="G1833" s="25"/>
      <c r="H1833" s="25"/>
      <c r="I1833" s="25"/>
      <c r="J1833" s="26"/>
      <c r="K1833" s="122"/>
      <c r="L1833" s="123"/>
      <c r="M1833" s="45"/>
      <c r="N1833" s="45"/>
      <c r="O1833" s="45"/>
      <c r="P1833" s="45"/>
      <c r="Q1833" s="45"/>
      <c r="R1833" s="46"/>
      <c r="S1833" s="25"/>
      <c r="T1833" s="25"/>
      <c r="U1833" s="25"/>
      <c r="V1833" s="25"/>
      <c r="W1833" s="25"/>
      <c r="X1833" s="25"/>
      <c r="Y1833" s="25"/>
      <c r="Z1833" s="25"/>
      <c r="AA1833" s="25"/>
      <c r="AB1833" s="25"/>
      <c r="AC1833" s="25"/>
      <c r="AR1833" s="14" t="s">
        <v>119</v>
      </c>
      <c r="AS1833" s="14" t="s">
        <v>68</v>
      </c>
    </row>
    <row r="1834" spans="1:63" s="2" customFormat="1" ht="24.15" customHeight="1" x14ac:dyDescent="0.2">
      <c r="A1834" s="25"/>
      <c r="B1834" s="109"/>
      <c r="C1834" s="110" t="s">
        <v>1659</v>
      </c>
      <c r="D1834" s="110" t="s">
        <v>112</v>
      </c>
      <c r="E1834" s="111" t="s">
        <v>3191</v>
      </c>
      <c r="F1834" s="112" t="s">
        <v>3192</v>
      </c>
      <c r="G1834" s="113" t="s">
        <v>122</v>
      </c>
      <c r="H1834" s="153"/>
      <c r="I1834" s="112" t="s">
        <v>116</v>
      </c>
      <c r="J1834" s="26"/>
      <c r="K1834" s="114" t="s">
        <v>3</v>
      </c>
      <c r="L1834" s="115" t="s">
        <v>39</v>
      </c>
      <c r="M1834" s="116">
        <v>0</v>
      </c>
      <c r="N1834" s="116" t="e">
        <f>M1834*#REF!</f>
        <v>#REF!</v>
      </c>
      <c r="O1834" s="116">
        <v>0</v>
      </c>
      <c r="P1834" s="116" t="e">
        <f>O1834*#REF!</f>
        <v>#REF!</v>
      </c>
      <c r="Q1834" s="116">
        <v>0</v>
      </c>
      <c r="R1834" s="117" t="e">
        <f>Q1834*#REF!</f>
        <v>#REF!</v>
      </c>
      <c r="S1834" s="25"/>
      <c r="T1834" s="25"/>
      <c r="U1834" s="25"/>
      <c r="V1834" s="25"/>
      <c r="W1834" s="25"/>
      <c r="X1834" s="25"/>
      <c r="Y1834" s="25"/>
      <c r="Z1834" s="25"/>
      <c r="AA1834" s="25"/>
      <c r="AB1834" s="25"/>
      <c r="AC1834" s="25"/>
      <c r="AP1834" s="118" t="s">
        <v>117</v>
      </c>
      <c r="AR1834" s="118" t="s">
        <v>112</v>
      </c>
      <c r="AS1834" s="118" t="s">
        <v>68</v>
      </c>
      <c r="AW1834" s="14" t="s">
        <v>118</v>
      </c>
      <c r="BC1834" s="119" t="e">
        <f>IF(L1834="základní",#REF!,0)</f>
        <v>#REF!</v>
      </c>
      <c r="BD1834" s="119">
        <f>IF(L1834="snížená",#REF!,0)</f>
        <v>0</v>
      </c>
      <c r="BE1834" s="119">
        <f>IF(L1834="zákl. přenesená",#REF!,0)</f>
        <v>0</v>
      </c>
      <c r="BF1834" s="119">
        <f>IF(L1834="sníž. přenesená",#REF!,0)</f>
        <v>0</v>
      </c>
      <c r="BG1834" s="119">
        <f>IF(L1834="nulová",#REF!,0)</f>
        <v>0</v>
      </c>
      <c r="BH1834" s="14" t="s">
        <v>75</v>
      </c>
      <c r="BI1834" s="119" t="e">
        <f>ROUND(H1834*#REF!,2)</f>
        <v>#REF!</v>
      </c>
      <c r="BJ1834" s="14" t="s">
        <v>117</v>
      </c>
      <c r="BK1834" s="118" t="s">
        <v>3193</v>
      </c>
    </row>
    <row r="1835" spans="1:63" s="2" customFormat="1" ht="19.2" x14ac:dyDescent="0.2">
      <c r="A1835" s="25"/>
      <c r="B1835" s="26"/>
      <c r="C1835" s="25"/>
      <c r="D1835" s="120" t="s">
        <v>119</v>
      </c>
      <c r="E1835" s="25"/>
      <c r="F1835" s="121" t="s">
        <v>3192</v>
      </c>
      <c r="G1835" s="25"/>
      <c r="H1835" s="25"/>
      <c r="I1835" s="25"/>
      <c r="J1835" s="26"/>
      <c r="K1835" s="122"/>
      <c r="L1835" s="123"/>
      <c r="M1835" s="45"/>
      <c r="N1835" s="45"/>
      <c r="O1835" s="45"/>
      <c r="P1835" s="45"/>
      <c r="Q1835" s="45"/>
      <c r="R1835" s="46"/>
      <c r="S1835" s="25"/>
      <c r="T1835" s="25"/>
      <c r="U1835" s="25"/>
      <c r="V1835" s="25"/>
      <c r="W1835" s="25"/>
      <c r="X1835" s="25"/>
      <c r="Y1835" s="25"/>
      <c r="Z1835" s="25"/>
      <c r="AA1835" s="25"/>
      <c r="AB1835" s="25"/>
      <c r="AC1835" s="25"/>
      <c r="AR1835" s="14" t="s">
        <v>119</v>
      </c>
      <c r="AS1835" s="14" t="s">
        <v>68</v>
      </c>
    </row>
    <row r="1836" spans="1:63" s="2" customFormat="1" ht="24.15" customHeight="1" x14ac:dyDescent="0.2">
      <c r="A1836" s="25"/>
      <c r="B1836" s="109"/>
      <c r="C1836" s="110" t="s">
        <v>3194</v>
      </c>
      <c r="D1836" s="110" t="s">
        <v>112</v>
      </c>
      <c r="E1836" s="111" t="s">
        <v>3195</v>
      </c>
      <c r="F1836" s="112" t="s">
        <v>3196</v>
      </c>
      <c r="G1836" s="113" t="s">
        <v>122</v>
      </c>
      <c r="H1836" s="153"/>
      <c r="I1836" s="112" t="s">
        <v>116</v>
      </c>
      <c r="J1836" s="26"/>
      <c r="K1836" s="114" t="s">
        <v>3</v>
      </c>
      <c r="L1836" s="115" t="s">
        <v>39</v>
      </c>
      <c r="M1836" s="116">
        <v>0</v>
      </c>
      <c r="N1836" s="116" t="e">
        <f>M1836*#REF!</f>
        <v>#REF!</v>
      </c>
      <c r="O1836" s="116">
        <v>0</v>
      </c>
      <c r="P1836" s="116" t="e">
        <f>O1836*#REF!</f>
        <v>#REF!</v>
      </c>
      <c r="Q1836" s="116">
        <v>0</v>
      </c>
      <c r="R1836" s="117" t="e">
        <f>Q1836*#REF!</f>
        <v>#REF!</v>
      </c>
      <c r="S1836" s="25"/>
      <c r="T1836" s="25"/>
      <c r="U1836" s="25"/>
      <c r="V1836" s="25"/>
      <c r="W1836" s="25"/>
      <c r="X1836" s="25"/>
      <c r="Y1836" s="25"/>
      <c r="Z1836" s="25"/>
      <c r="AA1836" s="25"/>
      <c r="AB1836" s="25"/>
      <c r="AC1836" s="25"/>
      <c r="AP1836" s="118" t="s">
        <v>117</v>
      </c>
      <c r="AR1836" s="118" t="s">
        <v>112</v>
      </c>
      <c r="AS1836" s="118" t="s">
        <v>68</v>
      </c>
      <c r="AW1836" s="14" t="s">
        <v>118</v>
      </c>
      <c r="BC1836" s="119" t="e">
        <f>IF(L1836="základní",#REF!,0)</f>
        <v>#REF!</v>
      </c>
      <c r="BD1836" s="119">
        <f>IF(L1836="snížená",#REF!,0)</f>
        <v>0</v>
      </c>
      <c r="BE1836" s="119">
        <f>IF(L1836="zákl. přenesená",#REF!,0)</f>
        <v>0</v>
      </c>
      <c r="BF1836" s="119">
        <f>IF(L1836="sníž. přenesená",#REF!,0)</f>
        <v>0</v>
      </c>
      <c r="BG1836" s="119">
        <f>IF(L1836="nulová",#REF!,0)</f>
        <v>0</v>
      </c>
      <c r="BH1836" s="14" t="s">
        <v>75</v>
      </c>
      <c r="BI1836" s="119" t="e">
        <f>ROUND(H1836*#REF!,2)</f>
        <v>#REF!</v>
      </c>
      <c r="BJ1836" s="14" t="s">
        <v>117</v>
      </c>
      <c r="BK1836" s="118" t="s">
        <v>3197</v>
      </c>
    </row>
    <row r="1837" spans="1:63" s="2" customFormat="1" ht="19.2" x14ac:dyDescent="0.2">
      <c r="A1837" s="25"/>
      <c r="B1837" s="26"/>
      <c r="C1837" s="25"/>
      <c r="D1837" s="120" t="s">
        <v>119</v>
      </c>
      <c r="E1837" s="25"/>
      <c r="F1837" s="121" t="s">
        <v>3196</v>
      </c>
      <c r="G1837" s="25"/>
      <c r="H1837" s="25"/>
      <c r="I1837" s="25"/>
      <c r="J1837" s="26"/>
      <c r="K1837" s="122"/>
      <c r="L1837" s="123"/>
      <c r="M1837" s="45"/>
      <c r="N1837" s="45"/>
      <c r="O1837" s="45"/>
      <c r="P1837" s="45"/>
      <c r="Q1837" s="45"/>
      <c r="R1837" s="46"/>
      <c r="S1837" s="25"/>
      <c r="T1837" s="25"/>
      <c r="U1837" s="25"/>
      <c r="V1837" s="25"/>
      <c r="W1837" s="25"/>
      <c r="X1837" s="25"/>
      <c r="Y1837" s="25"/>
      <c r="Z1837" s="25"/>
      <c r="AA1837" s="25"/>
      <c r="AB1837" s="25"/>
      <c r="AC1837" s="25"/>
      <c r="AR1837" s="14" t="s">
        <v>119</v>
      </c>
      <c r="AS1837" s="14" t="s">
        <v>68</v>
      </c>
    </row>
    <row r="1838" spans="1:63" s="2" customFormat="1" ht="24.15" customHeight="1" x14ac:dyDescent="0.2">
      <c r="A1838" s="25"/>
      <c r="B1838" s="109"/>
      <c r="C1838" s="110" t="s">
        <v>1663</v>
      </c>
      <c r="D1838" s="110" t="s">
        <v>112</v>
      </c>
      <c r="E1838" s="111" t="s">
        <v>3198</v>
      </c>
      <c r="F1838" s="112" t="s">
        <v>3199</v>
      </c>
      <c r="G1838" s="113" t="s">
        <v>122</v>
      </c>
      <c r="H1838" s="153"/>
      <c r="I1838" s="112" t="s">
        <v>116</v>
      </c>
      <c r="J1838" s="26"/>
      <c r="K1838" s="114" t="s">
        <v>3</v>
      </c>
      <c r="L1838" s="115" t="s">
        <v>39</v>
      </c>
      <c r="M1838" s="116">
        <v>0</v>
      </c>
      <c r="N1838" s="116" t="e">
        <f>M1838*#REF!</f>
        <v>#REF!</v>
      </c>
      <c r="O1838" s="116">
        <v>0</v>
      </c>
      <c r="P1838" s="116" t="e">
        <f>O1838*#REF!</f>
        <v>#REF!</v>
      </c>
      <c r="Q1838" s="116">
        <v>0</v>
      </c>
      <c r="R1838" s="117" t="e">
        <f>Q1838*#REF!</f>
        <v>#REF!</v>
      </c>
      <c r="S1838" s="25"/>
      <c r="T1838" s="25"/>
      <c r="U1838" s="25"/>
      <c r="V1838" s="25"/>
      <c r="W1838" s="25"/>
      <c r="X1838" s="25"/>
      <c r="Y1838" s="25"/>
      <c r="Z1838" s="25"/>
      <c r="AA1838" s="25"/>
      <c r="AB1838" s="25"/>
      <c r="AC1838" s="25"/>
      <c r="AP1838" s="118" t="s">
        <v>117</v>
      </c>
      <c r="AR1838" s="118" t="s">
        <v>112</v>
      </c>
      <c r="AS1838" s="118" t="s">
        <v>68</v>
      </c>
      <c r="AW1838" s="14" t="s">
        <v>118</v>
      </c>
      <c r="BC1838" s="119" t="e">
        <f>IF(L1838="základní",#REF!,0)</f>
        <v>#REF!</v>
      </c>
      <c r="BD1838" s="119">
        <f>IF(L1838="snížená",#REF!,0)</f>
        <v>0</v>
      </c>
      <c r="BE1838" s="119">
        <f>IF(L1838="zákl. přenesená",#REF!,0)</f>
        <v>0</v>
      </c>
      <c r="BF1838" s="119">
        <f>IF(L1838="sníž. přenesená",#REF!,0)</f>
        <v>0</v>
      </c>
      <c r="BG1838" s="119">
        <f>IF(L1838="nulová",#REF!,0)</f>
        <v>0</v>
      </c>
      <c r="BH1838" s="14" t="s">
        <v>75</v>
      </c>
      <c r="BI1838" s="119" t="e">
        <f>ROUND(H1838*#REF!,2)</f>
        <v>#REF!</v>
      </c>
      <c r="BJ1838" s="14" t="s">
        <v>117</v>
      </c>
      <c r="BK1838" s="118" t="s">
        <v>3200</v>
      </c>
    </row>
    <row r="1839" spans="1:63" s="2" customFormat="1" ht="19.2" x14ac:dyDescent="0.2">
      <c r="A1839" s="25"/>
      <c r="B1839" s="26"/>
      <c r="C1839" s="25"/>
      <c r="D1839" s="120" t="s">
        <v>119</v>
      </c>
      <c r="E1839" s="25"/>
      <c r="F1839" s="121" t="s">
        <v>3199</v>
      </c>
      <c r="G1839" s="25"/>
      <c r="H1839" s="25"/>
      <c r="I1839" s="25"/>
      <c r="J1839" s="26"/>
      <c r="K1839" s="122"/>
      <c r="L1839" s="123"/>
      <c r="M1839" s="45"/>
      <c r="N1839" s="45"/>
      <c r="O1839" s="45"/>
      <c r="P1839" s="45"/>
      <c r="Q1839" s="45"/>
      <c r="R1839" s="46"/>
      <c r="S1839" s="25"/>
      <c r="T1839" s="25"/>
      <c r="U1839" s="25"/>
      <c r="V1839" s="25"/>
      <c r="W1839" s="25"/>
      <c r="X1839" s="25"/>
      <c r="Y1839" s="25"/>
      <c r="Z1839" s="25"/>
      <c r="AA1839" s="25"/>
      <c r="AB1839" s="25"/>
      <c r="AC1839" s="25"/>
      <c r="AR1839" s="14" t="s">
        <v>119</v>
      </c>
      <c r="AS1839" s="14" t="s">
        <v>68</v>
      </c>
    </row>
    <row r="1840" spans="1:63" s="2" customFormat="1" ht="24.15" customHeight="1" x14ac:dyDescent="0.2">
      <c r="A1840" s="25"/>
      <c r="B1840" s="109"/>
      <c r="C1840" s="110" t="s">
        <v>3201</v>
      </c>
      <c r="D1840" s="110" t="s">
        <v>112</v>
      </c>
      <c r="E1840" s="111" t="s">
        <v>3202</v>
      </c>
      <c r="F1840" s="112" t="s">
        <v>3203</v>
      </c>
      <c r="G1840" s="113" t="s">
        <v>126</v>
      </c>
      <c r="H1840" s="153"/>
      <c r="I1840" s="112" t="s">
        <v>116</v>
      </c>
      <c r="J1840" s="26"/>
      <c r="K1840" s="114" t="s">
        <v>3</v>
      </c>
      <c r="L1840" s="115" t="s">
        <v>39</v>
      </c>
      <c r="M1840" s="116">
        <v>0</v>
      </c>
      <c r="N1840" s="116" t="e">
        <f>M1840*#REF!</f>
        <v>#REF!</v>
      </c>
      <c r="O1840" s="116">
        <v>0</v>
      </c>
      <c r="P1840" s="116" t="e">
        <f>O1840*#REF!</f>
        <v>#REF!</v>
      </c>
      <c r="Q1840" s="116">
        <v>0</v>
      </c>
      <c r="R1840" s="117" t="e">
        <f>Q1840*#REF!</f>
        <v>#REF!</v>
      </c>
      <c r="S1840" s="25"/>
      <c r="T1840" s="25"/>
      <c r="U1840" s="25"/>
      <c r="V1840" s="25"/>
      <c r="W1840" s="25"/>
      <c r="X1840" s="25"/>
      <c r="Y1840" s="25"/>
      <c r="Z1840" s="25"/>
      <c r="AA1840" s="25"/>
      <c r="AB1840" s="25"/>
      <c r="AC1840" s="25"/>
      <c r="AP1840" s="118" t="s">
        <v>117</v>
      </c>
      <c r="AR1840" s="118" t="s">
        <v>112</v>
      </c>
      <c r="AS1840" s="118" t="s">
        <v>68</v>
      </c>
      <c r="AW1840" s="14" t="s">
        <v>118</v>
      </c>
      <c r="BC1840" s="119" t="e">
        <f>IF(L1840="základní",#REF!,0)</f>
        <v>#REF!</v>
      </c>
      <c r="BD1840" s="119">
        <f>IF(L1840="snížená",#REF!,0)</f>
        <v>0</v>
      </c>
      <c r="BE1840" s="119">
        <f>IF(L1840="zákl. přenesená",#REF!,0)</f>
        <v>0</v>
      </c>
      <c r="BF1840" s="119">
        <f>IF(L1840="sníž. přenesená",#REF!,0)</f>
        <v>0</v>
      </c>
      <c r="BG1840" s="119">
        <f>IF(L1840="nulová",#REF!,0)</f>
        <v>0</v>
      </c>
      <c r="BH1840" s="14" t="s">
        <v>75</v>
      </c>
      <c r="BI1840" s="119" t="e">
        <f>ROUND(H1840*#REF!,2)</f>
        <v>#REF!</v>
      </c>
      <c r="BJ1840" s="14" t="s">
        <v>117</v>
      </c>
      <c r="BK1840" s="118" t="s">
        <v>3204</v>
      </c>
    </row>
    <row r="1841" spans="1:63" s="2" customFormat="1" ht="19.2" x14ac:dyDescent="0.2">
      <c r="A1841" s="25"/>
      <c r="B1841" s="26"/>
      <c r="C1841" s="25"/>
      <c r="D1841" s="120" t="s">
        <v>119</v>
      </c>
      <c r="E1841" s="25"/>
      <c r="F1841" s="121" t="s">
        <v>3203</v>
      </c>
      <c r="G1841" s="25"/>
      <c r="H1841" s="25"/>
      <c r="I1841" s="25"/>
      <c r="J1841" s="26"/>
      <c r="K1841" s="122"/>
      <c r="L1841" s="123"/>
      <c r="M1841" s="45"/>
      <c r="N1841" s="45"/>
      <c r="O1841" s="45"/>
      <c r="P1841" s="45"/>
      <c r="Q1841" s="45"/>
      <c r="R1841" s="46"/>
      <c r="S1841" s="25"/>
      <c r="T1841" s="25"/>
      <c r="U1841" s="25"/>
      <c r="V1841" s="25"/>
      <c r="W1841" s="25"/>
      <c r="X1841" s="25"/>
      <c r="Y1841" s="25"/>
      <c r="Z1841" s="25"/>
      <c r="AA1841" s="25"/>
      <c r="AB1841" s="25"/>
      <c r="AC1841" s="25"/>
      <c r="AR1841" s="14" t="s">
        <v>119</v>
      </c>
      <c r="AS1841" s="14" t="s">
        <v>68</v>
      </c>
    </row>
    <row r="1842" spans="1:63" s="2" customFormat="1" ht="24.15" customHeight="1" x14ac:dyDescent="0.2">
      <c r="A1842" s="25"/>
      <c r="B1842" s="109"/>
      <c r="C1842" s="110" t="s">
        <v>1666</v>
      </c>
      <c r="D1842" s="110" t="s">
        <v>112</v>
      </c>
      <c r="E1842" s="111" t="s">
        <v>3205</v>
      </c>
      <c r="F1842" s="112" t="s">
        <v>3206</v>
      </c>
      <c r="G1842" s="113" t="s">
        <v>126</v>
      </c>
      <c r="H1842" s="153"/>
      <c r="I1842" s="112" t="s">
        <v>116</v>
      </c>
      <c r="J1842" s="26"/>
      <c r="K1842" s="114" t="s">
        <v>3</v>
      </c>
      <c r="L1842" s="115" t="s">
        <v>39</v>
      </c>
      <c r="M1842" s="116">
        <v>0</v>
      </c>
      <c r="N1842" s="116" t="e">
        <f>M1842*#REF!</f>
        <v>#REF!</v>
      </c>
      <c r="O1842" s="116">
        <v>0</v>
      </c>
      <c r="P1842" s="116" t="e">
        <f>O1842*#REF!</f>
        <v>#REF!</v>
      </c>
      <c r="Q1842" s="116">
        <v>0</v>
      </c>
      <c r="R1842" s="117" t="e">
        <f>Q1842*#REF!</f>
        <v>#REF!</v>
      </c>
      <c r="S1842" s="25"/>
      <c r="T1842" s="25"/>
      <c r="U1842" s="25"/>
      <c r="V1842" s="25"/>
      <c r="W1842" s="25"/>
      <c r="X1842" s="25"/>
      <c r="Y1842" s="25"/>
      <c r="Z1842" s="25"/>
      <c r="AA1842" s="25"/>
      <c r="AB1842" s="25"/>
      <c r="AC1842" s="25"/>
      <c r="AP1842" s="118" t="s">
        <v>117</v>
      </c>
      <c r="AR1842" s="118" t="s">
        <v>112</v>
      </c>
      <c r="AS1842" s="118" t="s">
        <v>68</v>
      </c>
      <c r="AW1842" s="14" t="s">
        <v>118</v>
      </c>
      <c r="BC1842" s="119" t="e">
        <f>IF(L1842="základní",#REF!,0)</f>
        <v>#REF!</v>
      </c>
      <c r="BD1842" s="119">
        <f>IF(L1842="snížená",#REF!,0)</f>
        <v>0</v>
      </c>
      <c r="BE1842" s="119">
        <f>IF(L1842="zákl. přenesená",#REF!,0)</f>
        <v>0</v>
      </c>
      <c r="BF1842" s="119">
        <f>IF(L1842="sníž. přenesená",#REF!,0)</f>
        <v>0</v>
      </c>
      <c r="BG1842" s="119">
        <f>IF(L1842="nulová",#REF!,0)</f>
        <v>0</v>
      </c>
      <c r="BH1842" s="14" t="s">
        <v>75</v>
      </c>
      <c r="BI1842" s="119" t="e">
        <f>ROUND(H1842*#REF!,2)</f>
        <v>#REF!</v>
      </c>
      <c r="BJ1842" s="14" t="s">
        <v>117</v>
      </c>
      <c r="BK1842" s="118" t="s">
        <v>3207</v>
      </c>
    </row>
    <row r="1843" spans="1:63" s="2" customFormat="1" ht="19.2" x14ac:dyDescent="0.2">
      <c r="A1843" s="25"/>
      <c r="B1843" s="26"/>
      <c r="C1843" s="25"/>
      <c r="D1843" s="120" t="s">
        <v>119</v>
      </c>
      <c r="E1843" s="25"/>
      <c r="F1843" s="121" t="s">
        <v>3206</v>
      </c>
      <c r="G1843" s="25"/>
      <c r="H1843" s="25"/>
      <c r="I1843" s="25"/>
      <c r="J1843" s="26"/>
      <c r="K1843" s="122"/>
      <c r="L1843" s="123"/>
      <c r="M1843" s="45"/>
      <c r="N1843" s="45"/>
      <c r="O1843" s="45"/>
      <c r="P1843" s="45"/>
      <c r="Q1843" s="45"/>
      <c r="R1843" s="46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R1843" s="14" t="s">
        <v>119</v>
      </c>
      <c r="AS1843" s="14" t="s">
        <v>68</v>
      </c>
    </row>
    <row r="1844" spans="1:63" s="2" customFormat="1" ht="24.15" customHeight="1" x14ac:dyDescent="0.2">
      <c r="A1844" s="25"/>
      <c r="B1844" s="109"/>
      <c r="C1844" s="110" t="s">
        <v>3208</v>
      </c>
      <c r="D1844" s="110" t="s">
        <v>112</v>
      </c>
      <c r="E1844" s="111" t="s">
        <v>3209</v>
      </c>
      <c r="F1844" s="112" t="s">
        <v>3210</v>
      </c>
      <c r="G1844" s="113" t="s">
        <v>126</v>
      </c>
      <c r="H1844" s="153"/>
      <c r="I1844" s="112" t="s">
        <v>116</v>
      </c>
      <c r="J1844" s="26"/>
      <c r="K1844" s="114" t="s">
        <v>3</v>
      </c>
      <c r="L1844" s="115" t="s">
        <v>39</v>
      </c>
      <c r="M1844" s="116">
        <v>0</v>
      </c>
      <c r="N1844" s="116" t="e">
        <f>M1844*#REF!</f>
        <v>#REF!</v>
      </c>
      <c r="O1844" s="116">
        <v>0</v>
      </c>
      <c r="P1844" s="116" t="e">
        <f>O1844*#REF!</f>
        <v>#REF!</v>
      </c>
      <c r="Q1844" s="116">
        <v>0</v>
      </c>
      <c r="R1844" s="117" t="e">
        <f>Q1844*#REF!</f>
        <v>#REF!</v>
      </c>
      <c r="S1844" s="25"/>
      <c r="T1844" s="25"/>
      <c r="U1844" s="25"/>
      <c r="V1844" s="25"/>
      <c r="W1844" s="25"/>
      <c r="X1844" s="25"/>
      <c r="Y1844" s="25"/>
      <c r="Z1844" s="25"/>
      <c r="AA1844" s="25"/>
      <c r="AB1844" s="25"/>
      <c r="AC1844" s="25"/>
      <c r="AP1844" s="118" t="s">
        <v>117</v>
      </c>
      <c r="AR1844" s="118" t="s">
        <v>112</v>
      </c>
      <c r="AS1844" s="118" t="s">
        <v>68</v>
      </c>
      <c r="AW1844" s="14" t="s">
        <v>118</v>
      </c>
      <c r="BC1844" s="119" t="e">
        <f>IF(L1844="základní",#REF!,0)</f>
        <v>#REF!</v>
      </c>
      <c r="BD1844" s="119">
        <f>IF(L1844="snížená",#REF!,0)</f>
        <v>0</v>
      </c>
      <c r="BE1844" s="119">
        <f>IF(L1844="zákl. přenesená",#REF!,0)</f>
        <v>0</v>
      </c>
      <c r="BF1844" s="119">
        <f>IF(L1844="sníž. přenesená",#REF!,0)</f>
        <v>0</v>
      </c>
      <c r="BG1844" s="119">
        <f>IF(L1844="nulová",#REF!,0)</f>
        <v>0</v>
      </c>
      <c r="BH1844" s="14" t="s">
        <v>75</v>
      </c>
      <c r="BI1844" s="119" t="e">
        <f>ROUND(H1844*#REF!,2)</f>
        <v>#REF!</v>
      </c>
      <c r="BJ1844" s="14" t="s">
        <v>117</v>
      </c>
      <c r="BK1844" s="118" t="s">
        <v>3211</v>
      </c>
    </row>
    <row r="1845" spans="1:63" s="2" customFormat="1" ht="19.2" x14ac:dyDescent="0.2">
      <c r="A1845" s="25"/>
      <c r="B1845" s="26"/>
      <c r="C1845" s="25"/>
      <c r="D1845" s="120" t="s">
        <v>119</v>
      </c>
      <c r="E1845" s="25"/>
      <c r="F1845" s="121" t="s">
        <v>3210</v>
      </c>
      <c r="G1845" s="25"/>
      <c r="H1845" s="25"/>
      <c r="I1845" s="25"/>
      <c r="J1845" s="26"/>
      <c r="K1845" s="122"/>
      <c r="L1845" s="123"/>
      <c r="M1845" s="45"/>
      <c r="N1845" s="45"/>
      <c r="O1845" s="45"/>
      <c r="P1845" s="45"/>
      <c r="Q1845" s="45"/>
      <c r="R1845" s="46"/>
      <c r="S1845" s="25"/>
      <c r="T1845" s="25"/>
      <c r="U1845" s="25"/>
      <c r="V1845" s="25"/>
      <c r="W1845" s="25"/>
      <c r="X1845" s="25"/>
      <c r="Y1845" s="25"/>
      <c r="Z1845" s="25"/>
      <c r="AA1845" s="25"/>
      <c r="AB1845" s="25"/>
      <c r="AC1845" s="25"/>
      <c r="AR1845" s="14" t="s">
        <v>119</v>
      </c>
      <c r="AS1845" s="14" t="s">
        <v>68</v>
      </c>
    </row>
    <row r="1846" spans="1:63" s="2" customFormat="1" ht="24.15" customHeight="1" x14ac:dyDescent="0.2">
      <c r="A1846" s="25"/>
      <c r="B1846" s="109"/>
      <c r="C1846" s="110" t="s">
        <v>1670</v>
      </c>
      <c r="D1846" s="110" t="s">
        <v>112</v>
      </c>
      <c r="E1846" s="111" t="s">
        <v>3209</v>
      </c>
      <c r="F1846" s="112" t="s">
        <v>3210</v>
      </c>
      <c r="G1846" s="113" t="s">
        <v>126</v>
      </c>
      <c r="H1846" s="153"/>
      <c r="I1846" s="112" t="s">
        <v>116</v>
      </c>
      <c r="J1846" s="26"/>
      <c r="K1846" s="114" t="s">
        <v>3</v>
      </c>
      <c r="L1846" s="115" t="s">
        <v>39</v>
      </c>
      <c r="M1846" s="116">
        <v>0</v>
      </c>
      <c r="N1846" s="116" t="e">
        <f>M1846*#REF!</f>
        <v>#REF!</v>
      </c>
      <c r="O1846" s="116">
        <v>0</v>
      </c>
      <c r="P1846" s="116" t="e">
        <f>O1846*#REF!</f>
        <v>#REF!</v>
      </c>
      <c r="Q1846" s="116">
        <v>0</v>
      </c>
      <c r="R1846" s="117" t="e">
        <f>Q1846*#REF!</f>
        <v>#REF!</v>
      </c>
      <c r="S1846" s="25"/>
      <c r="T1846" s="25"/>
      <c r="U1846" s="25"/>
      <c r="V1846" s="25"/>
      <c r="W1846" s="25"/>
      <c r="X1846" s="25"/>
      <c r="Y1846" s="25"/>
      <c r="Z1846" s="25"/>
      <c r="AA1846" s="25"/>
      <c r="AB1846" s="25"/>
      <c r="AC1846" s="25"/>
      <c r="AP1846" s="118" t="s">
        <v>117</v>
      </c>
      <c r="AR1846" s="118" t="s">
        <v>112</v>
      </c>
      <c r="AS1846" s="118" t="s">
        <v>68</v>
      </c>
      <c r="AW1846" s="14" t="s">
        <v>118</v>
      </c>
      <c r="BC1846" s="119" t="e">
        <f>IF(L1846="základní",#REF!,0)</f>
        <v>#REF!</v>
      </c>
      <c r="BD1846" s="119">
        <f>IF(L1846="snížená",#REF!,0)</f>
        <v>0</v>
      </c>
      <c r="BE1846" s="119">
        <f>IF(L1846="zákl. přenesená",#REF!,0)</f>
        <v>0</v>
      </c>
      <c r="BF1846" s="119">
        <f>IF(L1846="sníž. přenesená",#REF!,0)</f>
        <v>0</v>
      </c>
      <c r="BG1846" s="119">
        <f>IF(L1846="nulová",#REF!,0)</f>
        <v>0</v>
      </c>
      <c r="BH1846" s="14" t="s">
        <v>75</v>
      </c>
      <c r="BI1846" s="119" t="e">
        <f>ROUND(H1846*#REF!,2)</f>
        <v>#REF!</v>
      </c>
      <c r="BJ1846" s="14" t="s">
        <v>117</v>
      </c>
      <c r="BK1846" s="118" t="s">
        <v>3212</v>
      </c>
    </row>
    <row r="1847" spans="1:63" s="2" customFormat="1" ht="19.2" x14ac:dyDescent="0.2">
      <c r="A1847" s="25"/>
      <c r="B1847" s="26"/>
      <c r="C1847" s="25"/>
      <c r="D1847" s="120" t="s">
        <v>119</v>
      </c>
      <c r="E1847" s="25"/>
      <c r="F1847" s="121" t="s">
        <v>3210</v>
      </c>
      <c r="G1847" s="25"/>
      <c r="H1847" s="25"/>
      <c r="I1847" s="25"/>
      <c r="J1847" s="26"/>
      <c r="K1847" s="122"/>
      <c r="L1847" s="123"/>
      <c r="M1847" s="45"/>
      <c r="N1847" s="45"/>
      <c r="O1847" s="45"/>
      <c r="P1847" s="45"/>
      <c r="Q1847" s="45"/>
      <c r="R1847" s="46"/>
      <c r="S1847" s="25"/>
      <c r="T1847" s="25"/>
      <c r="U1847" s="25"/>
      <c r="V1847" s="25"/>
      <c r="W1847" s="25"/>
      <c r="X1847" s="25"/>
      <c r="Y1847" s="25"/>
      <c r="Z1847" s="25"/>
      <c r="AA1847" s="25"/>
      <c r="AB1847" s="25"/>
      <c r="AC1847" s="25"/>
      <c r="AR1847" s="14" t="s">
        <v>119</v>
      </c>
      <c r="AS1847" s="14" t="s">
        <v>68</v>
      </c>
    </row>
    <row r="1848" spans="1:63" s="2" customFormat="1" ht="24.15" customHeight="1" x14ac:dyDescent="0.2">
      <c r="A1848" s="25"/>
      <c r="B1848" s="109"/>
      <c r="C1848" s="110" t="s">
        <v>3213</v>
      </c>
      <c r="D1848" s="110" t="s">
        <v>112</v>
      </c>
      <c r="E1848" s="111" t="s">
        <v>3214</v>
      </c>
      <c r="F1848" s="112" t="s">
        <v>3215</v>
      </c>
      <c r="G1848" s="113" t="s">
        <v>126</v>
      </c>
      <c r="H1848" s="153"/>
      <c r="I1848" s="112" t="s">
        <v>116</v>
      </c>
      <c r="J1848" s="26"/>
      <c r="K1848" s="114" t="s">
        <v>3</v>
      </c>
      <c r="L1848" s="115" t="s">
        <v>39</v>
      </c>
      <c r="M1848" s="116">
        <v>0</v>
      </c>
      <c r="N1848" s="116" t="e">
        <f>M1848*#REF!</f>
        <v>#REF!</v>
      </c>
      <c r="O1848" s="116">
        <v>0</v>
      </c>
      <c r="P1848" s="116" t="e">
        <f>O1848*#REF!</f>
        <v>#REF!</v>
      </c>
      <c r="Q1848" s="116">
        <v>0</v>
      </c>
      <c r="R1848" s="117" t="e">
        <f>Q1848*#REF!</f>
        <v>#REF!</v>
      </c>
      <c r="S1848" s="25"/>
      <c r="T1848" s="25"/>
      <c r="U1848" s="25"/>
      <c r="V1848" s="25"/>
      <c r="W1848" s="25"/>
      <c r="X1848" s="25"/>
      <c r="Y1848" s="25"/>
      <c r="Z1848" s="25"/>
      <c r="AA1848" s="25"/>
      <c r="AB1848" s="25"/>
      <c r="AC1848" s="25"/>
      <c r="AP1848" s="118" t="s">
        <v>117</v>
      </c>
      <c r="AR1848" s="118" t="s">
        <v>112</v>
      </c>
      <c r="AS1848" s="118" t="s">
        <v>68</v>
      </c>
      <c r="AW1848" s="14" t="s">
        <v>118</v>
      </c>
      <c r="BC1848" s="119" t="e">
        <f>IF(L1848="základní",#REF!,0)</f>
        <v>#REF!</v>
      </c>
      <c r="BD1848" s="119">
        <f>IF(L1848="snížená",#REF!,0)</f>
        <v>0</v>
      </c>
      <c r="BE1848" s="119">
        <f>IF(L1848="zákl. přenesená",#REF!,0)</f>
        <v>0</v>
      </c>
      <c r="BF1848" s="119">
        <f>IF(L1848="sníž. přenesená",#REF!,0)</f>
        <v>0</v>
      </c>
      <c r="BG1848" s="119">
        <f>IF(L1848="nulová",#REF!,0)</f>
        <v>0</v>
      </c>
      <c r="BH1848" s="14" t="s">
        <v>75</v>
      </c>
      <c r="BI1848" s="119" t="e">
        <f>ROUND(H1848*#REF!,2)</f>
        <v>#REF!</v>
      </c>
      <c r="BJ1848" s="14" t="s">
        <v>117</v>
      </c>
      <c r="BK1848" s="118" t="s">
        <v>3216</v>
      </c>
    </row>
    <row r="1849" spans="1:63" s="2" customFormat="1" ht="19.2" x14ac:dyDescent="0.2">
      <c r="A1849" s="25"/>
      <c r="B1849" s="26"/>
      <c r="C1849" s="25"/>
      <c r="D1849" s="120" t="s">
        <v>119</v>
      </c>
      <c r="E1849" s="25"/>
      <c r="F1849" s="121" t="s">
        <v>3215</v>
      </c>
      <c r="G1849" s="25"/>
      <c r="H1849" s="25"/>
      <c r="I1849" s="25"/>
      <c r="J1849" s="26"/>
      <c r="K1849" s="122"/>
      <c r="L1849" s="123"/>
      <c r="M1849" s="45"/>
      <c r="N1849" s="45"/>
      <c r="O1849" s="45"/>
      <c r="P1849" s="45"/>
      <c r="Q1849" s="45"/>
      <c r="R1849" s="46"/>
      <c r="S1849" s="25"/>
      <c r="T1849" s="25"/>
      <c r="U1849" s="25"/>
      <c r="V1849" s="25"/>
      <c r="W1849" s="25"/>
      <c r="X1849" s="25"/>
      <c r="Y1849" s="25"/>
      <c r="Z1849" s="25"/>
      <c r="AA1849" s="25"/>
      <c r="AB1849" s="25"/>
      <c r="AC1849" s="25"/>
      <c r="AR1849" s="14" t="s">
        <v>119</v>
      </c>
      <c r="AS1849" s="14" t="s">
        <v>68</v>
      </c>
    </row>
    <row r="1850" spans="1:63" s="2" customFormat="1" ht="24.15" customHeight="1" x14ac:dyDescent="0.2">
      <c r="A1850" s="25"/>
      <c r="B1850" s="109"/>
      <c r="C1850" s="110" t="s">
        <v>1673</v>
      </c>
      <c r="D1850" s="110" t="s">
        <v>112</v>
      </c>
      <c r="E1850" s="111" t="s">
        <v>3217</v>
      </c>
      <c r="F1850" s="112" t="s">
        <v>3218</v>
      </c>
      <c r="G1850" s="113" t="s">
        <v>126</v>
      </c>
      <c r="H1850" s="153"/>
      <c r="I1850" s="112" t="s">
        <v>116</v>
      </c>
      <c r="J1850" s="26"/>
      <c r="K1850" s="114" t="s">
        <v>3</v>
      </c>
      <c r="L1850" s="115" t="s">
        <v>39</v>
      </c>
      <c r="M1850" s="116">
        <v>0</v>
      </c>
      <c r="N1850" s="116" t="e">
        <f>M1850*#REF!</f>
        <v>#REF!</v>
      </c>
      <c r="O1850" s="116">
        <v>0</v>
      </c>
      <c r="P1850" s="116" t="e">
        <f>O1850*#REF!</f>
        <v>#REF!</v>
      </c>
      <c r="Q1850" s="116">
        <v>0</v>
      </c>
      <c r="R1850" s="117" t="e">
        <f>Q1850*#REF!</f>
        <v>#REF!</v>
      </c>
      <c r="S1850" s="25"/>
      <c r="T1850" s="25"/>
      <c r="U1850" s="25"/>
      <c r="V1850" s="25"/>
      <c r="W1850" s="25"/>
      <c r="X1850" s="25"/>
      <c r="Y1850" s="25"/>
      <c r="Z1850" s="25"/>
      <c r="AA1850" s="25"/>
      <c r="AB1850" s="25"/>
      <c r="AC1850" s="25"/>
      <c r="AP1850" s="118" t="s">
        <v>117</v>
      </c>
      <c r="AR1850" s="118" t="s">
        <v>112</v>
      </c>
      <c r="AS1850" s="118" t="s">
        <v>68</v>
      </c>
      <c r="AW1850" s="14" t="s">
        <v>118</v>
      </c>
      <c r="BC1850" s="119" t="e">
        <f>IF(L1850="základní",#REF!,0)</f>
        <v>#REF!</v>
      </c>
      <c r="BD1850" s="119">
        <f>IF(L1850="snížená",#REF!,0)</f>
        <v>0</v>
      </c>
      <c r="BE1850" s="119">
        <f>IF(L1850="zákl. přenesená",#REF!,0)</f>
        <v>0</v>
      </c>
      <c r="BF1850" s="119">
        <f>IF(L1850="sníž. přenesená",#REF!,0)</f>
        <v>0</v>
      </c>
      <c r="BG1850" s="119">
        <f>IF(L1850="nulová",#REF!,0)</f>
        <v>0</v>
      </c>
      <c r="BH1850" s="14" t="s">
        <v>75</v>
      </c>
      <c r="BI1850" s="119" t="e">
        <f>ROUND(H1850*#REF!,2)</f>
        <v>#REF!</v>
      </c>
      <c r="BJ1850" s="14" t="s">
        <v>117</v>
      </c>
      <c r="BK1850" s="118" t="s">
        <v>3219</v>
      </c>
    </row>
    <row r="1851" spans="1:63" s="2" customFormat="1" ht="19.2" x14ac:dyDescent="0.2">
      <c r="A1851" s="25"/>
      <c r="B1851" s="26"/>
      <c r="C1851" s="25"/>
      <c r="D1851" s="120" t="s">
        <v>119</v>
      </c>
      <c r="E1851" s="25"/>
      <c r="F1851" s="121" t="s">
        <v>3218</v>
      </c>
      <c r="G1851" s="25"/>
      <c r="H1851" s="25"/>
      <c r="I1851" s="25"/>
      <c r="J1851" s="26"/>
      <c r="K1851" s="122"/>
      <c r="L1851" s="123"/>
      <c r="M1851" s="45"/>
      <c r="N1851" s="45"/>
      <c r="O1851" s="45"/>
      <c r="P1851" s="45"/>
      <c r="Q1851" s="45"/>
      <c r="R1851" s="46"/>
      <c r="S1851" s="25"/>
      <c r="T1851" s="25"/>
      <c r="U1851" s="25"/>
      <c r="V1851" s="25"/>
      <c r="W1851" s="25"/>
      <c r="X1851" s="25"/>
      <c r="Y1851" s="25"/>
      <c r="Z1851" s="25"/>
      <c r="AA1851" s="25"/>
      <c r="AB1851" s="25"/>
      <c r="AC1851" s="25"/>
      <c r="AR1851" s="14" t="s">
        <v>119</v>
      </c>
      <c r="AS1851" s="14" t="s">
        <v>68</v>
      </c>
    </row>
    <row r="1852" spans="1:63" s="2" customFormat="1" ht="24.15" customHeight="1" x14ac:dyDescent="0.2">
      <c r="A1852" s="25"/>
      <c r="B1852" s="109"/>
      <c r="C1852" s="110" t="s">
        <v>3220</v>
      </c>
      <c r="D1852" s="110" t="s">
        <v>112</v>
      </c>
      <c r="E1852" s="111" t="s">
        <v>3221</v>
      </c>
      <c r="F1852" s="112" t="s">
        <v>3222</v>
      </c>
      <c r="G1852" s="113" t="s">
        <v>126</v>
      </c>
      <c r="H1852" s="153"/>
      <c r="I1852" s="112" t="s">
        <v>116</v>
      </c>
      <c r="J1852" s="26"/>
      <c r="K1852" s="114" t="s">
        <v>3</v>
      </c>
      <c r="L1852" s="115" t="s">
        <v>39</v>
      </c>
      <c r="M1852" s="116">
        <v>0</v>
      </c>
      <c r="N1852" s="116" t="e">
        <f>M1852*#REF!</f>
        <v>#REF!</v>
      </c>
      <c r="O1852" s="116">
        <v>0</v>
      </c>
      <c r="P1852" s="116" t="e">
        <f>O1852*#REF!</f>
        <v>#REF!</v>
      </c>
      <c r="Q1852" s="116">
        <v>0</v>
      </c>
      <c r="R1852" s="117" t="e">
        <f>Q1852*#REF!</f>
        <v>#REF!</v>
      </c>
      <c r="S1852" s="25"/>
      <c r="T1852" s="25"/>
      <c r="U1852" s="25"/>
      <c r="V1852" s="25"/>
      <c r="W1852" s="25"/>
      <c r="X1852" s="25"/>
      <c r="Y1852" s="25"/>
      <c r="Z1852" s="25"/>
      <c r="AA1852" s="25"/>
      <c r="AB1852" s="25"/>
      <c r="AC1852" s="25"/>
      <c r="AP1852" s="118" t="s">
        <v>117</v>
      </c>
      <c r="AR1852" s="118" t="s">
        <v>112</v>
      </c>
      <c r="AS1852" s="118" t="s">
        <v>68</v>
      </c>
      <c r="AW1852" s="14" t="s">
        <v>118</v>
      </c>
      <c r="BC1852" s="119" t="e">
        <f>IF(L1852="základní",#REF!,0)</f>
        <v>#REF!</v>
      </c>
      <c r="BD1852" s="119">
        <f>IF(L1852="snížená",#REF!,0)</f>
        <v>0</v>
      </c>
      <c r="BE1852" s="119">
        <f>IF(L1852="zákl. přenesená",#REF!,0)</f>
        <v>0</v>
      </c>
      <c r="BF1852" s="119">
        <f>IF(L1852="sníž. přenesená",#REF!,0)</f>
        <v>0</v>
      </c>
      <c r="BG1852" s="119">
        <f>IF(L1852="nulová",#REF!,0)</f>
        <v>0</v>
      </c>
      <c r="BH1852" s="14" t="s">
        <v>75</v>
      </c>
      <c r="BI1852" s="119" t="e">
        <f>ROUND(H1852*#REF!,2)</f>
        <v>#REF!</v>
      </c>
      <c r="BJ1852" s="14" t="s">
        <v>117</v>
      </c>
      <c r="BK1852" s="118" t="s">
        <v>3223</v>
      </c>
    </row>
    <row r="1853" spans="1:63" s="2" customFormat="1" ht="19.2" x14ac:dyDescent="0.2">
      <c r="A1853" s="25"/>
      <c r="B1853" s="26"/>
      <c r="C1853" s="25"/>
      <c r="D1853" s="120" t="s">
        <v>119</v>
      </c>
      <c r="E1853" s="25"/>
      <c r="F1853" s="121" t="s">
        <v>3222</v>
      </c>
      <c r="G1853" s="25"/>
      <c r="H1853" s="25"/>
      <c r="I1853" s="25"/>
      <c r="J1853" s="26"/>
      <c r="K1853" s="122"/>
      <c r="L1853" s="123"/>
      <c r="M1853" s="45"/>
      <c r="N1853" s="45"/>
      <c r="O1853" s="45"/>
      <c r="P1853" s="45"/>
      <c r="Q1853" s="45"/>
      <c r="R1853" s="46"/>
      <c r="S1853" s="25"/>
      <c r="T1853" s="25"/>
      <c r="U1853" s="25"/>
      <c r="V1853" s="25"/>
      <c r="W1853" s="25"/>
      <c r="X1853" s="25"/>
      <c r="Y1853" s="25"/>
      <c r="Z1853" s="25"/>
      <c r="AA1853" s="25"/>
      <c r="AB1853" s="25"/>
      <c r="AC1853" s="25"/>
      <c r="AR1853" s="14" t="s">
        <v>119</v>
      </c>
      <c r="AS1853" s="14" t="s">
        <v>68</v>
      </c>
    </row>
    <row r="1854" spans="1:63" s="2" customFormat="1" ht="24.15" customHeight="1" x14ac:dyDescent="0.2">
      <c r="A1854" s="25"/>
      <c r="B1854" s="109"/>
      <c r="C1854" s="110" t="s">
        <v>1677</v>
      </c>
      <c r="D1854" s="110" t="s">
        <v>112</v>
      </c>
      <c r="E1854" s="111" t="s">
        <v>3224</v>
      </c>
      <c r="F1854" s="112" t="s">
        <v>3225</v>
      </c>
      <c r="G1854" s="113" t="s">
        <v>126</v>
      </c>
      <c r="H1854" s="153"/>
      <c r="I1854" s="112" t="s">
        <v>116</v>
      </c>
      <c r="J1854" s="26"/>
      <c r="K1854" s="114" t="s">
        <v>3</v>
      </c>
      <c r="L1854" s="115" t="s">
        <v>39</v>
      </c>
      <c r="M1854" s="116">
        <v>0</v>
      </c>
      <c r="N1854" s="116" t="e">
        <f>M1854*#REF!</f>
        <v>#REF!</v>
      </c>
      <c r="O1854" s="116">
        <v>0</v>
      </c>
      <c r="P1854" s="116" t="e">
        <f>O1854*#REF!</f>
        <v>#REF!</v>
      </c>
      <c r="Q1854" s="116">
        <v>0</v>
      </c>
      <c r="R1854" s="117" t="e">
        <f>Q1854*#REF!</f>
        <v>#REF!</v>
      </c>
      <c r="S1854" s="25"/>
      <c r="T1854" s="25"/>
      <c r="U1854" s="25"/>
      <c r="V1854" s="25"/>
      <c r="W1854" s="25"/>
      <c r="X1854" s="25"/>
      <c r="Y1854" s="25"/>
      <c r="Z1854" s="25"/>
      <c r="AA1854" s="25"/>
      <c r="AB1854" s="25"/>
      <c r="AC1854" s="25"/>
      <c r="AP1854" s="118" t="s">
        <v>117</v>
      </c>
      <c r="AR1854" s="118" t="s">
        <v>112</v>
      </c>
      <c r="AS1854" s="118" t="s">
        <v>68</v>
      </c>
      <c r="AW1854" s="14" t="s">
        <v>118</v>
      </c>
      <c r="BC1854" s="119" t="e">
        <f>IF(L1854="základní",#REF!,0)</f>
        <v>#REF!</v>
      </c>
      <c r="BD1854" s="119">
        <f>IF(L1854="snížená",#REF!,0)</f>
        <v>0</v>
      </c>
      <c r="BE1854" s="119">
        <f>IF(L1854="zákl. přenesená",#REF!,0)</f>
        <v>0</v>
      </c>
      <c r="BF1854" s="119">
        <f>IF(L1854="sníž. přenesená",#REF!,0)</f>
        <v>0</v>
      </c>
      <c r="BG1854" s="119">
        <f>IF(L1854="nulová",#REF!,0)</f>
        <v>0</v>
      </c>
      <c r="BH1854" s="14" t="s">
        <v>75</v>
      </c>
      <c r="BI1854" s="119" t="e">
        <f>ROUND(H1854*#REF!,2)</f>
        <v>#REF!</v>
      </c>
      <c r="BJ1854" s="14" t="s">
        <v>117</v>
      </c>
      <c r="BK1854" s="118" t="s">
        <v>3226</v>
      </c>
    </row>
    <row r="1855" spans="1:63" s="2" customFormat="1" ht="19.2" x14ac:dyDescent="0.2">
      <c r="A1855" s="25"/>
      <c r="B1855" s="26"/>
      <c r="C1855" s="25"/>
      <c r="D1855" s="120" t="s">
        <v>119</v>
      </c>
      <c r="E1855" s="25"/>
      <c r="F1855" s="121" t="s">
        <v>3225</v>
      </c>
      <c r="G1855" s="25"/>
      <c r="H1855" s="25"/>
      <c r="I1855" s="25"/>
      <c r="J1855" s="26"/>
      <c r="K1855" s="122"/>
      <c r="L1855" s="123"/>
      <c r="M1855" s="45"/>
      <c r="N1855" s="45"/>
      <c r="O1855" s="45"/>
      <c r="P1855" s="45"/>
      <c r="Q1855" s="45"/>
      <c r="R1855" s="46"/>
      <c r="S1855" s="25"/>
      <c r="T1855" s="25"/>
      <c r="U1855" s="25"/>
      <c r="V1855" s="25"/>
      <c r="W1855" s="25"/>
      <c r="X1855" s="25"/>
      <c r="Y1855" s="25"/>
      <c r="Z1855" s="25"/>
      <c r="AA1855" s="25"/>
      <c r="AB1855" s="25"/>
      <c r="AC1855" s="25"/>
      <c r="AR1855" s="14" t="s">
        <v>119</v>
      </c>
      <c r="AS1855" s="14" t="s">
        <v>68</v>
      </c>
    </row>
    <row r="1856" spans="1:63" s="2" customFormat="1" ht="24.15" customHeight="1" x14ac:dyDescent="0.2">
      <c r="A1856" s="25"/>
      <c r="B1856" s="109"/>
      <c r="C1856" s="110" t="s">
        <v>3227</v>
      </c>
      <c r="D1856" s="110" t="s">
        <v>112</v>
      </c>
      <c r="E1856" s="111" t="s">
        <v>3228</v>
      </c>
      <c r="F1856" s="112" t="s">
        <v>3229</v>
      </c>
      <c r="G1856" s="113" t="s">
        <v>122</v>
      </c>
      <c r="H1856" s="153"/>
      <c r="I1856" s="112" t="s">
        <v>116</v>
      </c>
      <c r="J1856" s="26"/>
      <c r="K1856" s="114" t="s">
        <v>3</v>
      </c>
      <c r="L1856" s="115" t="s">
        <v>39</v>
      </c>
      <c r="M1856" s="116">
        <v>0</v>
      </c>
      <c r="N1856" s="116" t="e">
        <f>M1856*#REF!</f>
        <v>#REF!</v>
      </c>
      <c r="O1856" s="116">
        <v>0</v>
      </c>
      <c r="P1856" s="116" t="e">
        <f>O1856*#REF!</f>
        <v>#REF!</v>
      </c>
      <c r="Q1856" s="116">
        <v>0</v>
      </c>
      <c r="R1856" s="117" t="e">
        <f>Q1856*#REF!</f>
        <v>#REF!</v>
      </c>
      <c r="S1856" s="25"/>
      <c r="T1856" s="25"/>
      <c r="U1856" s="25"/>
      <c r="V1856" s="25"/>
      <c r="W1856" s="25"/>
      <c r="X1856" s="25"/>
      <c r="Y1856" s="25"/>
      <c r="Z1856" s="25"/>
      <c r="AA1856" s="25"/>
      <c r="AB1856" s="25"/>
      <c r="AC1856" s="25"/>
      <c r="AP1856" s="118" t="s">
        <v>117</v>
      </c>
      <c r="AR1856" s="118" t="s">
        <v>112</v>
      </c>
      <c r="AS1856" s="118" t="s">
        <v>68</v>
      </c>
      <c r="AW1856" s="14" t="s">
        <v>118</v>
      </c>
      <c r="BC1856" s="119" t="e">
        <f>IF(L1856="základní",#REF!,0)</f>
        <v>#REF!</v>
      </c>
      <c r="BD1856" s="119">
        <f>IF(L1856="snížená",#REF!,0)</f>
        <v>0</v>
      </c>
      <c r="BE1856" s="119">
        <f>IF(L1856="zákl. přenesená",#REF!,0)</f>
        <v>0</v>
      </c>
      <c r="BF1856" s="119">
        <f>IF(L1856="sníž. přenesená",#REF!,0)</f>
        <v>0</v>
      </c>
      <c r="BG1856" s="119">
        <f>IF(L1856="nulová",#REF!,0)</f>
        <v>0</v>
      </c>
      <c r="BH1856" s="14" t="s">
        <v>75</v>
      </c>
      <c r="BI1856" s="119" t="e">
        <f>ROUND(H1856*#REF!,2)</f>
        <v>#REF!</v>
      </c>
      <c r="BJ1856" s="14" t="s">
        <v>117</v>
      </c>
      <c r="BK1856" s="118" t="s">
        <v>3230</v>
      </c>
    </row>
    <row r="1857" spans="1:63" s="2" customFormat="1" x14ac:dyDescent="0.2">
      <c r="A1857" s="25"/>
      <c r="B1857" s="26"/>
      <c r="C1857" s="25"/>
      <c r="D1857" s="120" t="s">
        <v>119</v>
      </c>
      <c r="E1857" s="25"/>
      <c r="F1857" s="121" t="s">
        <v>3229</v>
      </c>
      <c r="G1857" s="25"/>
      <c r="H1857" s="25"/>
      <c r="I1857" s="25"/>
      <c r="J1857" s="26"/>
      <c r="K1857" s="122"/>
      <c r="L1857" s="123"/>
      <c r="M1857" s="45"/>
      <c r="N1857" s="45"/>
      <c r="O1857" s="45"/>
      <c r="P1857" s="45"/>
      <c r="Q1857" s="45"/>
      <c r="R1857" s="46"/>
      <c r="S1857" s="25"/>
      <c r="T1857" s="25"/>
      <c r="U1857" s="25"/>
      <c r="V1857" s="25"/>
      <c r="W1857" s="25"/>
      <c r="X1857" s="25"/>
      <c r="Y1857" s="25"/>
      <c r="Z1857" s="25"/>
      <c r="AA1857" s="25"/>
      <c r="AB1857" s="25"/>
      <c r="AC1857" s="25"/>
      <c r="AR1857" s="14" t="s">
        <v>119</v>
      </c>
      <c r="AS1857" s="14" t="s">
        <v>68</v>
      </c>
    </row>
    <row r="1858" spans="1:63" s="2" customFormat="1" ht="24.15" customHeight="1" x14ac:dyDescent="0.2">
      <c r="A1858" s="25"/>
      <c r="B1858" s="109"/>
      <c r="C1858" s="110" t="s">
        <v>1680</v>
      </c>
      <c r="D1858" s="110" t="s">
        <v>112</v>
      </c>
      <c r="E1858" s="111" t="s">
        <v>3231</v>
      </c>
      <c r="F1858" s="112" t="s">
        <v>3232</v>
      </c>
      <c r="G1858" s="113" t="s">
        <v>122</v>
      </c>
      <c r="H1858" s="153"/>
      <c r="I1858" s="112" t="s">
        <v>116</v>
      </c>
      <c r="J1858" s="26"/>
      <c r="K1858" s="114" t="s">
        <v>3</v>
      </c>
      <c r="L1858" s="115" t="s">
        <v>39</v>
      </c>
      <c r="M1858" s="116">
        <v>0</v>
      </c>
      <c r="N1858" s="116" t="e">
        <f>M1858*#REF!</f>
        <v>#REF!</v>
      </c>
      <c r="O1858" s="116">
        <v>0</v>
      </c>
      <c r="P1858" s="116" t="e">
        <f>O1858*#REF!</f>
        <v>#REF!</v>
      </c>
      <c r="Q1858" s="116">
        <v>0</v>
      </c>
      <c r="R1858" s="117" t="e">
        <f>Q1858*#REF!</f>
        <v>#REF!</v>
      </c>
      <c r="S1858" s="25"/>
      <c r="T1858" s="25"/>
      <c r="U1858" s="25"/>
      <c r="V1858" s="25"/>
      <c r="W1858" s="25"/>
      <c r="X1858" s="25"/>
      <c r="Y1858" s="25"/>
      <c r="Z1858" s="25"/>
      <c r="AA1858" s="25"/>
      <c r="AB1858" s="25"/>
      <c r="AC1858" s="25"/>
      <c r="AP1858" s="118" t="s">
        <v>117</v>
      </c>
      <c r="AR1858" s="118" t="s">
        <v>112</v>
      </c>
      <c r="AS1858" s="118" t="s">
        <v>68</v>
      </c>
      <c r="AW1858" s="14" t="s">
        <v>118</v>
      </c>
      <c r="BC1858" s="119" t="e">
        <f>IF(L1858="základní",#REF!,0)</f>
        <v>#REF!</v>
      </c>
      <c r="BD1858" s="119">
        <f>IF(L1858="snížená",#REF!,0)</f>
        <v>0</v>
      </c>
      <c r="BE1858" s="119">
        <f>IF(L1858="zákl. přenesená",#REF!,0)</f>
        <v>0</v>
      </c>
      <c r="BF1858" s="119">
        <f>IF(L1858="sníž. přenesená",#REF!,0)</f>
        <v>0</v>
      </c>
      <c r="BG1858" s="119">
        <f>IF(L1858="nulová",#REF!,0)</f>
        <v>0</v>
      </c>
      <c r="BH1858" s="14" t="s">
        <v>75</v>
      </c>
      <c r="BI1858" s="119" t="e">
        <f>ROUND(H1858*#REF!,2)</f>
        <v>#REF!</v>
      </c>
      <c r="BJ1858" s="14" t="s">
        <v>117</v>
      </c>
      <c r="BK1858" s="118" t="s">
        <v>3233</v>
      </c>
    </row>
    <row r="1859" spans="1:63" s="2" customFormat="1" x14ac:dyDescent="0.2">
      <c r="A1859" s="25"/>
      <c r="B1859" s="26"/>
      <c r="C1859" s="25"/>
      <c r="D1859" s="120" t="s">
        <v>119</v>
      </c>
      <c r="E1859" s="25"/>
      <c r="F1859" s="121" t="s">
        <v>3232</v>
      </c>
      <c r="G1859" s="25"/>
      <c r="H1859" s="25"/>
      <c r="I1859" s="25"/>
      <c r="J1859" s="26"/>
      <c r="K1859" s="122"/>
      <c r="L1859" s="123"/>
      <c r="M1859" s="45"/>
      <c r="N1859" s="45"/>
      <c r="O1859" s="45"/>
      <c r="P1859" s="45"/>
      <c r="Q1859" s="45"/>
      <c r="R1859" s="46"/>
      <c r="S1859" s="25"/>
      <c r="T1859" s="25"/>
      <c r="U1859" s="25"/>
      <c r="V1859" s="25"/>
      <c r="W1859" s="25"/>
      <c r="X1859" s="25"/>
      <c r="Y1859" s="25"/>
      <c r="Z1859" s="25"/>
      <c r="AA1859" s="25"/>
      <c r="AB1859" s="25"/>
      <c r="AC1859" s="25"/>
      <c r="AR1859" s="14" t="s">
        <v>119</v>
      </c>
      <c r="AS1859" s="14" t="s">
        <v>68</v>
      </c>
    </row>
    <row r="1860" spans="1:63" s="2" customFormat="1" ht="24.15" customHeight="1" x14ac:dyDescent="0.2">
      <c r="A1860" s="25"/>
      <c r="B1860" s="109"/>
      <c r="C1860" s="110" t="s">
        <v>3234</v>
      </c>
      <c r="D1860" s="110" t="s">
        <v>112</v>
      </c>
      <c r="E1860" s="111" t="s">
        <v>3235</v>
      </c>
      <c r="F1860" s="112" t="s">
        <v>3236</v>
      </c>
      <c r="G1860" s="113" t="s">
        <v>122</v>
      </c>
      <c r="H1860" s="153"/>
      <c r="I1860" s="112" t="s">
        <v>116</v>
      </c>
      <c r="J1860" s="26"/>
      <c r="K1860" s="114" t="s">
        <v>3</v>
      </c>
      <c r="L1860" s="115" t="s">
        <v>39</v>
      </c>
      <c r="M1860" s="116">
        <v>0</v>
      </c>
      <c r="N1860" s="116" t="e">
        <f>M1860*#REF!</f>
        <v>#REF!</v>
      </c>
      <c r="O1860" s="116">
        <v>0</v>
      </c>
      <c r="P1860" s="116" t="e">
        <f>O1860*#REF!</f>
        <v>#REF!</v>
      </c>
      <c r="Q1860" s="116">
        <v>0</v>
      </c>
      <c r="R1860" s="117" t="e">
        <f>Q1860*#REF!</f>
        <v>#REF!</v>
      </c>
      <c r="S1860" s="25"/>
      <c r="T1860" s="25"/>
      <c r="U1860" s="25"/>
      <c r="V1860" s="25"/>
      <c r="W1860" s="25"/>
      <c r="X1860" s="25"/>
      <c r="Y1860" s="25"/>
      <c r="Z1860" s="25"/>
      <c r="AA1860" s="25"/>
      <c r="AB1860" s="25"/>
      <c r="AC1860" s="25"/>
      <c r="AP1860" s="118" t="s">
        <v>117</v>
      </c>
      <c r="AR1860" s="118" t="s">
        <v>112</v>
      </c>
      <c r="AS1860" s="118" t="s">
        <v>68</v>
      </c>
      <c r="AW1860" s="14" t="s">
        <v>118</v>
      </c>
      <c r="BC1860" s="119" t="e">
        <f>IF(L1860="základní",#REF!,0)</f>
        <v>#REF!</v>
      </c>
      <c r="BD1860" s="119">
        <f>IF(L1860="snížená",#REF!,0)</f>
        <v>0</v>
      </c>
      <c r="BE1860" s="119">
        <f>IF(L1860="zákl. přenesená",#REF!,0)</f>
        <v>0</v>
      </c>
      <c r="BF1860" s="119">
        <f>IF(L1860="sníž. přenesená",#REF!,0)</f>
        <v>0</v>
      </c>
      <c r="BG1860" s="119">
        <f>IF(L1860="nulová",#REF!,0)</f>
        <v>0</v>
      </c>
      <c r="BH1860" s="14" t="s">
        <v>75</v>
      </c>
      <c r="BI1860" s="119" t="e">
        <f>ROUND(H1860*#REF!,2)</f>
        <v>#REF!</v>
      </c>
      <c r="BJ1860" s="14" t="s">
        <v>117</v>
      </c>
      <c r="BK1860" s="118" t="s">
        <v>3237</v>
      </c>
    </row>
    <row r="1861" spans="1:63" s="2" customFormat="1" x14ac:dyDescent="0.2">
      <c r="A1861" s="25"/>
      <c r="B1861" s="26"/>
      <c r="C1861" s="25"/>
      <c r="D1861" s="120" t="s">
        <v>119</v>
      </c>
      <c r="E1861" s="25"/>
      <c r="F1861" s="121" t="s">
        <v>3236</v>
      </c>
      <c r="G1861" s="25"/>
      <c r="H1861" s="25"/>
      <c r="I1861" s="25"/>
      <c r="J1861" s="26"/>
      <c r="K1861" s="122"/>
      <c r="L1861" s="123"/>
      <c r="M1861" s="45"/>
      <c r="N1861" s="45"/>
      <c r="O1861" s="45"/>
      <c r="P1861" s="45"/>
      <c r="Q1861" s="45"/>
      <c r="R1861" s="46"/>
      <c r="S1861" s="25"/>
      <c r="T1861" s="25"/>
      <c r="U1861" s="25"/>
      <c r="V1861" s="25"/>
      <c r="W1861" s="25"/>
      <c r="X1861" s="25"/>
      <c r="Y1861" s="25"/>
      <c r="Z1861" s="25"/>
      <c r="AA1861" s="25"/>
      <c r="AB1861" s="25"/>
      <c r="AC1861" s="25"/>
      <c r="AR1861" s="14" t="s">
        <v>119</v>
      </c>
      <c r="AS1861" s="14" t="s">
        <v>68</v>
      </c>
    </row>
    <row r="1862" spans="1:63" s="2" customFormat="1" ht="24.15" customHeight="1" x14ac:dyDescent="0.2">
      <c r="A1862" s="25"/>
      <c r="B1862" s="109"/>
      <c r="C1862" s="110" t="s">
        <v>1684</v>
      </c>
      <c r="D1862" s="110" t="s">
        <v>112</v>
      </c>
      <c r="E1862" s="111" t="s">
        <v>3238</v>
      </c>
      <c r="F1862" s="112" t="s">
        <v>3239</v>
      </c>
      <c r="G1862" s="113" t="s">
        <v>122</v>
      </c>
      <c r="H1862" s="153"/>
      <c r="I1862" s="112" t="s">
        <v>116</v>
      </c>
      <c r="J1862" s="26"/>
      <c r="K1862" s="114" t="s">
        <v>3</v>
      </c>
      <c r="L1862" s="115" t="s">
        <v>39</v>
      </c>
      <c r="M1862" s="116">
        <v>0</v>
      </c>
      <c r="N1862" s="116" t="e">
        <f>M1862*#REF!</f>
        <v>#REF!</v>
      </c>
      <c r="O1862" s="116">
        <v>0</v>
      </c>
      <c r="P1862" s="116" t="e">
        <f>O1862*#REF!</f>
        <v>#REF!</v>
      </c>
      <c r="Q1862" s="116">
        <v>0</v>
      </c>
      <c r="R1862" s="117" t="e">
        <f>Q1862*#REF!</f>
        <v>#REF!</v>
      </c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P1862" s="118" t="s">
        <v>117</v>
      </c>
      <c r="AR1862" s="118" t="s">
        <v>112</v>
      </c>
      <c r="AS1862" s="118" t="s">
        <v>68</v>
      </c>
      <c r="AW1862" s="14" t="s">
        <v>118</v>
      </c>
      <c r="BC1862" s="119" t="e">
        <f>IF(L1862="základní",#REF!,0)</f>
        <v>#REF!</v>
      </c>
      <c r="BD1862" s="119">
        <f>IF(L1862="snížená",#REF!,0)</f>
        <v>0</v>
      </c>
      <c r="BE1862" s="119">
        <f>IF(L1862="zákl. přenesená",#REF!,0)</f>
        <v>0</v>
      </c>
      <c r="BF1862" s="119">
        <f>IF(L1862="sníž. přenesená",#REF!,0)</f>
        <v>0</v>
      </c>
      <c r="BG1862" s="119">
        <f>IF(L1862="nulová",#REF!,0)</f>
        <v>0</v>
      </c>
      <c r="BH1862" s="14" t="s">
        <v>75</v>
      </c>
      <c r="BI1862" s="119" t="e">
        <f>ROUND(H1862*#REF!,2)</f>
        <v>#REF!</v>
      </c>
      <c r="BJ1862" s="14" t="s">
        <v>117</v>
      </c>
      <c r="BK1862" s="118" t="s">
        <v>3240</v>
      </c>
    </row>
    <row r="1863" spans="1:63" s="2" customFormat="1" ht="19.2" x14ac:dyDescent="0.2">
      <c r="A1863" s="25"/>
      <c r="B1863" s="26"/>
      <c r="C1863" s="25"/>
      <c r="D1863" s="120" t="s">
        <v>119</v>
      </c>
      <c r="E1863" s="25"/>
      <c r="F1863" s="121" t="s">
        <v>3239</v>
      </c>
      <c r="G1863" s="25"/>
      <c r="H1863" s="25"/>
      <c r="I1863" s="25"/>
      <c r="J1863" s="26"/>
      <c r="K1863" s="122"/>
      <c r="L1863" s="123"/>
      <c r="M1863" s="45"/>
      <c r="N1863" s="45"/>
      <c r="O1863" s="45"/>
      <c r="P1863" s="45"/>
      <c r="Q1863" s="45"/>
      <c r="R1863" s="46"/>
      <c r="S1863" s="25"/>
      <c r="T1863" s="25"/>
      <c r="U1863" s="25"/>
      <c r="V1863" s="25"/>
      <c r="W1863" s="25"/>
      <c r="X1863" s="25"/>
      <c r="Y1863" s="25"/>
      <c r="Z1863" s="25"/>
      <c r="AA1863" s="25"/>
      <c r="AB1863" s="25"/>
      <c r="AC1863" s="25"/>
      <c r="AR1863" s="14" t="s">
        <v>119</v>
      </c>
      <c r="AS1863" s="14" t="s">
        <v>68</v>
      </c>
    </row>
    <row r="1864" spans="1:63" s="2" customFormat="1" ht="24.15" customHeight="1" x14ac:dyDescent="0.2">
      <c r="A1864" s="25"/>
      <c r="B1864" s="109"/>
      <c r="C1864" s="110" t="s">
        <v>3241</v>
      </c>
      <c r="D1864" s="110" t="s">
        <v>112</v>
      </c>
      <c r="E1864" s="111" t="s">
        <v>3242</v>
      </c>
      <c r="F1864" s="112" t="s">
        <v>3243</v>
      </c>
      <c r="G1864" s="113" t="s">
        <v>122</v>
      </c>
      <c r="H1864" s="153"/>
      <c r="I1864" s="112" t="s">
        <v>116</v>
      </c>
      <c r="J1864" s="26"/>
      <c r="K1864" s="114" t="s">
        <v>3</v>
      </c>
      <c r="L1864" s="115" t="s">
        <v>39</v>
      </c>
      <c r="M1864" s="116">
        <v>0</v>
      </c>
      <c r="N1864" s="116" t="e">
        <f>M1864*#REF!</f>
        <v>#REF!</v>
      </c>
      <c r="O1864" s="116">
        <v>0</v>
      </c>
      <c r="P1864" s="116" t="e">
        <f>O1864*#REF!</f>
        <v>#REF!</v>
      </c>
      <c r="Q1864" s="116">
        <v>0</v>
      </c>
      <c r="R1864" s="117" t="e">
        <f>Q1864*#REF!</f>
        <v>#REF!</v>
      </c>
      <c r="S1864" s="25"/>
      <c r="T1864" s="25"/>
      <c r="U1864" s="25"/>
      <c r="V1864" s="25"/>
      <c r="W1864" s="25"/>
      <c r="X1864" s="25"/>
      <c r="Y1864" s="25"/>
      <c r="Z1864" s="25"/>
      <c r="AA1864" s="25"/>
      <c r="AB1864" s="25"/>
      <c r="AC1864" s="25"/>
      <c r="AP1864" s="118" t="s">
        <v>117</v>
      </c>
      <c r="AR1864" s="118" t="s">
        <v>112</v>
      </c>
      <c r="AS1864" s="118" t="s">
        <v>68</v>
      </c>
      <c r="AW1864" s="14" t="s">
        <v>118</v>
      </c>
      <c r="BC1864" s="119" t="e">
        <f>IF(L1864="základní",#REF!,0)</f>
        <v>#REF!</v>
      </c>
      <c r="BD1864" s="119">
        <f>IF(L1864="snížená",#REF!,0)</f>
        <v>0</v>
      </c>
      <c r="BE1864" s="119">
        <f>IF(L1864="zákl. přenesená",#REF!,0)</f>
        <v>0</v>
      </c>
      <c r="BF1864" s="119">
        <f>IF(L1864="sníž. přenesená",#REF!,0)</f>
        <v>0</v>
      </c>
      <c r="BG1864" s="119">
        <f>IF(L1864="nulová",#REF!,0)</f>
        <v>0</v>
      </c>
      <c r="BH1864" s="14" t="s">
        <v>75</v>
      </c>
      <c r="BI1864" s="119" t="e">
        <f>ROUND(H1864*#REF!,2)</f>
        <v>#REF!</v>
      </c>
      <c r="BJ1864" s="14" t="s">
        <v>117</v>
      </c>
      <c r="BK1864" s="118" t="s">
        <v>3244</v>
      </c>
    </row>
    <row r="1865" spans="1:63" s="2" customFormat="1" ht="19.2" x14ac:dyDescent="0.2">
      <c r="A1865" s="25"/>
      <c r="B1865" s="26"/>
      <c r="C1865" s="25"/>
      <c r="D1865" s="120" t="s">
        <v>119</v>
      </c>
      <c r="E1865" s="25"/>
      <c r="F1865" s="121" t="s">
        <v>3243</v>
      </c>
      <c r="G1865" s="25"/>
      <c r="H1865" s="25"/>
      <c r="I1865" s="25"/>
      <c r="J1865" s="26"/>
      <c r="K1865" s="122"/>
      <c r="L1865" s="123"/>
      <c r="M1865" s="45"/>
      <c r="N1865" s="45"/>
      <c r="O1865" s="45"/>
      <c r="P1865" s="45"/>
      <c r="Q1865" s="45"/>
      <c r="R1865" s="46"/>
      <c r="S1865" s="25"/>
      <c r="T1865" s="25"/>
      <c r="U1865" s="25"/>
      <c r="V1865" s="25"/>
      <c r="W1865" s="25"/>
      <c r="X1865" s="25"/>
      <c r="Y1865" s="25"/>
      <c r="Z1865" s="25"/>
      <c r="AA1865" s="25"/>
      <c r="AB1865" s="25"/>
      <c r="AC1865" s="25"/>
      <c r="AR1865" s="14" t="s">
        <v>119</v>
      </c>
      <c r="AS1865" s="14" t="s">
        <v>68</v>
      </c>
    </row>
    <row r="1866" spans="1:63" s="2" customFormat="1" ht="37.950000000000003" customHeight="1" x14ac:dyDescent="0.2">
      <c r="A1866" s="25"/>
      <c r="B1866" s="109"/>
      <c r="C1866" s="110" t="s">
        <v>1687</v>
      </c>
      <c r="D1866" s="110" t="s">
        <v>112</v>
      </c>
      <c r="E1866" s="111" t="s">
        <v>3245</v>
      </c>
      <c r="F1866" s="112" t="s">
        <v>3246</v>
      </c>
      <c r="G1866" s="113" t="s">
        <v>126</v>
      </c>
      <c r="H1866" s="153"/>
      <c r="I1866" s="112" t="s">
        <v>116</v>
      </c>
      <c r="J1866" s="26"/>
      <c r="K1866" s="114" t="s">
        <v>3</v>
      </c>
      <c r="L1866" s="115" t="s">
        <v>39</v>
      </c>
      <c r="M1866" s="116">
        <v>0</v>
      </c>
      <c r="N1866" s="116" t="e">
        <f>M1866*#REF!</f>
        <v>#REF!</v>
      </c>
      <c r="O1866" s="116">
        <v>0</v>
      </c>
      <c r="P1866" s="116" t="e">
        <f>O1866*#REF!</f>
        <v>#REF!</v>
      </c>
      <c r="Q1866" s="116">
        <v>0</v>
      </c>
      <c r="R1866" s="117" t="e">
        <f>Q1866*#REF!</f>
        <v>#REF!</v>
      </c>
      <c r="S1866" s="25"/>
      <c r="T1866" s="25"/>
      <c r="U1866" s="25"/>
      <c r="V1866" s="25"/>
      <c r="W1866" s="25"/>
      <c r="X1866" s="25"/>
      <c r="Y1866" s="25"/>
      <c r="Z1866" s="25"/>
      <c r="AA1866" s="25"/>
      <c r="AB1866" s="25"/>
      <c r="AC1866" s="25"/>
      <c r="AP1866" s="118" t="s">
        <v>117</v>
      </c>
      <c r="AR1866" s="118" t="s">
        <v>112</v>
      </c>
      <c r="AS1866" s="118" t="s">
        <v>68</v>
      </c>
      <c r="AW1866" s="14" t="s">
        <v>118</v>
      </c>
      <c r="BC1866" s="119" t="e">
        <f>IF(L1866="základní",#REF!,0)</f>
        <v>#REF!</v>
      </c>
      <c r="BD1866" s="119">
        <f>IF(L1866="snížená",#REF!,0)</f>
        <v>0</v>
      </c>
      <c r="BE1866" s="119">
        <f>IF(L1866="zákl. přenesená",#REF!,0)</f>
        <v>0</v>
      </c>
      <c r="BF1866" s="119">
        <f>IF(L1866="sníž. přenesená",#REF!,0)</f>
        <v>0</v>
      </c>
      <c r="BG1866" s="119">
        <f>IF(L1866="nulová",#REF!,0)</f>
        <v>0</v>
      </c>
      <c r="BH1866" s="14" t="s">
        <v>75</v>
      </c>
      <c r="BI1866" s="119" t="e">
        <f>ROUND(H1866*#REF!,2)</f>
        <v>#REF!</v>
      </c>
      <c r="BJ1866" s="14" t="s">
        <v>117</v>
      </c>
      <c r="BK1866" s="118" t="s">
        <v>3247</v>
      </c>
    </row>
    <row r="1867" spans="1:63" s="2" customFormat="1" ht="19.2" x14ac:dyDescent="0.2">
      <c r="A1867" s="25"/>
      <c r="B1867" s="26"/>
      <c r="C1867" s="25"/>
      <c r="D1867" s="120" t="s">
        <v>119</v>
      </c>
      <c r="E1867" s="25"/>
      <c r="F1867" s="121" t="s">
        <v>3246</v>
      </c>
      <c r="G1867" s="25"/>
      <c r="H1867" s="25"/>
      <c r="I1867" s="25"/>
      <c r="J1867" s="26"/>
      <c r="K1867" s="122"/>
      <c r="L1867" s="123"/>
      <c r="M1867" s="45"/>
      <c r="N1867" s="45"/>
      <c r="O1867" s="45"/>
      <c r="P1867" s="45"/>
      <c r="Q1867" s="45"/>
      <c r="R1867" s="46"/>
      <c r="S1867" s="25"/>
      <c r="T1867" s="25"/>
      <c r="U1867" s="25"/>
      <c r="V1867" s="25"/>
      <c r="W1867" s="25"/>
      <c r="X1867" s="25"/>
      <c r="Y1867" s="25"/>
      <c r="Z1867" s="25"/>
      <c r="AA1867" s="25"/>
      <c r="AB1867" s="25"/>
      <c r="AC1867" s="25"/>
      <c r="AR1867" s="14" t="s">
        <v>119</v>
      </c>
      <c r="AS1867" s="14" t="s">
        <v>68</v>
      </c>
    </row>
    <row r="1868" spans="1:63" s="2" customFormat="1" ht="37.950000000000003" customHeight="1" x14ac:dyDescent="0.2">
      <c r="A1868" s="25"/>
      <c r="B1868" s="109"/>
      <c r="C1868" s="110" t="s">
        <v>3248</v>
      </c>
      <c r="D1868" s="110" t="s">
        <v>112</v>
      </c>
      <c r="E1868" s="111" t="s">
        <v>3249</v>
      </c>
      <c r="F1868" s="112" t="s">
        <v>3250</v>
      </c>
      <c r="G1868" s="113" t="s">
        <v>126</v>
      </c>
      <c r="H1868" s="153"/>
      <c r="I1868" s="112" t="s">
        <v>116</v>
      </c>
      <c r="J1868" s="26"/>
      <c r="K1868" s="114" t="s">
        <v>3</v>
      </c>
      <c r="L1868" s="115" t="s">
        <v>39</v>
      </c>
      <c r="M1868" s="116">
        <v>0</v>
      </c>
      <c r="N1868" s="116" t="e">
        <f>M1868*#REF!</f>
        <v>#REF!</v>
      </c>
      <c r="O1868" s="116">
        <v>0</v>
      </c>
      <c r="P1868" s="116" t="e">
        <f>O1868*#REF!</f>
        <v>#REF!</v>
      </c>
      <c r="Q1868" s="116">
        <v>0</v>
      </c>
      <c r="R1868" s="117" t="e">
        <f>Q1868*#REF!</f>
        <v>#REF!</v>
      </c>
      <c r="S1868" s="25"/>
      <c r="T1868" s="25"/>
      <c r="U1868" s="25"/>
      <c r="V1868" s="25"/>
      <c r="W1868" s="25"/>
      <c r="X1868" s="25"/>
      <c r="Y1868" s="25"/>
      <c r="Z1868" s="25"/>
      <c r="AA1868" s="25"/>
      <c r="AB1868" s="25"/>
      <c r="AC1868" s="25"/>
      <c r="AP1868" s="118" t="s">
        <v>117</v>
      </c>
      <c r="AR1868" s="118" t="s">
        <v>112</v>
      </c>
      <c r="AS1868" s="118" t="s">
        <v>68</v>
      </c>
      <c r="AW1868" s="14" t="s">
        <v>118</v>
      </c>
      <c r="BC1868" s="119" t="e">
        <f>IF(L1868="základní",#REF!,0)</f>
        <v>#REF!</v>
      </c>
      <c r="BD1868" s="119">
        <f>IF(L1868="snížená",#REF!,0)</f>
        <v>0</v>
      </c>
      <c r="BE1868" s="119">
        <f>IF(L1868="zákl. přenesená",#REF!,0)</f>
        <v>0</v>
      </c>
      <c r="BF1868" s="119">
        <f>IF(L1868="sníž. přenesená",#REF!,0)</f>
        <v>0</v>
      </c>
      <c r="BG1868" s="119">
        <f>IF(L1868="nulová",#REF!,0)</f>
        <v>0</v>
      </c>
      <c r="BH1868" s="14" t="s">
        <v>75</v>
      </c>
      <c r="BI1868" s="119" t="e">
        <f>ROUND(H1868*#REF!,2)</f>
        <v>#REF!</v>
      </c>
      <c r="BJ1868" s="14" t="s">
        <v>117</v>
      </c>
      <c r="BK1868" s="118" t="s">
        <v>3251</v>
      </c>
    </row>
    <row r="1869" spans="1:63" s="2" customFormat="1" ht="19.2" x14ac:dyDescent="0.2">
      <c r="A1869" s="25"/>
      <c r="B1869" s="26"/>
      <c r="C1869" s="25"/>
      <c r="D1869" s="120" t="s">
        <v>119</v>
      </c>
      <c r="E1869" s="25"/>
      <c r="F1869" s="121" t="s">
        <v>3250</v>
      </c>
      <c r="G1869" s="25"/>
      <c r="H1869" s="25"/>
      <c r="I1869" s="25"/>
      <c r="J1869" s="26"/>
      <c r="K1869" s="122"/>
      <c r="L1869" s="123"/>
      <c r="M1869" s="45"/>
      <c r="N1869" s="45"/>
      <c r="O1869" s="45"/>
      <c r="P1869" s="45"/>
      <c r="Q1869" s="45"/>
      <c r="R1869" s="46"/>
      <c r="S1869" s="25"/>
      <c r="T1869" s="25"/>
      <c r="U1869" s="25"/>
      <c r="V1869" s="25"/>
      <c r="W1869" s="25"/>
      <c r="X1869" s="25"/>
      <c r="Y1869" s="25"/>
      <c r="Z1869" s="25"/>
      <c r="AA1869" s="25"/>
      <c r="AB1869" s="25"/>
      <c r="AC1869" s="25"/>
      <c r="AR1869" s="14" t="s">
        <v>119</v>
      </c>
      <c r="AS1869" s="14" t="s">
        <v>68</v>
      </c>
    </row>
    <row r="1870" spans="1:63" s="2" customFormat="1" ht="37.950000000000003" customHeight="1" x14ac:dyDescent="0.2">
      <c r="A1870" s="25"/>
      <c r="B1870" s="109"/>
      <c r="C1870" s="110" t="s">
        <v>1691</v>
      </c>
      <c r="D1870" s="110" t="s">
        <v>112</v>
      </c>
      <c r="E1870" s="111" t="s">
        <v>3252</v>
      </c>
      <c r="F1870" s="112" t="s">
        <v>3253</v>
      </c>
      <c r="G1870" s="113" t="s">
        <v>126</v>
      </c>
      <c r="H1870" s="153"/>
      <c r="I1870" s="112" t="s">
        <v>116</v>
      </c>
      <c r="J1870" s="26"/>
      <c r="K1870" s="114" t="s">
        <v>3</v>
      </c>
      <c r="L1870" s="115" t="s">
        <v>39</v>
      </c>
      <c r="M1870" s="116">
        <v>0</v>
      </c>
      <c r="N1870" s="116" t="e">
        <f>M1870*#REF!</f>
        <v>#REF!</v>
      </c>
      <c r="O1870" s="116">
        <v>0</v>
      </c>
      <c r="P1870" s="116" t="e">
        <f>O1870*#REF!</f>
        <v>#REF!</v>
      </c>
      <c r="Q1870" s="116">
        <v>0</v>
      </c>
      <c r="R1870" s="117" t="e">
        <f>Q1870*#REF!</f>
        <v>#REF!</v>
      </c>
      <c r="S1870" s="25"/>
      <c r="T1870" s="25"/>
      <c r="U1870" s="25"/>
      <c r="V1870" s="25"/>
      <c r="W1870" s="25"/>
      <c r="X1870" s="25"/>
      <c r="Y1870" s="25"/>
      <c r="Z1870" s="25"/>
      <c r="AA1870" s="25"/>
      <c r="AB1870" s="25"/>
      <c r="AC1870" s="25"/>
      <c r="AP1870" s="118" t="s">
        <v>117</v>
      </c>
      <c r="AR1870" s="118" t="s">
        <v>112</v>
      </c>
      <c r="AS1870" s="118" t="s">
        <v>68</v>
      </c>
      <c r="AW1870" s="14" t="s">
        <v>118</v>
      </c>
      <c r="BC1870" s="119" t="e">
        <f>IF(L1870="základní",#REF!,0)</f>
        <v>#REF!</v>
      </c>
      <c r="BD1870" s="119">
        <f>IF(L1870="snížená",#REF!,0)</f>
        <v>0</v>
      </c>
      <c r="BE1870" s="119">
        <f>IF(L1870="zákl. přenesená",#REF!,0)</f>
        <v>0</v>
      </c>
      <c r="BF1870" s="119">
        <f>IF(L1870="sníž. přenesená",#REF!,0)</f>
        <v>0</v>
      </c>
      <c r="BG1870" s="119">
        <f>IF(L1870="nulová",#REF!,0)</f>
        <v>0</v>
      </c>
      <c r="BH1870" s="14" t="s">
        <v>75</v>
      </c>
      <c r="BI1870" s="119" t="e">
        <f>ROUND(H1870*#REF!,2)</f>
        <v>#REF!</v>
      </c>
      <c r="BJ1870" s="14" t="s">
        <v>117</v>
      </c>
      <c r="BK1870" s="118" t="s">
        <v>3254</v>
      </c>
    </row>
    <row r="1871" spans="1:63" s="2" customFormat="1" ht="19.2" x14ac:dyDescent="0.2">
      <c r="A1871" s="25"/>
      <c r="B1871" s="26"/>
      <c r="C1871" s="25"/>
      <c r="D1871" s="120" t="s">
        <v>119</v>
      </c>
      <c r="E1871" s="25"/>
      <c r="F1871" s="121" t="s">
        <v>3253</v>
      </c>
      <c r="G1871" s="25"/>
      <c r="H1871" s="25"/>
      <c r="I1871" s="25"/>
      <c r="J1871" s="26"/>
      <c r="K1871" s="122"/>
      <c r="L1871" s="123"/>
      <c r="M1871" s="45"/>
      <c r="N1871" s="45"/>
      <c r="O1871" s="45"/>
      <c r="P1871" s="45"/>
      <c r="Q1871" s="45"/>
      <c r="R1871" s="46"/>
      <c r="S1871" s="25"/>
      <c r="T1871" s="25"/>
      <c r="U1871" s="25"/>
      <c r="V1871" s="25"/>
      <c r="W1871" s="25"/>
      <c r="X1871" s="25"/>
      <c r="Y1871" s="25"/>
      <c r="Z1871" s="25"/>
      <c r="AA1871" s="25"/>
      <c r="AB1871" s="25"/>
      <c r="AC1871" s="25"/>
      <c r="AR1871" s="14" t="s">
        <v>119</v>
      </c>
      <c r="AS1871" s="14" t="s">
        <v>68</v>
      </c>
    </row>
    <row r="1872" spans="1:63" s="2" customFormat="1" ht="24.15" customHeight="1" x14ac:dyDescent="0.2">
      <c r="A1872" s="25"/>
      <c r="B1872" s="109"/>
      <c r="C1872" s="110" t="s">
        <v>3255</v>
      </c>
      <c r="D1872" s="110" t="s">
        <v>112</v>
      </c>
      <c r="E1872" s="111" t="s">
        <v>3256</v>
      </c>
      <c r="F1872" s="112" t="s">
        <v>3257</v>
      </c>
      <c r="G1872" s="113" t="s">
        <v>126</v>
      </c>
      <c r="H1872" s="153"/>
      <c r="I1872" s="112" t="s">
        <v>116</v>
      </c>
      <c r="J1872" s="26"/>
      <c r="K1872" s="114" t="s">
        <v>3</v>
      </c>
      <c r="L1872" s="115" t="s">
        <v>39</v>
      </c>
      <c r="M1872" s="116">
        <v>0</v>
      </c>
      <c r="N1872" s="116" t="e">
        <f>M1872*#REF!</f>
        <v>#REF!</v>
      </c>
      <c r="O1872" s="116">
        <v>0</v>
      </c>
      <c r="P1872" s="116" t="e">
        <f>O1872*#REF!</f>
        <v>#REF!</v>
      </c>
      <c r="Q1872" s="116">
        <v>0</v>
      </c>
      <c r="R1872" s="117" t="e">
        <f>Q1872*#REF!</f>
        <v>#REF!</v>
      </c>
      <c r="S1872" s="25"/>
      <c r="T1872" s="25"/>
      <c r="U1872" s="25"/>
      <c r="V1872" s="25"/>
      <c r="W1872" s="25"/>
      <c r="X1872" s="25"/>
      <c r="Y1872" s="25"/>
      <c r="Z1872" s="25"/>
      <c r="AA1872" s="25"/>
      <c r="AB1872" s="25"/>
      <c r="AC1872" s="25"/>
      <c r="AP1872" s="118" t="s">
        <v>117</v>
      </c>
      <c r="AR1872" s="118" t="s">
        <v>112</v>
      </c>
      <c r="AS1872" s="118" t="s">
        <v>68</v>
      </c>
      <c r="AW1872" s="14" t="s">
        <v>118</v>
      </c>
      <c r="BC1872" s="119" t="e">
        <f>IF(L1872="základní",#REF!,0)</f>
        <v>#REF!</v>
      </c>
      <c r="BD1872" s="119">
        <f>IF(L1872="snížená",#REF!,0)</f>
        <v>0</v>
      </c>
      <c r="BE1872" s="119">
        <f>IF(L1872="zákl. přenesená",#REF!,0)</f>
        <v>0</v>
      </c>
      <c r="BF1872" s="119">
        <f>IF(L1872="sníž. přenesená",#REF!,0)</f>
        <v>0</v>
      </c>
      <c r="BG1872" s="119">
        <f>IF(L1872="nulová",#REF!,0)</f>
        <v>0</v>
      </c>
      <c r="BH1872" s="14" t="s">
        <v>75</v>
      </c>
      <c r="BI1872" s="119" t="e">
        <f>ROUND(H1872*#REF!,2)</f>
        <v>#REF!</v>
      </c>
      <c r="BJ1872" s="14" t="s">
        <v>117</v>
      </c>
      <c r="BK1872" s="118" t="s">
        <v>3258</v>
      </c>
    </row>
    <row r="1873" spans="1:63" s="2" customFormat="1" ht="19.2" x14ac:dyDescent="0.2">
      <c r="A1873" s="25"/>
      <c r="B1873" s="26"/>
      <c r="C1873" s="25"/>
      <c r="D1873" s="120" t="s">
        <v>119</v>
      </c>
      <c r="E1873" s="25"/>
      <c r="F1873" s="121" t="s">
        <v>3257</v>
      </c>
      <c r="G1873" s="25"/>
      <c r="H1873" s="25"/>
      <c r="I1873" s="25"/>
      <c r="J1873" s="26"/>
      <c r="K1873" s="122"/>
      <c r="L1873" s="123"/>
      <c r="M1873" s="45"/>
      <c r="N1873" s="45"/>
      <c r="O1873" s="45"/>
      <c r="P1873" s="45"/>
      <c r="Q1873" s="45"/>
      <c r="R1873" s="46"/>
      <c r="S1873" s="25"/>
      <c r="T1873" s="25"/>
      <c r="U1873" s="25"/>
      <c r="V1873" s="25"/>
      <c r="W1873" s="25"/>
      <c r="X1873" s="25"/>
      <c r="Y1873" s="25"/>
      <c r="Z1873" s="25"/>
      <c r="AA1873" s="25"/>
      <c r="AB1873" s="25"/>
      <c r="AC1873" s="25"/>
      <c r="AR1873" s="14" t="s">
        <v>119</v>
      </c>
      <c r="AS1873" s="14" t="s">
        <v>68</v>
      </c>
    </row>
    <row r="1874" spans="1:63" s="2" customFormat="1" ht="24.15" customHeight="1" x14ac:dyDescent="0.2">
      <c r="A1874" s="25"/>
      <c r="B1874" s="109"/>
      <c r="C1874" s="110" t="s">
        <v>1694</v>
      </c>
      <c r="D1874" s="110" t="s">
        <v>112</v>
      </c>
      <c r="E1874" s="111" t="s">
        <v>3259</v>
      </c>
      <c r="F1874" s="112" t="s">
        <v>3260</v>
      </c>
      <c r="G1874" s="113" t="s">
        <v>126</v>
      </c>
      <c r="H1874" s="153"/>
      <c r="I1874" s="112" t="s">
        <v>116</v>
      </c>
      <c r="J1874" s="26"/>
      <c r="K1874" s="114" t="s">
        <v>3</v>
      </c>
      <c r="L1874" s="115" t="s">
        <v>39</v>
      </c>
      <c r="M1874" s="116">
        <v>0</v>
      </c>
      <c r="N1874" s="116" t="e">
        <f>M1874*#REF!</f>
        <v>#REF!</v>
      </c>
      <c r="O1874" s="116">
        <v>0</v>
      </c>
      <c r="P1874" s="116" t="e">
        <f>O1874*#REF!</f>
        <v>#REF!</v>
      </c>
      <c r="Q1874" s="116">
        <v>0</v>
      </c>
      <c r="R1874" s="117" t="e">
        <f>Q1874*#REF!</f>
        <v>#REF!</v>
      </c>
      <c r="S1874" s="25"/>
      <c r="T1874" s="25"/>
      <c r="U1874" s="25"/>
      <c r="V1874" s="25"/>
      <c r="W1874" s="25"/>
      <c r="X1874" s="25"/>
      <c r="Y1874" s="25"/>
      <c r="Z1874" s="25"/>
      <c r="AA1874" s="25"/>
      <c r="AB1874" s="25"/>
      <c r="AC1874" s="25"/>
      <c r="AP1874" s="118" t="s">
        <v>117</v>
      </c>
      <c r="AR1874" s="118" t="s">
        <v>112</v>
      </c>
      <c r="AS1874" s="118" t="s">
        <v>68</v>
      </c>
      <c r="AW1874" s="14" t="s">
        <v>118</v>
      </c>
      <c r="BC1874" s="119" t="e">
        <f>IF(L1874="základní",#REF!,0)</f>
        <v>#REF!</v>
      </c>
      <c r="BD1874" s="119">
        <f>IF(L1874="snížená",#REF!,0)</f>
        <v>0</v>
      </c>
      <c r="BE1874" s="119">
        <f>IF(L1874="zákl. přenesená",#REF!,0)</f>
        <v>0</v>
      </c>
      <c r="BF1874" s="119">
        <f>IF(L1874="sníž. přenesená",#REF!,0)</f>
        <v>0</v>
      </c>
      <c r="BG1874" s="119">
        <f>IF(L1874="nulová",#REF!,0)</f>
        <v>0</v>
      </c>
      <c r="BH1874" s="14" t="s">
        <v>75</v>
      </c>
      <c r="BI1874" s="119" t="e">
        <f>ROUND(H1874*#REF!,2)</f>
        <v>#REF!</v>
      </c>
      <c r="BJ1874" s="14" t="s">
        <v>117</v>
      </c>
      <c r="BK1874" s="118" t="s">
        <v>3261</v>
      </c>
    </row>
    <row r="1875" spans="1:63" s="2" customFormat="1" ht="19.2" x14ac:dyDescent="0.2">
      <c r="A1875" s="25"/>
      <c r="B1875" s="26"/>
      <c r="C1875" s="25"/>
      <c r="D1875" s="120" t="s">
        <v>119</v>
      </c>
      <c r="E1875" s="25"/>
      <c r="F1875" s="121" t="s">
        <v>3260</v>
      </c>
      <c r="G1875" s="25"/>
      <c r="H1875" s="25"/>
      <c r="I1875" s="25"/>
      <c r="J1875" s="26"/>
      <c r="K1875" s="122"/>
      <c r="L1875" s="123"/>
      <c r="M1875" s="45"/>
      <c r="N1875" s="45"/>
      <c r="O1875" s="45"/>
      <c r="P1875" s="45"/>
      <c r="Q1875" s="45"/>
      <c r="R1875" s="46"/>
      <c r="S1875" s="25"/>
      <c r="T1875" s="25"/>
      <c r="U1875" s="25"/>
      <c r="V1875" s="25"/>
      <c r="W1875" s="25"/>
      <c r="X1875" s="25"/>
      <c r="Y1875" s="25"/>
      <c r="Z1875" s="25"/>
      <c r="AA1875" s="25"/>
      <c r="AB1875" s="25"/>
      <c r="AC1875" s="25"/>
      <c r="AR1875" s="14" t="s">
        <v>119</v>
      </c>
      <c r="AS1875" s="14" t="s">
        <v>68</v>
      </c>
    </row>
    <row r="1876" spans="1:63" s="2" customFormat="1" ht="24.15" customHeight="1" x14ac:dyDescent="0.2">
      <c r="A1876" s="25"/>
      <c r="B1876" s="109"/>
      <c r="C1876" s="110" t="s">
        <v>3262</v>
      </c>
      <c r="D1876" s="110" t="s">
        <v>112</v>
      </c>
      <c r="E1876" s="111" t="s">
        <v>3263</v>
      </c>
      <c r="F1876" s="112" t="s">
        <v>3264</v>
      </c>
      <c r="G1876" s="113" t="s">
        <v>126</v>
      </c>
      <c r="H1876" s="153"/>
      <c r="I1876" s="112" t="s">
        <v>116</v>
      </c>
      <c r="J1876" s="26"/>
      <c r="K1876" s="114" t="s">
        <v>3</v>
      </c>
      <c r="L1876" s="115" t="s">
        <v>39</v>
      </c>
      <c r="M1876" s="116">
        <v>0</v>
      </c>
      <c r="N1876" s="116" t="e">
        <f>M1876*#REF!</f>
        <v>#REF!</v>
      </c>
      <c r="O1876" s="116">
        <v>0</v>
      </c>
      <c r="P1876" s="116" t="e">
        <f>O1876*#REF!</f>
        <v>#REF!</v>
      </c>
      <c r="Q1876" s="116">
        <v>0</v>
      </c>
      <c r="R1876" s="117" t="e">
        <f>Q1876*#REF!</f>
        <v>#REF!</v>
      </c>
      <c r="S1876" s="25"/>
      <c r="T1876" s="25"/>
      <c r="U1876" s="25"/>
      <c r="V1876" s="25"/>
      <c r="W1876" s="25"/>
      <c r="X1876" s="25"/>
      <c r="Y1876" s="25"/>
      <c r="Z1876" s="25"/>
      <c r="AA1876" s="25"/>
      <c r="AB1876" s="25"/>
      <c r="AC1876" s="25"/>
      <c r="AP1876" s="118" t="s">
        <v>117</v>
      </c>
      <c r="AR1876" s="118" t="s">
        <v>112</v>
      </c>
      <c r="AS1876" s="118" t="s">
        <v>68</v>
      </c>
      <c r="AW1876" s="14" t="s">
        <v>118</v>
      </c>
      <c r="BC1876" s="119" t="e">
        <f>IF(L1876="základní",#REF!,0)</f>
        <v>#REF!</v>
      </c>
      <c r="BD1876" s="119">
        <f>IF(L1876="snížená",#REF!,0)</f>
        <v>0</v>
      </c>
      <c r="BE1876" s="119">
        <f>IF(L1876="zákl. přenesená",#REF!,0)</f>
        <v>0</v>
      </c>
      <c r="BF1876" s="119">
        <f>IF(L1876="sníž. přenesená",#REF!,0)</f>
        <v>0</v>
      </c>
      <c r="BG1876" s="119">
        <f>IF(L1876="nulová",#REF!,0)</f>
        <v>0</v>
      </c>
      <c r="BH1876" s="14" t="s">
        <v>75</v>
      </c>
      <c r="BI1876" s="119" t="e">
        <f>ROUND(H1876*#REF!,2)</f>
        <v>#REF!</v>
      </c>
      <c r="BJ1876" s="14" t="s">
        <v>117</v>
      </c>
      <c r="BK1876" s="118" t="s">
        <v>3265</v>
      </c>
    </row>
    <row r="1877" spans="1:63" s="2" customFormat="1" ht="19.2" x14ac:dyDescent="0.2">
      <c r="A1877" s="25"/>
      <c r="B1877" s="26"/>
      <c r="C1877" s="25"/>
      <c r="D1877" s="120" t="s">
        <v>119</v>
      </c>
      <c r="E1877" s="25"/>
      <c r="F1877" s="121" t="s">
        <v>3264</v>
      </c>
      <c r="G1877" s="25"/>
      <c r="H1877" s="25"/>
      <c r="I1877" s="25"/>
      <c r="J1877" s="26"/>
      <c r="K1877" s="122"/>
      <c r="L1877" s="123"/>
      <c r="M1877" s="45"/>
      <c r="N1877" s="45"/>
      <c r="O1877" s="45"/>
      <c r="P1877" s="45"/>
      <c r="Q1877" s="45"/>
      <c r="R1877" s="46"/>
      <c r="S1877" s="25"/>
      <c r="T1877" s="25"/>
      <c r="U1877" s="25"/>
      <c r="V1877" s="25"/>
      <c r="W1877" s="25"/>
      <c r="X1877" s="25"/>
      <c r="Y1877" s="25"/>
      <c r="Z1877" s="25"/>
      <c r="AA1877" s="25"/>
      <c r="AB1877" s="25"/>
      <c r="AC1877" s="25"/>
      <c r="AR1877" s="14" t="s">
        <v>119</v>
      </c>
      <c r="AS1877" s="14" t="s">
        <v>68</v>
      </c>
    </row>
    <row r="1878" spans="1:63" s="2" customFormat="1" ht="24.15" customHeight="1" x14ac:dyDescent="0.2">
      <c r="A1878" s="25"/>
      <c r="B1878" s="109"/>
      <c r="C1878" s="110" t="s">
        <v>1698</v>
      </c>
      <c r="D1878" s="110" t="s">
        <v>112</v>
      </c>
      <c r="E1878" s="111" t="s">
        <v>3266</v>
      </c>
      <c r="F1878" s="112" t="s">
        <v>3267</v>
      </c>
      <c r="G1878" s="113" t="s">
        <v>126</v>
      </c>
      <c r="H1878" s="153"/>
      <c r="I1878" s="112" t="s">
        <v>116</v>
      </c>
      <c r="J1878" s="26"/>
      <c r="K1878" s="114" t="s">
        <v>3</v>
      </c>
      <c r="L1878" s="115" t="s">
        <v>39</v>
      </c>
      <c r="M1878" s="116">
        <v>0</v>
      </c>
      <c r="N1878" s="116" t="e">
        <f>M1878*#REF!</f>
        <v>#REF!</v>
      </c>
      <c r="O1878" s="116">
        <v>0</v>
      </c>
      <c r="P1878" s="116" t="e">
        <f>O1878*#REF!</f>
        <v>#REF!</v>
      </c>
      <c r="Q1878" s="116">
        <v>0</v>
      </c>
      <c r="R1878" s="117" t="e">
        <f>Q1878*#REF!</f>
        <v>#REF!</v>
      </c>
      <c r="S1878" s="25"/>
      <c r="T1878" s="25"/>
      <c r="U1878" s="25"/>
      <c r="V1878" s="25"/>
      <c r="W1878" s="25"/>
      <c r="X1878" s="25"/>
      <c r="Y1878" s="25"/>
      <c r="Z1878" s="25"/>
      <c r="AA1878" s="25"/>
      <c r="AB1878" s="25"/>
      <c r="AC1878" s="25"/>
      <c r="AP1878" s="118" t="s">
        <v>117</v>
      </c>
      <c r="AR1878" s="118" t="s">
        <v>112</v>
      </c>
      <c r="AS1878" s="118" t="s">
        <v>68</v>
      </c>
      <c r="AW1878" s="14" t="s">
        <v>118</v>
      </c>
      <c r="BC1878" s="119" t="e">
        <f>IF(L1878="základní",#REF!,0)</f>
        <v>#REF!</v>
      </c>
      <c r="BD1878" s="119">
        <f>IF(L1878="snížená",#REF!,0)</f>
        <v>0</v>
      </c>
      <c r="BE1878" s="119">
        <f>IF(L1878="zákl. přenesená",#REF!,0)</f>
        <v>0</v>
      </c>
      <c r="BF1878" s="119">
        <f>IF(L1878="sníž. přenesená",#REF!,0)</f>
        <v>0</v>
      </c>
      <c r="BG1878" s="119">
        <f>IF(L1878="nulová",#REF!,0)</f>
        <v>0</v>
      </c>
      <c r="BH1878" s="14" t="s">
        <v>75</v>
      </c>
      <c r="BI1878" s="119" t="e">
        <f>ROUND(H1878*#REF!,2)</f>
        <v>#REF!</v>
      </c>
      <c r="BJ1878" s="14" t="s">
        <v>117</v>
      </c>
      <c r="BK1878" s="118" t="s">
        <v>3268</v>
      </c>
    </row>
    <row r="1879" spans="1:63" s="2" customFormat="1" ht="19.2" x14ac:dyDescent="0.2">
      <c r="A1879" s="25"/>
      <c r="B1879" s="26"/>
      <c r="C1879" s="25"/>
      <c r="D1879" s="120" t="s">
        <v>119</v>
      </c>
      <c r="E1879" s="25"/>
      <c r="F1879" s="121" t="s">
        <v>3267</v>
      </c>
      <c r="G1879" s="25"/>
      <c r="H1879" s="25"/>
      <c r="I1879" s="25"/>
      <c r="J1879" s="26"/>
      <c r="K1879" s="122"/>
      <c r="L1879" s="123"/>
      <c r="M1879" s="45"/>
      <c r="N1879" s="45"/>
      <c r="O1879" s="45"/>
      <c r="P1879" s="45"/>
      <c r="Q1879" s="45"/>
      <c r="R1879" s="46"/>
      <c r="S1879" s="25"/>
      <c r="T1879" s="25"/>
      <c r="U1879" s="25"/>
      <c r="V1879" s="25"/>
      <c r="W1879" s="25"/>
      <c r="X1879" s="25"/>
      <c r="Y1879" s="25"/>
      <c r="Z1879" s="25"/>
      <c r="AA1879" s="25"/>
      <c r="AB1879" s="25"/>
      <c r="AC1879" s="25"/>
      <c r="AR1879" s="14" t="s">
        <v>119</v>
      </c>
      <c r="AS1879" s="14" t="s">
        <v>68</v>
      </c>
    </row>
    <row r="1880" spans="1:63" s="2" customFormat="1" ht="24.15" customHeight="1" x14ac:dyDescent="0.2">
      <c r="A1880" s="25"/>
      <c r="B1880" s="109"/>
      <c r="C1880" s="110" t="s">
        <v>3269</v>
      </c>
      <c r="D1880" s="110" t="s">
        <v>112</v>
      </c>
      <c r="E1880" s="111" t="s">
        <v>3270</v>
      </c>
      <c r="F1880" s="112" t="s">
        <v>3271</v>
      </c>
      <c r="G1880" s="113" t="s">
        <v>126</v>
      </c>
      <c r="H1880" s="153"/>
      <c r="I1880" s="112" t="s">
        <v>116</v>
      </c>
      <c r="J1880" s="26"/>
      <c r="K1880" s="114" t="s">
        <v>3</v>
      </c>
      <c r="L1880" s="115" t="s">
        <v>39</v>
      </c>
      <c r="M1880" s="116">
        <v>0</v>
      </c>
      <c r="N1880" s="116" t="e">
        <f>M1880*#REF!</f>
        <v>#REF!</v>
      </c>
      <c r="O1880" s="116">
        <v>0</v>
      </c>
      <c r="P1880" s="116" t="e">
        <f>O1880*#REF!</f>
        <v>#REF!</v>
      </c>
      <c r="Q1880" s="116">
        <v>0</v>
      </c>
      <c r="R1880" s="117" t="e">
        <f>Q1880*#REF!</f>
        <v>#REF!</v>
      </c>
      <c r="S1880" s="25"/>
      <c r="T1880" s="25"/>
      <c r="U1880" s="25"/>
      <c r="V1880" s="25"/>
      <c r="W1880" s="25"/>
      <c r="X1880" s="25"/>
      <c r="Y1880" s="25"/>
      <c r="Z1880" s="25"/>
      <c r="AA1880" s="25"/>
      <c r="AB1880" s="25"/>
      <c r="AC1880" s="25"/>
      <c r="AP1880" s="118" t="s">
        <v>117</v>
      </c>
      <c r="AR1880" s="118" t="s">
        <v>112</v>
      </c>
      <c r="AS1880" s="118" t="s">
        <v>68</v>
      </c>
      <c r="AW1880" s="14" t="s">
        <v>118</v>
      </c>
      <c r="BC1880" s="119" t="e">
        <f>IF(L1880="základní",#REF!,0)</f>
        <v>#REF!</v>
      </c>
      <c r="BD1880" s="119">
        <f>IF(L1880="snížená",#REF!,0)</f>
        <v>0</v>
      </c>
      <c r="BE1880" s="119">
        <f>IF(L1880="zákl. přenesená",#REF!,0)</f>
        <v>0</v>
      </c>
      <c r="BF1880" s="119">
        <f>IF(L1880="sníž. přenesená",#REF!,0)</f>
        <v>0</v>
      </c>
      <c r="BG1880" s="119">
        <f>IF(L1880="nulová",#REF!,0)</f>
        <v>0</v>
      </c>
      <c r="BH1880" s="14" t="s">
        <v>75</v>
      </c>
      <c r="BI1880" s="119" t="e">
        <f>ROUND(H1880*#REF!,2)</f>
        <v>#REF!</v>
      </c>
      <c r="BJ1880" s="14" t="s">
        <v>117</v>
      </c>
      <c r="BK1880" s="118" t="s">
        <v>3272</v>
      </c>
    </row>
    <row r="1881" spans="1:63" s="2" customFormat="1" ht="19.2" x14ac:dyDescent="0.2">
      <c r="A1881" s="25"/>
      <c r="B1881" s="26"/>
      <c r="C1881" s="25"/>
      <c r="D1881" s="120" t="s">
        <v>119</v>
      </c>
      <c r="E1881" s="25"/>
      <c r="F1881" s="121" t="s">
        <v>3271</v>
      </c>
      <c r="G1881" s="25"/>
      <c r="H1881" s="25"/>
      <c r="I1881" s="25"/>
      <c r="J1881" s="26"/>
      <c r="K1881" s="122"/>
      <c r="L1881" s="123"/>
      <c r="M1881" s="45"/>
      <c r="N1881" s="45"/>
      <c r="O1881" s="45"/>
      <c r="P1881" s="45"/>
      <c r="Q1881" s="45"/>
      <c r="R1881" s="46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R1881" s="14" t="s">
        <v>119</v>
      </c>
      <c r="AS1881" s="14" t="s">
        <v>68</v>
      </c>
    </row>
    <row r="1882" spans="1:63" s="2" customFormat="1" ht="24.15" customHeight="1" x14ac:dyDescent="0.2">
      <c r="A1882" s="25"/>
      <c r="B1882" s="109"/>
      <c r="C1882" s="110" t="s">
        <v>1701</v>
      </c>
      <c r="D1882" s="110" t="s">
        <v>112</v>
      </c>
      <c r="E1882" s="111" t="s">
        <v>3273</v>
      </c>
      <c r="F1882" s="112" t="s">
        <v>3274</v>
      </c>
      <c r="G1882" s="113" t="s">
        <v>126</v>
      </c>
      <c r="H1882" s="153"/>
      <c r="I1882" s="112" t="s">
        <v>116</v>
      </c>
      <c r="J1882" s="26"/>
      <c r="K1882" s="114" t="s">
        <v>3</v>
      </c>
      <c r="L1882" s="115" t="s">
        <v>39</v>
      </c>
      <c r="M1882" s="116">
        <v>0</v>
      </c>
      <c r="N1882" s="116" t="e">
        <f>M1882*#REF!</f>
        <v>#REF!</v>
      </c>
      <c r="O1882" s="116">
        <v>0</v>
      </c>
      <c r="P1882" s="116" t="e">
        <f>O1882*#REF!</f>
        <v>#REF!</v>
      </c>
      <c r="Q1882" s="116">
        <v>0</v>
      </c>
      <c r="R1882" s="117" t="e">
        <f>Q1882*#REF!</f>
        <v>#REF!</v>
      </c>
      <c r="S1882" s="25"/>
      <c r="T1882" s="25"/>
      <c r="U1882" s="25"/>
      <c r="V1882" s="25"/>
      <c r="W1882" s="25"/>
      <c r="X1882" s="25"/>
      <c r="Y1882" s="25"/>
      <c r="Z1882" s="25"/>
      <c r="AA1882" s="25"/>
      <c r="AB1882" s="25"/>
      <c r="AC1882" s="25"/>
      <c r="AP1882" s="118" t="s">
        <v>117</v>
      </c>
      <c r="AR1882" s="118" t="s">
        <v>112</v>
      </c>
      <c r="AS1882" s="118" t="s">
        <v>68</v>
      </c>
      <c r="AW1882" s="14" t="s">
        <v>118</v>
      </c>
      <c r="BC1882" s="119" t="e">
        <f>IF(L1882="základní",#REF!,0)</f>
        <v>#REF!</v>
      </c>
      <c r="BD1882" s="119">
        <f>IF(L1882="snížená",#REF!,0)</f>
        <v>0</v>
      </c>
      <c r="BE1882" s="119">
        <f>IF(L1882="zákl. přenesená",#REF!,0)</f>
        <v>0</v>
      </c>
      <c r="BF1882" s="119">
        <f>IF(L1882="sníž. přenesená",#REF!,0)</f>
        <v>0</v>
      </c>
      <c r="BG1882" s="119">
        <f>IF(L1882="nulová",#REF!,0)</f>
        <v>0</v>
      </c>
      <c r="BH1882" s="14" t="s">
        <v>75</v>
      </c>
      <c r="BI1882" s="119" t="e">
        <f>ROUND(H1882*#REF!,2)</f>
        <v>#REF!</v>
      </c>
      <c r="BJ1882" s="14" t="s">
        <v>117</v>
      </c>
      <c r="BK1882" s="118" t="s">
        <v>3275</v>
      </c>
    </row>
    <row r="1883" spans="1:63" s="2" customFormat="1" ht="19.2" x14ac:dyDescent="0.2">
      <c r="A1883" s="25"/>
      <c r="B1883" s="26"/>
      <c r="C1883" s="25"/>
      <c r="D1883" s="120" t="s">
        <v>119</v>
      </c>
      <c r="E1883" s="25"/>
      <c r="F1883" s="121" t="s">
        <v>3274</v>
      </c>
      <c r="G1883" s="25"/>
      <c r="H1883" s="25"/>
      <c r="I1883" s="25"/>
      <c r="J1883" s="26"/>
      <c r="K1883" s="122"/>
      <c r="L1883" s="123"/>
      <c r="M1883" s="45"/>
      <c r="N1883" s="45"/>
      <c r="O1883" s="45"/>
      <c r="P1883" s="45"/>
      <c r="Q1883" s="45"/>
      <c r="R1883" s="46"/>
      <c r="S1883" s="25"/>
      <c r="T1883" s="25"/>
      <c r="U1883" s="25"/>
      <c r="V1883" s="25"/>
      <c r="W1883" s="25"/>
      <c r="X1883" s="25"/>
      <c r="Y1883" s="25"/>
      <c r="Z1883" s="25"/>
      <c r="AA1883" s="25"/>
      <c r="AB1883" s="25"/>
      <c r="AC1883" s="25"/>
      <c r="AR1883" s="14" t="s">
        <v>119</v>
      </c>
      <c r="AS1883" s="14" t="s">
        <v>68</v>
      </c>
    </row>
    <row r="1884" spans="1:63" s="2" customFormat="1" ht="24.15" customHeight="1" x14ac:dyDescent="0.2">
      <c r="A1884" s="25"/>
      <c r="B1884" s="109"/>
      <c r="C1884" s="110" t="s">
        <v>3276</v>
      </c>
      <c r="D1884" s="110" t="s">
        <v>112</v>
      </c>
      <c r="E1884" s="111" t="s">
        <v>3277</v>
      </c>
      <c r="F1884" s="112" t="s">
        <v>3278</v>
      </c>
      <c r="G1884" s="113" t="s">
        <v>126</v>
      </c>
      <c r="H1884" s="153"/>
      <c r="I1884" s="112" t="s">
        <v>116</v>
      </c>
      <c r="J1884" s="26"/>
      <c r="K1884" s="114" t="s">
        <v>3</v>
      </c>
      <c r="L1884" s="115" t="s">
        <v>39</v>
      </c>
      <c r="M1884" s="116">
        <v>0</v>
      </c>
      <c r="N1884" s="116" t="e">
        <f>M1884*#REF!</f>
        <v>#REF!</v>
      </c>
      <c r="O1884" s="116">
        <v>0</v>
      </c>
      <c r="P1884" s="116" t="e">
        <f>O1884*#REF!</f>
        <v>#REF!</v>
      </c>
      <c r="Q1884" s="116">
        <v>0</v>
      </c>
      <c r="R1884" s="117" t="e">
        <f>Q1884*#REF!</f>
        <v>#REF!</v>
      </c>
      <c r="S1884" s="25"/>
      <c r="T1884" s="25"/>
      <c r="U1884" s="25"/>
      <c r="V1884" s="25"/>
      <c r="W1884" s="25"/>
      <c r="X1884" s="25"/>
      <c r="Y1884" s="25"/>
      <c r="Z1884" s="25"/>
      <c r="AA1884" s="25"/>
      <c r="AB1884" s="25"/>
      <c r="AC1884" s="25"/>
      <c r="AP1884" s="118" t="s">
        <v>117</v>
      </c>
      <c r="AR1884" s="118" t="s">
        <v>112</v>
      </c>
      <c r="AS1884" s="118" t="s">
        <v>68</v>
      </c>
      <c r="AW1884" s="14" t="s">
        <v>118</v>
      </c>
      <c r="BC1884" s="119" t="e">
        <f>IF(L1884="základní",#REF!,0)</f>
        <v>#REF!</v>
      </c>
      <c r="BD1884" s="119">
        <f>IF(L1884="snížená",#REF!,0)</f>
        <v>0</v>
      </c>
      <c r="BE1884" s="119">
        <f>IF(L1884="zákl. přenesená",#REF!,0)</f>
        <v>0</v>
      </c>
      <c r="BF1884" s="119">
        <f>IF(L1884="sníž. přenesená",#REF!,0)</f>
        <v>0</v>
      </c>
      <c r="BG1884" s="119">
        <f>IF(L1884="nulová",#REF!,0)</f>
        <v>0</v>
      </c>
      <c r="BH1884" s="14" t="s">
        <v>75</v>
      </c>
      <c r="BI1884" s="119" t="e">
        <f>ROUND(H1884*#REF!,2)</f>
        <v>#REF!</v>
      </c>
      <c r="BJ1884" s="14" t="s">
        <v>117</v>
      </c>
      <c r="BK1884" s="118" t="s">
        <v>3279</v>
      </c>
    </row>
    <row r="1885" spans="1:63" s="2" customFormat="1" ht="19.2" x14ac:dyDescent="0.2">
      <c r="A1885" s="25"/>
      <c r="B1885" s="26"/>
      <c r="C1885" s="25"/>
      <c r="D1885" s="120" t="s">
        <v>119</v>
      </c>
      <c r="E1885" s="25"/>
      <c r="F1885" s="121" t="s">
        <v>3278</v>
      </c>
      <c r="G1885" s="25"/>
      <c r="H1885" s="25"/>
      <c r="I1885" s="25"/>
      <c r="J1885" s="26"/>
      <c r="K1885" s="122"/>
      <c r="L1885" s="123"/>
      <c r="M1885" s="45"/>
      <c r="N1885" s="45"/>
      <c r="O1885" s="45"/>
      <c r="P1885" s="45"/>
      <c r="Q1885" s="45"/>
      <c r="R1885" s="46"/>
      <c r="S1885" s="25"/>
      <c r="T1885" s="25"/>
      <c r="U1885" s="25"/>
      <c r="V1885" s="25"/>
      <c r="W1885" s="25"/>
      <c r="X1885" s="25"/>
      <c r="Y1885" s="25"/>
      <c r="Z1885" s="25"/>
      <c r="AA1885" s="25"/>
      <c r="AB1885" s="25"/>
      <c r="AC1885" s="25"/>
      <c r="AR1885" s="14" t="s">
        <v>119</v>
      </c>
      <c r="AS1885" s="14" t="s">
        <v>68</v>
      </c>
    </row>
    <row r="1886" spans="1:63" s="2" customFormat="1" ht="24.15" customHeight="1" x14ac:dyDescent="0.2">
      <c r="A1886" s="25"/>
      <c r="B1886" s="109"/>
      <c r="C1886" s="110" t="s">
        <v>1705</v>
      </c>
      <c r="D1886" s="110" t="s">
        <v>112</v>
      </c>
      <c r="E1886" s="111" t="s">
        <v>3280</v>
      </c>
      <c r="F1886" s="112" t="s">
        <v>3281</v>
      </c>
      <c r="G1886" s="113" t="s">
        <v>126</v>
      </c>
      <c r="H1886" s="153"/>
      <c r="I1886" s="112" t="s">
        <v>116</v>
      </c>
      <c r="J1886" s="26"/>
      <c r="K1886" s="114" t="s">
        <v>3</v>
      </c>
      <c r="L1886" s="115" t="s">
        <v>39</v>
      </c>
      <c r="M1886" s="116">
        <v>0</v>
      </c>
      <c r="N1886" s="116" t="e">
        <f>M1886*#REF!</f>
        <v>#REF!</v>
      </c>
      <c r="O1886" s="116">
        <v>0</v>
      </c>
      <c r="P1886" s="116" t="e">
        <f>O1886*#REF!</f>
        <v>#REF!</v>
      </c>
      <c r="Q1886" s="116">
        <v>0</v>
      </c>
      <c r="R1886" s="117" t="e">
        <f>Q1886*#REF!</f>
        <v>#REF!</v>
      </c>
      <c r="S1886" s="25"/>
      <c r="T1886" s="25"/>
      <c r="U1886" s="25"/>
      <c r="V1886" s="25"/>
      <c r="W1886" s="25"/>
      <c r="X1886" s="25"/>
      <c r="Y1886" s="25"/>
      <c r="Z1886" s="25"/>
      <c r="AA1886" s="25"/>
      <c r="AB1886" s="25"/>
      <c r="AC1886" s="25"/>
      <c r="AP1886" s="118" t="s">
        <v>117</v>
      </c>
      <c r="AR1886" s="118" t="s">
        <v>112</v>
      </c>
      <c r="AS1886" s="118" t="s">
        <v>68</v>
      </c>
      <c r="AW1886" s="14" t="s">
        <v>118</v>
      </c>
      <c r="BC1886" s="119" t="e">
        <f>IF(L1886="základní",#REF!,0)</f>
        <v>#REF!</v>
      </c>
      <c r="BD1886" s="119">
        <f>IF(L1886="snížená",#REF!,0)</f>
        <v>0</v>
      </c>
      <c r="BE1886" s="119">
        <f>IF(L1886="zákl. přenesená",#REF!,0)</f>
        <v>0</v>
      </c>
      <c r="BF1886" s="119">
        <f>IF(L1886="sníž. přenesená",#REF!,0)</f>
        <v>0</v>
      </c>
      <c r="BG1886" s="119">
        <f>IF(L1886="nulová",#REF!,0)</f>
        <v>0</v>
      </c>
      <c r="BH1886" s="14" t="s">
        <v>75</v>
      </c>
      <c r="BI1886" s="119" t="e">
        <f>ROUND(H1886*#REF!,2)</f>
        <v>#REF!</v>
      </c>
      <c r="BJ1886" s="14" t="s">
        <v>117</v>
      </c>
      <c r="BK1886" s="118" t="s">
        <v>3282</v>
      </c>
    </row>
    <row r="1887" spans="1:63" s="2" customFormat="1" ht="19.2" x14ac:dyDescent="0.2">
      <c r="A1887" s="25"/>
      <c r="B1887" s="26"/>
      <c r="C1887" s="25"/>
      <c r="D1887" s="120" t="s">
        <v>119</v>
      </c>
      <c r="E1887" s="25"/>
      <c r="F1887" s="121" t="s">
        <v>3281</v>
      </c>
      <c r="G1887" s="25"/>
      <c r="H1887" s="25"/>
      <c r="I1887" s="25"/>
      <c r="J1887" s="26"/>
      <c r="K1887" s="122"/>
      <c r="L1887" s="123"/>
      <c r="M1887" s="45"/>
      <c r="N1887" s="45"/>
      <c r="O1887" s="45"/>
      <c r="P1887" s="45"/>
      <c r="Q1887" s="45"/>
      <c r="R1887" s="46"/>
      <c r="S1887" s="25"/>
      <c r="T1887" s="25"/>
      <c r="U1887" s="25"/>
      <c r="V1887" s="25"/>
      <c r="W1887" s="25"/>
      <c r="X1887" s="25"/>
      <c r="Y1887" s="25"/>
      <c r="Z1887" s="25"/>
      <c r="AA1887" s="25"/>
      <c r="AB1887" s="25"/>
      <c r="AC1887" s="25"/>
      <c r="AR1887" s="14" t="s">
        <v>119</v>
      </c>
      <c r="AS1887" s="14" t="s">
        <v>68</v>
      </c>
    </row>
    <row r="1888" spans="1:63" s="2" customFormat="1" ht="24.15" customHeight="1" x14ac:dyDescent="0.2">
      <c r="A1888" s="25"/>
      <c r="B1888" s="109"/>
      <c r="C1888" s="110" t="s">
        <v>3283</v>
      </c>
      <c r="D1888" s="110" t="s">
        <v>112</v>
      </c>
      <c r="E1888" s="111" t="s">
        <v>3284</v>
      </c>
      <c r="F1888" s="112" t="s">
        <v>3285</v>
      </c>
      <c r="G1888" s="113" t="s">
        <v>126</v>
      </c>
      <c r="H1888" s="153"/>
      <c r="I1888" s="112" t="s">
        <v>116</v>
      </c>
      <c r="J1888" s="26"/>
      <c r="K1888" s="114" t="s">
        <v>3</v>
      </c>
      <c r="L1888" s="115" t="s">
        <v>39</v>
      </c>
      <c r="M1888" s="116">
        <v>0</v>
      </c>
      <c r="N1888" s="116" t="e">
        <f>M1888*#REF!</f>
        <v>#REF!</v>
      </c>
      <c r="O1888" s="116">
        <v>0</v>
      </c>
      <c r="P1888" s="116" t="e">
        <f>O1888*#REF!</f>
        <v>#REF!</v>
      </c>
      <c r="Q1888" s="116">
        <v>0</v>
      </c>
      <c r="R1888" s="117" t="e">
        <f>Q1888*#REF!</f>
        <v>#REF!</v>
      </c>
      <c r="S1888" s="25"/>
      <c r="T1888" s="25"/>
      <c r="U1888" s="25"/>
      <c r="V1888" s="25"/>
      <c r="W1888" s="25"/>
      <c r="X1888" s="25"/>
      <c r="Y1888" s="25"/>
      <c r="Z1888" s="25"/>
      <c r="AA1888" s="25"/>
      <c r="AB1888" s="25"/>
      <c r="AC1888" s="25"/>
      <c r="AP1888" s="118" t="s">
        <v>117</v>
      </c>
      <c r="AR1888" s="118" t="s">
        <v>112</v>
      </c>
      <c r="AS1888" s="118" t="s">
        <v>68</v>
      </c>
      <c r="AW1888" s="14" t="s">
        <v>118</v>
      </c>
      <c r="BC1888" s="119" t="e">
        <f>IF(L1888="základní",#REF!,0)</f>
        <v>#REF!</v>
      </c>
      <c r="BD1888" s="119">
        <f>IF(L1888="snížená",#REF!,0)</f>
        <v>0</v>
      </c>
      <c r="BE1888" s="119">
        <f>IF(L1888="zákl. přenesená",#REF!,0)</f>
        <v>0</v>
      </c>
      <c r="BF1888" s="119">
        <f>IF(L1888="sníž. přenesená",#REF!,0)</f>
        <v>0</v>
      </c>
      <c r="BG1888" s="119">
        <f>IF(L1888="nulová",#REF!,0)</f>
        <v>0</v>
      </c>
      <c r="BH1888" s="14" t="s">
        <v>75</v>
      </c>
      <c r="BI1888" s="119" t="e">
        <f>ROUND(H1888*#REF!,2)</f>
        <v>#REF!</v>
      </c>
      <c r="BJ1888" s="14" t="s">
        <v>117</v>
      </c>
      <c r="BK1888" s="118" t="s">
        <v>3286</v>
      </c>
    </row>
    <row r="1889" spans="1:63" s="2" customFormat="1" ht="19.2" x14ac:dyDescent="0.2">
      <c r="A1889" s="25"/>
      <c r="B1889" s="26"/>
      <c r="C1889" s="25"/>
      <c r="D1889" s="120" t="s">
        <v>119</v>
      </c>
      <c r="E1889" s="25"/>
      <c r="F1889" s="121" t="s">
        <v>3285</v>
      </c>
      <c r="G1889" s="25"/>
      <c r="H1889" s="25"/>
      <c r="I1889" s="25"/>
      <c r="J1889" s="26"/>
      <c r="K1889" s="122"/>
      <c r="L1889" s="123"/>
      <c r="M1889" s="45"/>
      <c r="N1889" s="45"/>
      <c r="O1889" s="45"/>
      <c r="P1889" s="45"/>
      <c r="Q1889" s="45"/>
      <c r="R1889" s="46"/>
      <c r="S1889" s="25"/>
      <c r="T1889" s="25"/>
      <c r="U1889" s="25"/>
      <c r="V1889" s="25"/>
      <c r="W1889" s="25"/>
      <c r="X1889" s="25"/>
      <c r="Y1889" s="25"/>
      <c r="Z1889" s="25"/>
      <c r="AA1889" s="25"/>
      <c r="AB1889" s="25"/>
      <c r="AC1889" s="25"/>
      <c r="AR1889" s="14" t="s">
        <v>119</v>
      </c>
      <c r="AS1889" s="14" t="s">
        <v>68</v>
      </c>
    </row>
    <row r="1890" spans="1:63" s="2" customFormat="1" ht="24.15" customHeight="1" x14ac:dyDescent="0.2">
      <c r="A1890" s="25"/>
      <c r="B1890" s="109"/>
      <c r="C1890" s="110" t="s">
        <v>1708</v>
      </c>
      <c r="D1890" s="110" t="s">
        <v>112</v>
      </c>
      <c r="E1890" s="111" t="s">
        <v>3287</v>
      </c>
      <c r="F1890" s="112" t="s">
        <v>3288</v>
      </c>
      <c r="G1890" s="113" t="s">
        <v>126</v>
      </c>
      <c r="H1890" s="153"/>
      <c r="I1890" s="112" t="s">
        <v>116</v>
      </c>
      <c r="J1890" s="26"/>
      <c r="K1890" s="114" t="s">
        <v>3</v>
      </c>
      <c r="L1890" s="115" t="s">
        <v>39</v>
      </c>
      <c r="M1890" s="116">
        <v>0</v>
      </c>
      <c r="N1890" s="116" t="e">
        <f>M1890*#REF!</f>
        <v>#REF!</v>
      </c>
      <c r="O1890" s="116">
        <v>0</v>
      </c>
      <c r="P1890" s="116" t="e">
        <f>O1890*#REF!</f>
        <v>#REF!</v>
      </c>
      <c r="Q1890" s="116">
        <v>0</v>
      </c>
      <c r="R1890" s="117" t="e">
        <f>Q1890*#REF!</f>
        <v>#REF!</v>
      </c>
      <c r="S1890" s="25"/>
      <c r="T1890" s="25"/>
      <c r="U1890" s="25"/>
      <c r="V1890" s="25"/>
      <c r="W1890" s="25"/>
      <c r="X1890" s="25"/>
      <c r="Y1890" s="25"/>
      <c r="Z1890" s="25"/>
      <c r="AA1890" s="25"/>
      <c r="AB1890" s="25"/>
      <c r="AC1890" s="25"/>
      <c r="AP1890" s="118" t="s">
        <v>117</v>
      </c>
      <c r="AR1890" s="118" t="s">
        <v>112</v>
      </c>
      <c r="AS1890" s="118" t="s">
        <v>68</v>
      </c>
      <c r="AW1890" s="14" t="s">
        <v>118</v>
      </c>
      <c r="BC1890" s="119" t="e">
        <f>IF(L1890="základní",#REF!,0)</f>
        <v>#REF!</v>
      </c>
      <c r="BD1890" s="119">
        <f>IF(L1890="snížená",#REF!,0)</f>
        <v>0</v>
      </c>
      <c r="BE1890" s="119">
        <f>IF(L1890="zákl. přenesená",#REF!,0)</f>
        <v>0</v>
      </c>
      <c r="BF1890" s="119">
        <f>IF(L1890="sníž. přenesená",#REF!,0)</f>
        <v>0</v>
      </c>
      <c r="BG1890" s="119">
        <f>IF(L1890="nulová",#REF!,0)</f>
        <v>0</v>
      </c>
      <c r="BH1890" s="14" t="s">
        <v>75</v>
      </c>
      <c r="BI1890" s="119" t="e">
        <f>ROUND(H1890*#REF!,2)</f>
        <v>#REF!</v>
      </c>
      <c r="BJ1890" s="14" t="s">
        <v>117</v>
      </c>
      <c r="BK1890" s="118" t="s">
        <v>3289</v>
      </c>
    </row>
    <row r="1891" spans="1:63" s="2" customFormat="1" ht="19.2" x14ac:dyDescent="0.2">
      <c r="A1891" s="25"/>
      <c r="B1891" s="26"/>
      <c r="C1891" s="25"/>
      <c r="D1891" s="120" t="s">
        <v>119</v>
      </c>
      <c r="E1891" s="25"/>
      <c r="F1891" s="121" t="s">
        <v>3288</v>
      </c>
      <c r="G1891" s="25"/>
      <c r="H1891" s="25"/>
      <c r="I1891" s="25"/>
      <c r="J1891" s="26"/>
      <c r="K1891" s="122"/>
      <c r="L1891" s="123"/>
      <c r="M1891" s="45"/>
      <c r="N1891" s="45"/>
      <c r="O1891" s="45"/>
      <c r="P1891" s="45"/>
      <c r="Q1891" s="45"/>
      <c r="R1891" s="46"/>
      <c r="S1891" s="25"/>
      <c r="T1891" s="25"/>
      <c r="U1891" s="25"/>
      <c r="V1891" s="25"/>
      <c r="W1891" s="25"/>
      <c r="X1891" s="25"/>
      <c r="Y1891" s="25"/>
      <c r="Z1891" s="25"/>
      <c r="AA1891" s="25"/>
      <c r="AB1891" s="25"/>
      <c r="AC1891" s="25"/>
      <c r="AR1891" s="14" t="s">
        <v>119</v>
      </c>
      <c r="AS1891" s="14" t="s">
        <v>68</v>
      </c>
    </row>
    <row r="1892" spans="1:63" s="2" customFormat="1" ht="24.15" customHeight="1" x14ac:dyDescent="0.2">
      <c r="A1892" s="25"/>
      <c r="B1892" s="109"/>
      <c r="C1892" s="110" t="s">
        <v>3290</v>
      </c>
      <c r="D1892" s="110" t="s">
        <v>112</v>
      </c>
      <c r="E1892" s="111" t="s">
        <v>3291</v>
      </c>
      <c r="F1892" s="112" t="s">
        <v>3292</v>
      </c>
      <c r="G1892" s="113" t="s">
        <v>126</v>
      </c>
      <c r="H1892" s="153"/>
      <c r="I1892" s="112" t="s">
        <v>116</v>
      </c>
      <c r="J1892" s="26"/>
      <c r="K1892" s="114" t="s">
        <v>3</v>
      </c>
      <c r="L1892" s="115" t="s">
        <v>39</v>
      </c>
      <c r="M1892" s="116">
        <v>0</v>
      </c>
      <c r="N1892" s="116" t="e">
        <f>M1892*#REF!</f>
        <v>#REF!</v>
      </c>
      <c r="O1892" s="116">
        <v>0</v>
      </c>
      <c r="P1892" s="116" t="e">
        <f>O1892*#REF!</f>
        <v>#REF!</v>
      </c>
      <c r="Q1892" s="116">
        <v>0</v>
      </c>
      <c r="R1892" s="117" t="e">
        <f>Q1892*#REF!</f>
        <v>#REF!</v>
      </c>
      <c r="S1892" s="25"/>
      <c r="T1892" s="25"/>
      <c r="U1892" s="25"/>
      <c r="V1892" s="25"/>
      <c r="W1892" s="25"/>
      <c r="X1892" s="25"/>
      <c r="Y1892" s="25"/>
      <c r="Z1892" s="25"/>
      <c r="AA1892" s="25"/>
      <c r="AB1892" s="25"/>
      <c r="AC1892" s="25"/>
      <c r="AP1892" s="118" t="s">
        <v>117</v>
      </c>
      <c r="AR1892" s="118" t="s">
        <v>112</v>
      </c>
      <c r="AS1892" s="118" t="s">
        <v>68</v>
      </c>
      <c r="AW1892" s="14" t="s">
        <v>118</v>
      </c>
      <c r="BC1892" s="119" t="e">
        <f>IF(L1892="základní",#REF!,0)</f>
        <v>#REF!</v>
      </c>
      <c r="BD1892" s="119">
        <f>IF(L1892="snížená",#REF!,0)</f>
        <v>0</v>
      </c>
      <c r="BE1892" s="119">
        <f>IF(L1892="zákl. přenesená",#REF!,0)</f>
        <v>0</v>
      </c>
      <c r="BF1892" s="119">
        <f>IF(L1892="sníž. přenesená",#REF!,0)</f>
        <v>0</v>
      </c>
      <c r="BG1892" s="119">
        <f>IF(L1892="nulová",#REF!,0)</f>
        <v>0</v>
      </c>
      <c r="BH1892" s="14" t="s">
        <v>75</v>
      </c>
      <c r="BI1892" s="119" t="e">
        <f>ROUND(H1892*#REF!,2)</f>
        <v>#REF!</v>
      </c>
      <c r="BJ1892" s="14" t="s">
        <v>117</v>
      </c>
      <c r="BK1892" s="118" t="s">
        <v>3293</v>
      </c>
    </row>
    <row r="1893" spans="1:63" s="2" customFormat="1" ht="19.2" x14ac:dyDescent="0.2">
      <c r="A1893" s="25"/>
      <c r="B1893" s="26"/>
      <c r="C1893" s="25"/>
      <c r="D1893" s="120" t="s">
        <v>119</v>
      </c>
      <c r="E1893" s="25"/>
      <c r="F1893" s="121" t="s">
        <v>3292</v>
      </c>
      <c r="G1893" s="25"/>
      <c r="H1893" s="25"/>
      <c r="I1893" s="25"/>
      <c r="J1893" s="26"/>
      <c r="K1893" s="122"/>
      <c r="L1893" s="123"/>
      <c r="M1893" s="45"/>
      <c r="N1893" s="45"/>
      <c r="O1893" s="45"/>
      <c r="P1893" s="45"/>
      <c r="Q1893" s="45"/>
      <c r="R1893" s="46"/>
      <c r="S1893" s="25"/>
      <c r="T1893" s="25"/>
      <c r="U1893" s="25"/>
      <c r="V1893" s="25"/>
      <c r="W1893" s="25"/>
      <c r="X1893" s="25"/>
      <c r="Y1893" s="25"/>
      <c r="Z1893" s="25"/>
      <c r="AA1893" s="25"/>
      <c r="AB1893" s="25"/>
      <c r="AC1893" s="25"/>
      <c r="AR1893" s="14" t="s">
        <v>119</v>
      </c>
      <c r="AS1893" s="14" t="s">
        <v>68</v>
      </c>
    </row>
    <row r="1894" spans="1:63" s="2" customFormat="1" ht="24.15" customHeight="1" x14ac:dyDescent="0.2">
      <c r="A1894" s="25"/>
      <c r="B1894" s="109"/>
      <c r="C1894" s="110" t="s">
        <v>1712</v>
      </c>
      <c r="D1894" s="110" t="s">
        <v>112</v>
      </c>
      <c r="E1894" s="111" t="s">
        <v>3294</v>
      </c>
      <c r="F1894" s="112" t="s">
        <v>3295</v>
      </c>
      <c r="G1894" s="113" t="s">
        <v>126</v>
      </c>
      <c r="H1894" s="153"/>
      <c r="I1894" s="112" t="s">
        <v>116</v>
      </c>
      <c r="J1894" s="26"/>
      <c r="K1894" s="114" t="s">
        <v>3</v>
      </c>
      <c r="L1894" s="115" t="s">
        <v>39</v>
      </c>
      <c r="M1894" s="116">
        <v>0</v>
      </c>
      <c r="N1894" s="116" t="e">
        <f>M1894*#REF!</f>
        <v>#REF!</v>
      </c>
      <c r="O1894" s="116">
        <v>0</v>
      </c>
      <c r="P1894" s="116" t="e">
        <f>O1894*#REF!</f>
        <v>#REF!</v>
      </c>
      <c r="Q1894" s="116">
        <v>0</v>
      </c>
      <c r="R1894" s="117" t="e">
        <f>Q1894*#REF!</f>
        <v>#REF!</v>
      </c>
      <c r="S1894" s="25"/>
      <c r="T1894" s="25"/>
      <c r="U1894" s="25"/>
      <c r="V1894" s="25"/>
      <c r="W1894" s="25"/>
      <c r="X1894" s="25"/>
      <c r="Y1894" s="25"/>
      <c r="Z1894" s="25"/>
      <c r="AA1894" s="25"/>
      <c r="AB1894" s="25"/>
      <c r="AC1894" s="25"/>
      <c r="AP1894" s="118" t="s">
        <v>117</v>
      </c>
      <c r="AR1894" s="118" t="s">
        <v>112</v>
      </c>
      <c r="AS1894" s="118" t="s">
        <v>68</v>
      </c>
      <c r="AW1894" s="14" t="s">
        <v>118</v>
      </c>
      <c r="BC1894" s="119" t="e">
        <f>IF(L1894="základní",#REF!,0)</f>
        <v>#REF!</v>
      </c>
      <c r="BD1894" s="119">
        <f>IF(L1894="snížená",#REF!,0)</f>
        <v>0</v>
      </c>
      <c r="BE1894" s="119">
        <f>IF(L1894="zákl. přenesená",#REF!,0)</f>
        <v>0</v>
      </c>
      <c r="BF1894" s="119">
        <f>IF(L1894="sníž. přenesená",#REF!,0)</f>
        <v>0</v>
      </c>
      <c r="BG1894" s="119">
        <f>IF(L1894="nulová",#REF!,0)</f>
        <v>0</v>
      </c>
      <c r="BH1894" s="14" t="s">
        <v>75</v>
      </c>
      <c r="BI1894" s="119" t="e">
        <f>ROUND(H1894*#REF!,2)</f>
        <v>#REF!</v>
      </c>
      <c r="BJ1894" s="14" t="s">
        <v>117</v>
      </c>
      <c r="BK1894" s="118" t="s">
        <v>3296</v>
      </c>
    </row>
    <row r="1895" spans="1:63" s="2" customFormat="1" ht="19.2" x14ac:dyDescent="0.2">
      <c r="A1895" s="25"/>
      <c r="B1895" s="26"/>
      <c r="C1895" s="25"/>
      <c r="D1895" s="120" t="s">
        <v>119</v>
      </c>
      <c r="E1895" s="25"/>
      <c r="F1895" s="121" t="s">
        <v>3295</v>
      </c>
      <c r="G1895" s="25"/>
      <c r="H1895" s="25"/>
      <c r="I1895" s="25"/>
      <c r="J1895" s="26"/>
      <c r="K1895" s="122"/>
      <c r="L1895" s="123"/>
      <c r="M1895" s="45"/>
      <c r="N1895" s="45"/>
      <c r="O1895" s="45"/>
      <c r="P1895" s="45"/>
      <c r="Q1895" s="45"/>
      <c r="R1895" s="46"/>
      <c r="S1895" s="25"/>
      <c r="T1895" s="25"/>
      <c r="U1895" s="25"/>
      <c r="V1895" s="25"/>
      <c r="W1895" s="25"/>
      <c r="X1895" s="25"/>
      <c r="Y1895" s="25"/>
      <c r="Z1895" s="25"/>
      <c r="AA1895" s="25"/>
      <c r="AB1895" s="25"/>
      <c r="AC1895" s="25"/>
      <c r="AR1895" s="14" t="s">
        <v>119</v>
      </c>
      <c r="AS1895" s="14" t="s">
        <v>68</v>
      </c>
    </row>
    <row r="1896" spans="1:63" s="2" customFormat="1" ht="24.15" customHeight="1" x14ac:dyDescent="0.2">
      <c r="A1896" s="25"/>
      <c r="B1896" s="109"/>
      <c r="C1896" s="110" t="s">
        <v>3297</v>
      </c>
      <c r="D1896" s="110" t="s">
        <v>112</v>
      </c>
      <c r="E1896" s="111" t="s">
        <v>3298</v>
      </c>
      <c r="F1896" s="112" t="s">
        <v>3299</v>
      </c>
      <c r="G1896" s="113" t="s">
        <v>126</v>
      </c>
      <c r="H1896" s="153"/>
      <c r="I1896" s="112" t="s">
        <v>116</v>
      </c>
      <c r="J1896" s="26"/>
      <c r="K1896" s="114" t="s">
        <v>3</v>
      </c>
      <c r="L1896" s="115" t="s">
        <v>39</v>
      </c>
      <c r="M1896" s="116">
        <v>0</v>
      </c>
      <c r="N1896" s="116" t="e">
        <f>M1896*#REF!</f>
        <v>#REF!</v>
      </c>
      <c r="O1896" s="116">
        <v>0</v>
      </c>
      <c r="P1896" s="116" t="e">
        <f>O1896*#REF!</f>
        <v>#REF!</v>
      </c>
      <c r="Q1896" s="116">
        <v>0</v>
      </c>
      <c r="R1896" s="117" t="e">
        <f>Q1896*#REF!</f>
        <v>#REF!</v>
      </c>
      <c r="S1896" s="25"/>
      <c r="T1896" s="25"/>
      <c r="U1896" s="25"/>
      <c r="V1896" s="25"/>
      <c r="W1896" s="25"/>
      <c r="X1896" s="25"/>
      <c r="Y1896" s="25"/>
      <c r="Z1896" s="25"/>
      <c r="AA1896" s="25"/>
      <c r="AB1896" s="25"/>
      <c r="AC1896" s="25"/>
      <c r="AP1896" s="118" t="s">
        <v>117</v>
      </c>
      <c r="AR1896" s="118" t="s">
        <v>112</v>
      </c>
      <c r="AS1896" s="118" t="s">
        <v>68</v>
      </c>
      <c r="AW1896" s="14" t="s">
        <v>118</v>
      </c>
      <c r="BC1896" s="119" t="e">
        <f>IF(L1896="základní",#REF!,0)</f>
        <v>#REF!</v>
      </c>
      <c r="BD1896" s="119">
        <f>IF(L1896="snížená",#REF!,0)</f>
        <v>0</v>
      </c>
      <c r="BE1896" s="119">
        <f>IF(L1896="zákl. přenesená",#REF!,0)</f>
        <v>0</v>
      </c>
      <c r="BF1896" s="119">
        <f>IF(L1896="sníž. přenesená",#REF!,0)</f>
        <v>0</v>
      </c>
      <c r="BG1896" s="119">
        <f>IF(L1896="nulová",#REF!,0)</f>
        <v>0</v>
      </c>
      <c r="BH1896" s="14" t="s">
        <v>75</v>
      </c>
      <c r="BI1896" s="119" t="e">
        <f>ROUND(H1896*#REF!,2)</f>
        <v>#REF!</v>
      </c>
      <c r="BJ1896" s="14" t="s">
        <v>117</v>
      </c>
      <c r="BK1896" s="118" t="s">
        <v>3300</v>
      </c>
    </row>
    <row r="1897" spans="1:63" s="2" customFormat="1" ht="19.2" x14ac:dyDescent="0.2">
      <c r="A1897" s="25"/>
      <c r="B1897" s="26"/>
      <c r="C1897" s="25"/>
      <c r="D1897" s="120" t="s">
        <v>119</v>
      </c>
      <c r="E1897" s="25"/>
      <c r="F1897" s="121" t="s">
        <v>3299</v>
      </c>
      <c r="G1897" s="25"/>
      <c r="H1897" s="25"/>
      <c r="I1897" s="25"/>
      <c r="J1897" s="26"/>
      <c r="K1897" s="122"/>
      <c r="L1897" s="123"/>
      <c r="M1897" s="45"/>
      <c r="N1897" s="45"/>
      <c r="O1897" s="45"/>
      <c r="P1897" s="45"/>
      <c r="Q1897" s="45"/>
      <c r="R1897" s="46"/>
      <c r="S1897" s="25"/>
      <c r="T1897" s="25"/>
      <c r="U1897" s="25"/>
      <c r="V1897" s="25"/>
      <c r="W1897" s="25"/>
      <c r="X1897" s="25"/>
      <c r="Y1897" s="25"/>
      <c r="Z1897" s="25"/>
      <c r="AA1897" s="25"/>
      <c r="AB1897" s="25"/>
      <c r="AC1897" s="25"/>
      <c r="AR1897" s="14" t="s">
        <v>119</v>
      </c>
      <c r="AS1897" s="14" t="s">
        <v>68</v>
      </c>
    </row>
    <row r="1898" spans="1:63" s="2" customFormat="1" ht="24.15" customHeight="1" x14ac:dyDescent="0.2">
      <c r="A1898" s="25"/>
      <c r="B1898" s="109"/>
      <c r="C1898" s="110" t="s">
        <v>1715</v>
      </c>
      <c r="D1898" s="110" t="s">
        <v>112</v>
      </c>
      <c r="E1898" s="111" t="s">
        <v>3301</v>
      </c>
      <c r="F1898" s="112" t="s">
        <v>3302</v>
      </c>
      <c r="G1898" s="113" t="s">
        <v>126</v>
      </c>
      <c r="H1898" s="153"/>
      <c r="I1898" s="112" t="s">
        <v>116</v>
      </c>
      <c r="J1898" s="26"/>
      <c r="K1898" s="114" t="s">
        <v>3</v>
      </c>
      <c r="L1898" s="115" t="s">
        <v>39</v>
      </c>
      <c r="M1898" s="116">
        <v>0</v>
      </c>
      <c r="N1898" s="116" t="e">
        <f>M1898*#REF!</f>
        <v>#REF!</v>
      </c>
      <c r="O1898" s="116">
        <v>0</v>
      </c>
      <c r="P1898" s="116" t="e">
        <f>O1898*#REF!</f>
        <v>#REF!</v>
      </c>
      <c r="Q1898" s="116">
        <v>0</v>
      </c>
      <c r="R1898" s="117" t="e">
        <f>Q1898*#REF!</f>
        <v>#REF!</v>
      </c>
      <c r="S1898" s="25"/>
      <c r="T1898" s="25"/>
      <c r="U1898" s="25"/>
      <c r="V1898" s="25"/>
      <c r="W1898" s="25"/>
      <c r="X1898" s="25"/>
      <c r="Y1898" s="25"/>
      <c r="Z1898" s="25"/>
      <c r="AA1898" s="25"/>
      <c r="AB1898" s="25"/>
      <c r="AC1898" s="25"/>
      <c r="AP1898" s="118" t="s">
        <v>117</v>
      </c>
      <c r="AR1898" s="118" t="s">
        <v>112</v>
      </c>
      <c r="AS1898" s="118" t="s">
        <v>68</v>
      </c>
      <c r="AW1898" s="14" t="s">
        <v>118</v>
      </c>
      <c r="BC1898" s="119" t="e">
        <f>IF(L1898="základní",#REF!,0)</f>
        <v>#REF!</v>
      </c>
      <c r="BD1898" s="119">
        <f>IF(L1898="snížená",#REF!,0)</f>
        <v>0</v>
      </c>
      <c r="BE1898" s="119">
        <f>IF(L1898="zákl. přenesená",#REF!,0)</f>
        <v>0</v>
      </c>
      <c r="BF1898" s="119">
        <f>IF(L1898="sníž. přenesená",#REF!,0)</f>
        <v>0</v>
      </c>
      <c r="BG1898" s="119">
        <f>IF(L1898="nulová",#REF!,0)</f>
        <v>0</v>
      </c>
      <c r="BH1898" s="14" t="s">
        <v>75</v>
      </c>
      <c r="BI1898" s="119" t="e">
        <f>ROUND(H1898*#REF!,2)</f>
        <v>#REF!</v>
      </c>
      <c r="BJ1898" s="14" t="s">
        <v>117</v>
      </c>
      <c r="BK1898" s="118" t="s">
        <v>3303</v>
      </c>
    </row>
    <row r="1899" spans="1:63" s="2" customFormat="1" ht="19.2" x14ac:dyDescent="0.2">
      <c r="A1899" s="25"/>
      <c r="B1899" s="26"/>
      <c r="C1899" s="25"/>
      <c r="D1899" s="120" t="s">
        <v>119</v>
      </c>
      <c r="E1899" s="25"/>
      <c r="F1899" s="121" t="s">
        <v>3302</v>
      </c>
      <c r="G1899" s="25"/>
      <c r="H1899" s="25"/>
      <c r="I1899" s="25"/>
      <c r="J1899" s="26"/>
      <c r="K1899" s="122"/>
      <c r="L1899" s="123"/>
      <c r="M1899" s="45"/>
      <c r="N1899" s="45"/>
      <c r="O1899" s="45"/>
      <c r="P1899" s="45"/>
      <c r="Q1899" s="45"/>
      <c r="R1899" s="46"/>
      <c r="S1899" s="25"/>
      <c r="T1899" s="25"/>
      <c r="U1899" s="25"/>
      <c r="V1899" s="25"/>
      <c r="W1899" s="25"/>
      <c r="X1899" s="25"/>
      <c r="Y1899" s="25"/>
      <c r="Z1899" s="25"/>
      <c r="AA1899" s="25"/>
      <c r="AB1899" s="25"/>
      <c r="AC1899" s="25"/>
      <c r="AR1899" s="14" t="s">
        <v>119</v>
      </c>
      <c r="AS1899" s="14" t="s">
        <v>68</v>
      </c>
    </row>
    <row r="1900" spans="1:63" s="2" customFormat="1" ht="24.15" customHeight="1" x14ac:dyDescent="0.2">
      <c r="A1900" s="25"/>
      <c r="B1900" s="109"/>
      <c r="C1900" s="110" t="s">
        <v>3304</v>
      </c>
      <c r="D1900" s="110" t="s">
        <v>112</v>
      </c>
      <c r="E1900" s="111" t="s">
        <v>3305</v>
      </c>
      <c r="F1900" s="112" t="s">
        <v>3306</v>
      </c>
      <c r="G1900" s="113" t="s">
        <v>126</v>
      </c>
      <c r="H1900" s="153"/>
      <c r="I1900" s="112" t="s">
        <v>116</v>
      </c>
      <c r="J1900" s="26"/>
      <c r="K1900" s="114" t="s">
        <v>3</v>
      </c>
      <c r="L1900" s="115" t="s">
        <v>39</v>
      </c>
      <c r="M1900" s="116">
        <v>0</v>
      </c>
      <c r="N1900" s="116" t="e">
        <f>M1900*#REF!</f>
        <v>#REF!</v>
      </c>
      <c r="O1900" s="116">
        <v>0</v>
      </c>
      <c r="P1900" s="116" t="e">
        <f>O1900*#REF!</f>
        <v>#REF!</v>
      </c>
      <c r="Q1900" s="116">
        <v>0</v>
      </c>
      <c r="R1900" s="117" t="e">
        <f>Q1900*#REF!</f>
        <v>#REF!</v>
      </c>
      <c r="S1900" s="25"/>
      <c r="T1900" s="25"/>
      <c r="U1900" s="25"/>
      <c r="V1900" s="25"/>
      <c r="W1900" s="25"/>
      <c r="X1900" s="25"/>
      <c r="Y1900" s="25"/>
      <c r="Z1900" s="25"/>
      <c r="AA1900" s="25"/>
      <c r="AB1900" s="25"/>
      <c r="AC1900" s="25"/>
      <c r="AP1900" s="118" t="s">
        <v>117</v>
      </c>
      <c r="AR1900" s="118" t="s">
        <v>112</v>
      </c>
      <c r="AS1900" s="118" t="s">
        <v>68</v>
      </c>
      <c r="AW1900" s="14" t="s">
        <v>118</v>
      </c>
      <c r="BC1900" s="119" t="e">
        <f>IF(L1900="základní",#REF!,0)</f>
        <v>#REF!</v>
      </c>
      <c r="BD1900" s="119">
        <f>IF(L1900="snížená",#REF!,0)</f>
        <v>0</v>
      </c>
      <c r="BE1900" s="119">
        <f>IF(L1900="zákl. přenesená",#REF!,0)</f>
        <v>0</v>
      </c>
      <c r="BF1900" s="119">
        <f>IF(L1900="sníž. přenesená",#REF!,0)</f>
        <v>0</v>
      </c>
      <c r="BG1900" s="119">
        <f>IF(L1900="nulová",#REF!,0)</f>
        <v>0</v>
      </c>
      <c r="BH1900" s="14" t="s">
        <v>75</v>
      </c>
      <c r="BI1900" s="119" t="e">
        <f>ROUND(H1900*#REF!,2)</f>
        <v>#REF!</v>
      </c>
      <c r="BJ1900" s="14" t="s">
        <v>117</v>
      </c>
      <c r="BK1900" s="118" t="s">
        <v>3307</v>
      </c>
    </row>
    <row r="1901" spans="1:63" s="2" customFormat="1" ht="19.2" x14ac:dyDescent="0.2">
      <c r="A1901" s="25"/>
      <c r="B1901" s="26"/>
      <c r="C1901" s="25"/>
      <c r="D1901" s="120" t="s">
        <v>119</v>
      </c>
      <c r="E1901" s="25"/>
      <c r="F1901" s="121" t="s">
        <v>3306</v>
      </c>
      <c r="G1901" s="25"/>
      <c r="H1901" s="25"/>
      <c r="I1901" s="25"/>
      <c r="J1901" s="26"/>
      <c r="K1901" s="122"/>
      <c r="L1901" s="123"/>
      <c r="M1901" s="45"/>
      <c r="N1901" s="45"/>
      <c r="O1901" s="45"/>
      <c r="P1901" s="45"/>
      <c r="Q1901" s="45"/>
      <c r="R1901" s="46"/>
      <c r="S1901" s="25"/>
      <c r="T1901" s="25"/>
      <c r="U1901" s="25"/>
      <c r="V1901" s="25"/>
      <c r="W1901" s="25"/>
      <c r="X1901" s="25"/>
      <c r="Y1901" s="25"/>
      <c r="Z1901" s="25"/>
      <c r="AA1901" s="25"/>
      <c r="AB1901" s="25"/>
      <c r="AC1901" s="25"/>
      <c r="AR1901" s="14" t="s">
        <v>119</v>
      </c>
      <c r="AS1901" s="14" t="s">
        <v>68</v>
      </c>
    </row>
    <row r="1902" spans="1:63" s="2" customFormat="1" ht="24.15" customHeight="1" x14ac:dyDescent="0.2">
      <c r="A1902" s="25"/>
      <c r="B1902" s="109"/>
      <c r="C1902" s="110" t="s">
        <v>1719</v>
      </c>
      <c r="D1902" s="110" t="s">
        <v>112</v>
      </c>
      <c r="E1902" s="111" t="s">
        <v>3308</v>
      </c>
      <c r="F1902" s="112" t="s">
        <v>3309</v>
      </c>
      <c r="G1902" s="113" t="s">
        <v>126</v>
      </c>
      <c r="H1902" s="153"/>
      <c r="I1902" s="112" t="s">
        <v>116</v>
      </c>
      <c r="J1902" s="26"/>
      <c r="K1902" s="114" t="s">
        <v>3</v>
      </c>
      <c r="L1902" s="115" t="s">
        <v>39</v>
      </c>
      <c r="M1902" s="116">
        <v>0</v>
      </c>
      <c r="N1902" s="116" t="e">
        <f>M1902*#REF!</f>
        <v>#REF!</v>
      </c>
      <c r="O1902" s="116">
        <v>0</v>
      </c>
      <c r="P1902" s="116" t="e">
        <f>O1902*#REF!</f>
        <v>#REF!</v>
      </c>
      <c r="Q1902" s="116">
        <v>0</v>
      </c>
      <c r="R1902" s="117" t="e">
        <f>Q1902*#REF!</f>
        <v>#REF!</v>
      </c>
      <c r="S1902" s="25"/>
      <c r="T1902" s="25"/>
      <c r="U1902" s="25"/>
      <c r="V1902" s="25"/>
      <c r="W1902" s="25"/>
      <c r="X1902" s="25"/>
      <c r="Y1902" s="25"/>
      <c r="Z1902" s="25"/>
      <c r="AA1902" s="25"/>
      <c r="AB1902" s="25"/>
      <c r="AC1902" s="25"/>
      <c r="AP1902" s="118" t="s">
        <v>117</v>
      </c>
      <c r="AR1902" s="118" t="s">
        <v>112</v>
      </c>
      <c r="AS1902" s="118" t="s">
        <v>68</v>
      </c>
      <c r="AW1902" s="14" t="s">
        <v>118</v>
      </c>
      <c r="BC1902" s="119" t="e">
        <f>IF(L1902="základní",#REF!,0)</f>
        <v>#REF!</v>
      </c>
      <c r="BD1902" s="119">
        <f>IF(L1902="snížená",#REF!,0)</f>
        <v>0</v>
      </c>
      <c r="BE1902" s="119">
        <f>IF(L1902="zákl. přenesená",#REF!,0)</f>
        <v>0</v>
      </c>
      <c r="BF1902" s="119">
        <f>IF(L1902="sníž. přenesená",#REF!,0)</f>
        <v>0</v>
      </c>
      <c r="BG1902" s="119">
        <f>IF(L1902="nulová",#REF!,0)</f>
        <v>0</v>
      </c>
      <c r="BH1902" s="14" t="s">
        <v>75</v>
      </c>
      <c r="BI1902" s="119" t="e">
        <f>ROUND(H1902*#REF!,2)</f>
        <v>#REF!</v>
      </c>
      <c r="BJ1902" s="14" t="s">
        <v>117</v>
      </c>
      <c r="BK1902" s="118" t="s">
        <v>3310</v>
      </c>
    </row>
    <row r="1903" spans="1:63" s="2" customFormat="1" ht="19.2" x14ac:dyDescent="0.2">
      <c r="A1903" s="25"/>
      <c r="B1903" s="26"/>
      <c r="C1903" s="25"/>
      <c r="D1903" s="120" t="s">
        <v>119</v>
      </c>
      <c r="E1903" s="25"/>
      <c r="F1903" s="121" t="s">
        <v>3309</v>
      </c>
      <c r="G1903" s="25"/>
      <c r="H1903" s="25"/>
      <c r="I1903" s="25"/>
      <c r="J1903" s="26"/>
      <c r="K1903" s="122"/>
      <c r="L1903" s="123"/>
      <c r="M1903" s="45"/>
      <c r="N1903" s="45"/>
      <c r="O1903" s="45"/>
      <c r="P1903" s="45"/>
      <c r="Q1903" s="45"/>
      <c r="R1903" s="46"/>
      <c r="S1903" s="25"/>
      <c r="T1903" s="25"/>
      <c r="U1903" s="25"/>
      <c r="V1903" s="25"/>
      <c r="W1903" s="25"/>
      <c r="X1903" s="25"/>
      <c r="Y1903" s="25"/>
      <c r="Z1903" s="25"/>
      <c r="AA1903" s="25"/>
      <c r="AB1903" s="25"/>
      <c r="AC1903" s="25"/>
      <c r="AR1903" s="14" t="s">
        <v>119</v>
      </c>
      <c r="AS1903" s="14" t="s">
        <v>68</v>
      </c>
    </row>
    <row r="1904" spans="1:63" s="2" customFormat="1" ht="24.15" customHeight="1" x14ac:dyDescent="0.2">
      <c r="A1904" s="25"/>
      <c r="B1904" s="109"/>
      <c r="C1904" s="110" t="s">
        <v>3311</v>
      </c>
      <c r="D1904" s="110" t="s">
        <v>112</v>
      </c>
      <c r="E1904" s="111" t="s">
        <v>3312</v>
      </c>
      <c r="F1904" s="112" t="s">
        <v>3313</v>
      </c>
      <c r="G1904" s="113" t="s">
        <v>126</v>
      </c>
      <c r="H1904" s="153"/>
      <c r="I1904" s="112" t="s">
        <v>116</v>
      </c>
      <c r="J1904" s="26"/>
      <c r="K1904" s="114" t="s">
        <v>3</v>
      </c>
      <c r="L1904" s="115" t="s">
        <v>39</v>
      </c>
      <c r="M1904" s="116">
        <v>0</v>
      </c>
      <c r="N1904" s="116" t="e">
        <f>M1904*#REF!</f>
        <v>#REF!</v>
      </c>
      <c r="O1904" s="116">
        <v>0</v>
      </c>
      <c r="P1904" s="116" t="e">
        <f>O1904*#REF!</f>
        <v>#REF!</v>
      </c>
      <c r="Q1904" s="116">
        <v>0</v>
      </c>
      <c r="R1904" s="117" t="e">
        <f>Q1904*#REF!</f>
        <v>#REF!</v>
      </c>
      <c r="S1904" s="25"/>
      <c r="T1904" s="25"/>
      <c r="U1904" s="25"/>
      <c r="V1904" s="25"/>
      <c r="W1904" s="25"/>
      <c r="X1904" s="25"/>
      <c r="Y1904" s="25"/>
      <c r="Z1904" s="25"/>
      <c r="AA1904" s="25"/>
      <c r="AB1904" s="25"/>
      <c r="AC1904" s="25"/>
      <c r="AP1904" s="118" t="s">
        <v>117</v>
      </c>
      <c r="AR1904" s="118" t="s">
        <v>112</v>
      </c>
      <c r="AS1904" s="118" t="s">
        <v>68</v>
      </c>
      <c r="AW1904" s="14" t="s">
        <v>118</v>
      </c>
      <c r="BC1904" s="119" t="e">
        <f>IF(L1904="základní",#REF!,0)</f>
        <v>#REF!</v>
      </c>
      <c r="BD1904" s="119">
        <f>IF(L1904="snížená",#REF!,0)</f>
        <v>0</v>
      </c>
      <c r="BE1904" s="119">
        <f>IF(L1904="zákl. přenesená",#REF!,0)</f>
        <v>0</v>
      </c>
      <c r="BF1904" s="119">
        <f>IF(L1904="sníž. přenesená",#REF!,0)</f>
        <v>0</v>
      </c>
      <c r="BG1904" s="119">
        <f>IF(L1904="nulová",#REF!,0)</f>
        <v>0</v>
      </c>
      <c r="BH1904" s="14" t="s">
        <v>75</v>
      </c>
      <c r="BI1904" s="119" t="e">
        <f>ROUND(H1904*#REF!,2)</f>
        <v>#REF!</v>
      </c>
      <c r="BJ1904" s="14" t="s">
        <v>117</v>
      </c>
      <c r="BK1904" s="118" t="s">
        <v>3314</v>
      </c>
    </row>
    <row r="1905" spans="1:63" s="2" customFormat="1" ht="19.2" x14ac:dyDescent="0.2">
      <c r="A1905" s="25"/>
      <c r="B1905" s="26"/>
      <c r="C1905" s="25"/>
      <c r="D1905" s="120" t="s">
        <v>119</v>
      </c>
      <c r="E1905" s="25"/>
      <c r="F1905" s="121" t="s">
        <v>3313</v>
      </c>
      <c r="G1905" s="25"/>
      <c r="H1905" s="25"/>
      <c r="I1905" s="25"/>
      <c r="J1905" s="26"/>
      <c r="K1905" s="122"/>
      <c r="L1905" s="123"/>
      <c r="M1905" s="45"/>
      <c r="N1905" s="45"/>
      <c r="O1905" s="45"/>
      <c r="P1905" s="45"/>
      <c r="Q1905" s="45"/>
      <c r="R1905" s="46"/>
      <c r="S1905" s="25"/>
      <c r="T1905" s="25"/>
      <c r="U1905" s="25"/>
      <c r="V1905" s="25"/>
      <c r="W1905" s="25"/>
      <c r="X1905" s="25"/>
      <c r="Y1905" s="25"/>
      <c r="Z1905" s="25"/>
      <c r="AA1905" s="25"/>
      <c r="AB1905" s="25"/>
      <c r="AC1905" s="25"/>
      <c r="AR1905" s="14" t="s">
        <v>119</v>
      </c>
      <c r="AS1905" s="14" t="s">
        <v>68</v>
      </c>
    </row>
    <row r="1906" spans="1:63" s="2" customFormat="1" ht="24.15" customHeight="1" x14ac:dyDescent="0.2">
      <c r="A1906" s="25"/>
      <c r="B1906" s="109"/>
      <c r="C1906" s="110" t="s">
        <v>1722</v>
      </c>
      <c r="D1906" s="110" t="s">
        <v>112</v>
      </c>
      <c r="E1906" s="111" t="s">
        <v>3315</v>
      </c>
      <c r="F1906" s="112" t="s">
        <v>3316</v>
      </c>
      <c r="G1906" s="113" t="s">
        <v>126</v>
      </c>
      <c r="H1906" s="153"/>
      <c r="I1906" s="112" t="s">
        <v>116</v>
      </c>
      <c r="J1906" s="26"/>
      <c r="K1906" s="114" t="s">
        <v>3</v>
      </c>
      <c r="L1906" s="115" t="s">
        <v>39</v>
      </c>
      <c r="M1906" s="116">
        <v>0</v>
      </c>
      <c r="N1906" s="116" t="e">
        <f>M1906*#REF!</f>
        <v>#REF!</v>
      </c>
      <c r="O1906" s="116">
        <v>0</v>
      </c>
      <c r="P1906" s="116" t="e">
        <f>O1906*#REF!</f>
        <v>#REF!</v>
      </c>
      <c r="Q1906" s="116">
        <v>0</v>
      </c>
      <c r="R1906" s="117" t="e">
        <f>Q1906*#REF!</f>
        <v>#REF!</v>
      </c>
      <c r="S1906" s="25"/>
      <c r="T1906" s="25"/>
      <c r="U1906" s="25"/>
      <c r="V1906" s="25"/>
      <c r="W1906" s="25"/>
      <c r="X1906" s="25"/>
      <c r="Y1906" s="25"/>
      <c r="Z1906" s="25"/>
      <c r="AA1906" s="25"/>
      <c r="AB1906" s="25"/>
      <c r="AC1906" s="25"/>
      <c r="AP1906" s="118" t="s">
        <v>117</v>
      </c>
      <c r="AR1906" s="118" t="s">
        <v>112</v>
      </c>
      <c r="AS1906" s="118" t="s">
        <v>68</v>
      </c>
      <c r="AW1906" s="14" t="s">
        <v>118</v>
      </c>
      <c r="BC1906" s="119" t="e">
        <f>IF(L1906="základní",#REF!,0)</f>
        <v>#REF!</v>
      </c>
      <c r="BD1906" s="119">
        <f>IF(L1906="snížená",#REF!,0)</f>
        <v>0</v>
      </c>
      <c r="BE1906" s="119">
        <f>IF(L1906="zákl. přenesená",#REF!,0)</f>
        <v>0</v>
      </c>
      <c r="BF1906" s="119">
        <f>IF(L1906="sníž. přenesená",#REF!,0)</f>
        <v>0</v>
      </c>
      <c r="BG1906" s="119">
        <f>IF(L1906="nulová",#REF!,0)</f>
        <v>0</v>
      </c>
      <c r="BH1906" s="14" t="s">
        <v>75</v>
      </c>
      <c r="BI1906" s="119" t="e">
        <f>ROUND(H1906*#REF!,2)</f>
        <v>#REF!</v>
      </c>
      <c r="BJ1906" s="14" t="s">
        <v>117</v>
      </c>
      <c r="BK1906" s="118" t="s">
        <v>3317</v>
      </c>
    </row>
    <row r="1907" spans="1:63" s="2" customFormat="1" ht="19.2" x14ac:dyDescent="0.2">
      <c r="A1907" s="25"/>
      <c r="B1907" s="26"/>
      <c r="C1907" s="25"/>
      <c r="D1907" s="120" t="s">
        <v>119</v>
      </c>
      <c r="E1907" s="25"/>
      <c r="F1907" s="121" t="s">
        <v>3316</v>
      </c>
      <c r="G1907" s="25"/>
      <c r="H1907" s="25"/>
      <c r="I1907" s="25"/>
      <c r="J1907" s="26"/>
      <c r="K1907" s="122"/>
      <c r="L1907" s="123"/>
      <c r="M1907" s="45"/>
      <c r="N1907" s="45"/>
      <c r="O1907" s="45"/>
      <c r="P1907" s="45"/>
      <c r="Q1907" s="45"/>
      <c r="R1907" s="46"/>
      <c r="S1907" s="25"/>
      <c r="T1907" s="25"/>
      <c r="U1907" s="25"/>
      <c r="V1907" s="25"/>
      <c r="W1907" s="25"/>
      <c r="X1907" s="25"/>
      <c r="Y1907" s="25"/>
      <c r="Z1907" s="25"/>
      <c r="AA1907" s="25"/>
      <c r="AB1907" s="25"/>
      <c r="AC1907" s="25"/>
      <c r="AR1907" s="14" t="s">
        <v>119</v>
      </c>
      <c r="AS1907" s="14" t="s">
        <v>68</v>
      </c>
    </row>
    <row r="1908" spans="1:63" s="2" customFormat="1" ht="24.15" customHeight="1" x14ac:dyDescent="0.2">
      <c r="A1908" s="25"/>
      <c r="B1908" s="109"/>
      <c r="C1908" s="110" t="s">
        <v>3318</v>
      </c>
      <c r="D1908" s="110" t="s">
        <v>112</v>
      </c>
      <c r="E1908" s="111" t="s">
        <v>3319</v>
      </c>
      <c r="F1908" s="112" t="s">
        <v>3320</v>
      </c>
      <c r="G1908" s="113" t="s">
        <v>126</v>
      </c>
      <c r="H1908" s="153"/>
      <c r="I1908" s="112" t="s">
        <v>116</v>
      </c>
      <c r="J1908" s="26"/>
      <c r="K1908" s="114" t="s">
        <v>3</v>
      </c>
      <c r="L1908" s="115" t="s">
        <v>39</v>
      </c>
      <c r="M1908" s="116">
        <v>0</v>
      </c>
      <c r="N1908" s="116" t="e">
        <f>M1908*#REF!</f>
        <v>#REF!</v>
      </c>
      <c r="O1908" s="116">
        <v>0</v>
      </c>
      <c r="P1908" s="116" t="e">
        <f>O1908*#REF!</f>
        <v>#REF!</v>
      </c>
      <c r="Q1908" s="116">
        <v>0</v>
      </c>
      <c r="R1908" s="117" t="e">
        <f>Q1908*#REF!</f>
        <v>#REF!</v>
      </c>
      <c r="S1908" s="25"/>
      <c r="T1908" s="25"/>
      <c r="U1908" s="25"/>
      <c r="V1908" s="25"/>
      <c r="W1908" s="25"/>
      <c r="X1908" s="25"/>
      <c r="Y1908" s="25"/>
      <c r="Z1908" s="25"/>
      <c r="AA1908" s="25"/>
      <c r="AB1908" s="25"/>
      <c r="AC1908" s="25"/>
      <c r="AP1908" s="118" t="s">
        <v>117</v>
      </c>
      <c r="AR1908" s="118" t="s">
        <v>112</v>
      </c>
      <c r="AS1908" s="118" t="s">
        <v>68</v>
      </c>
      <c r="AW1908" s="14" t="s">
        <v>118</v>
      </c>
      <c r="BC1908" s="119" t="e">
        <f>IF(L1908="základní",#REF!,0)</f>
        <v>#REF!</v>
      </c>
      <c r="BD1908" s="119">
        <f>IF(L1908="snížená",#REF!,0)</f>
        <v>0</v>
      </c>
      <c r="BE1908" s="119">
        <f>IF(L1908="zákl. přenesená",#REF!,0)</f>
        <v>0</v>
      </c>
      <c r="BF1908" s="119">
        <f>IF(L1908="sníž. přenesená",#REF!,0)</f>
        <v>0</v>
      </c>
      <c r="BG1908" s="119">
        <f>IF(L1908="nulová",#REF!,0)</f>
        <v>0</v>
      </c>
      <c r="BH1908" s="14" t="s">
        <v>75</v>
      </c>
      <c r="BI1908" s="119" t="e">
        <f>ROUND(H1908*#REF!,2)</f>
        <v>#REF!</v>
      </c>
      <c r="BJ1908" s="14" t="s">
        <v>117</v>
      </c>
      <c r="BK1908" s="118" t="s">
        <v>3321</v>
      </c>
    </row>
    <row r="1909" spans="1:63" s="2" customFormat="1" ht="19.2" x14ac:dyDescent="0.2">
      <c r="A1909" s="25"/>
      <c r="B1909" s="26"/>
      <c r="C1909" s="25"/>
      <c r="D1909" s="120" t="s">
        <v>119</v>
      </c>
      <c r="E1909" s="25"/>
      <c r="F1909" s="121" t="s">
        <v>3320</v>
      </c>
      <c r="G1909" s="25"/>
      <c r="H1909" s="25"/>
      <c r="I1909" s="25"/>
      <c r="J1909" s="26"/>
      <c r="K1909" s="122"/>
      <c r="L1909" s="123"/>
      <c r="M1909" s="45"/>
      <c r="N1909" s="45"/>
      <c r="O1909" s="45"/>
      <c r="P1909" s="45"/>
      <c r="Q1909" s="45"/>
      <c r="R1909" s="46"/>
      <c r="S1909" s="25"/>
      <c r="T1909" s="25"/>
      <c r="U1909" s="25"/>
      <c r="V1909" s="25"/>
      <c r="W1909" s="25"/>
      <c r="X1909" s="25"/>
      <c r="Y1909" s="25"/>
      <c r="Z1909" s="25"/>
      <c r="AA1909" s="25"/>
      <c r="AB1909" s="25"/>
      <c r="AC1909" s="25"/>
      <c r="AR1909" s="14" t="s">
        <v>119</v>
      </c>
      <c r="AS1909" s="14" t="s">
        <v>68</v>
      </c>
    </row>
    <row r="1910" spans="1:63" s="2" customFormat="1" ht="24.15" customHeight="1" x14ac:dyDescent="0.2">
      <c r="A1910" s="25"/>
      <c r="B1910" s="109"/>
      <c r="C1910" s="110" t="s">
        <v>1726</v>
      </c>
      <c r="D1910" s="110" t="s">
        <v>112</v>
      </c>
      <c r="E1910" s="111" t="s">
        <v>3322</v>
      </c>
      <c r="F1910" s="112" t="s">
        <v>3323</v>
      </c>
      <c r="G1910" s="113" t="s">
        <v>126</v>
      </c>
      <c r="H1910" s="153"/>
      <c r="I1910" s="112" t="s">
        <v>116</v>
      </c>
      <c r="J1910" s="26"/>
      <c r="K1910" s="114" t="s">
        <v>3</v>
      </c>
      <c r="L1910" s="115" t="s">
        <v>39</v>
      </c>
      <c r="M1910" s="116">
        <v>0</v>
      </c>
      <c r="N1910" s="116" t="e">
        <f>M1910*#REF!</f>
        <v>#REF!</v>
      </c>
      <c r="O1910" s="116">
        <v>0</v>
      </c>
      <c r="P1910" s="116" t="e">
        <f>O1910*#REF!</f>
        <v>#REF!</v>
      </c>
      <c r="Q1910" s="116">
        <v>0</v>
      </c>
      <c r="R1910" s="117" t="e">
        <f>Q1910*#REF!</f>
        <v>#REF!</v>
      </c>
      <c r="S1910" s="25"/>
      <c r="T1910" s="25"/>
      <c r="U1910" s="25"/>
      <c r="V1910" s="25"/>
      <c r="W1910" s="25"/>
      <c r="X1910" s="25"/>
      <c r="Y1910" s="25"/>
      <c r="Z1910" s="25"/>
      <c r="AA1910" s="25"/>
      <c r="AB1910" s="25"/>
      <c r="AC1910" s="25"/>
      <c r="AP1910" s="118" t="s">
        <v>117</v>
      </c>
      <c r="AR1910" s="118" t="s">
        <v>112</v>
      </c>
      <c r="AS1910" s="118" t="s">
        <v>68</v>
      </c>
      <c r="AW1910" s="14" t="s">
        <v>118</v>
      </c>
      <c r="BC1910" s="119" t="e">
        <f>IF(L1910="základní",#REF!,0)</f>
        <v>#REF!</v>
      </c>
      <c r="BD1910" s="119">
        <f>IF(L1910="snížená",#REF!,0)</f>
        <v>0</v>
      </c>
      <c r="BE1910" s="119">
        <f>IF(L1910="zákl. přenesená",#REF!,0)</f>
        <v>0</v>
      </c>
      <c r="BF1910" s="119">
        <f>IF(L1910="sníž. přenesená",#REF!,0)</f>
        <v>0</v>
      </c>
      <c r="BG1910" s="119">
        <f>IF(L1910="nulová",#REF!,0)</f>
        <v>0</v>
      </c>
      <c r="BH1910" s="14" t="s">
        <v>75</v>
      </c>
      <c r="BI1910" s="119" t="e">
        <f>ROUND(H1910*#REF!,2)</f>
        <v>#REF!</v>
      </c>
      <c r="BJ1910" s="14" t="s">
        <v>117</v>
      </c>
      <c r="BK1910" s="118" t="s">
        <v>3324</v>
      </c>
    </row>
    <row r="1911" spans="1:63" s="2" customFormat="1" ht="19.2" x14ac:dyDescent="0.2">
      <c r="A1911" s="25"/>
      <c r="B1911" s="26"/>
      <c r="C1911" s="25"/>
      <c r="D1911" s="120" t="s">
        <v>119</v>
      </c>
      <c r="E1911" s="25"/>
      <c r="F1911" s="121" t="s">
        <v>3323</v>
      </c>
      <c r="G1911" s="25"/>
      <c r="H1911" s="25"/>
      <c r="I1911" s="25"/>
      <c r="J1911" s="26"/>
      <c r="K1911" s="122"/>
      <c r="L1911" s="123"/>
      <c r="M1911" s="45"/>
      <c r="N1911" s="45"/>
      <c r="O1911" s="45"/>
      <c r="P1911" s="45"/>
      <c r="Q1911" s="45"/>
      <c r="R1911" s="46"/>
      <c r="S1911" s="25"/>
      <c r="T1911" s="25"/>
      <c r="U1911" s="25"/>
      <c r="V1911" s="25"/>
      <c r="W1911" s="25"/>
      <c r="X1911" s="25"/>
      <c r="Y1911" s="25"/>
      <c r="Z1911" s="25"/>
      <c r="AA1911" s="25"/>
      <c r="AB1911" s="25"/>
      <c r="AC1911" s="25"/>
      <c r="AR1911" s="14" t="s">
        <v>119</v>
      </c>
      <c r="AS1911" s="14" t="s">
        <v>68</v>
      </c>
    </row>
    <row r="1912" spans="1:63" s="2" customFormat="1" ht="24.15" customHeight="1" x14ac:dyDescent="0.2">
      <c r="A1912" s="25"/>
      <c r="B1912" s="109"/>
      <c r="C1912" s="110" t="s">
        <v>3325</v>
      </c>
      <c r="D1912" s="110" t="s">
        <v>112</v>
      </c>
      <c r="E1912" s="111" t="s">
        <v>3326</v>
      </c>
      <c r="F1912" s="112" t="s">
        <v>3327</v>
      </c>
      <c r="G1912" s="113" t="s">
        <v>126</v>
      </c>
      <c r="H1912" s="153"/>
      <c r="I1912" s="112" t="s">
        <v>116</v>
      </c>
      <c r="J1912" s="26"/>
      <c r="K1912" s="114" t="s">
        <v>3</v>
      </c>
      <c r="L1912" s="115" t="s">
        <v>39</v>
      </c>
      <c r="M1912" s="116">
        <v>0</v>
      </c>
      <c r="N1912" s="116" t="e">
        <f>M1912*#REF!</f>
        <v>#REF!</v>
      </c>
      <c r="O1912" s="116">
        <v>0</v>
      </c>
      <c r="P1912" s="116" t="e">
        <f>O1912*#REF!</f>
        <v>#REF!</v>
      </c>
      <c r="Q1912" s="116">
        <v>0</v>
      </c>
      <c r="R1912" s="117" t="e">
        <f>Q1912*#REF!</f>
        <v>#REF!</v>
      </c>
      <c r="S1912" s="25"/>
      <c r="T1912" s="25"/>
      <c r="U1912" s="25"/>
      <c r="V1912" s="25"/>
      <c r="W1912" s="25"/>
      <c r="X1912" s="25"/>
      <c r="Y1912" s="25"/>
      <c r="Z1912" s="25"/>
      <c r="AA1912" s="25"/>
      <c r="AB1912" s="25"/>
      <c r="AC1912" s="25"/>
      <c r="AP1912" s="118" t="s">
        <v>117</v>
      </c>
      <c r="AR1912" s="118" t="s">
        <v>112</v>
      </c>
      <c r="AS1912" s="118" t="s">
        <v>68</v>
      </c>
      <c r="AW1912" s="14" t="s">
        <v>118</v>
      </c>
      <c r="BC1912" s="119" t="e">
        <f>IF(L1912="základní",#REF!,0)</f>
        <v>#REF!</v>
      </c>
      <c r="BD1912" s="119">
        <f>IF(L1912="snížená",#REF!,0)</f>
        <v>0</v>
      </c>
      <c r="BE1912" s="119">
        <f>IF(L1912="zákl. přenesená",#REF!,0)</f>
        <v>0</v>
      </c>
      <c r="BF1912" s="119">
        <f>IF(L1912="sníž. přenesená",#REF!,0)</f>
        <v>0</v>
      </c>
      <c r="BG1912" s="119">
        <f>IF(L1912="nulová",#REF!,0)</f>
        <v>0</v>
      </c>
      <c r="BH1912" s="14" t="s">
        <v>75</v>
      </c>
      <c r="BI1912" s="119" t="e">
        <f>ROUND(H1912*#REF!,2)</f>
        <v>#REF!</v>
      </c>
      <c r="BJ1912" s="14" t="s">
        <v>117</v>
      </c>
      <c r="BK1912" s="118" t="s">
        <v>3328</v>
      </c>
    </row>
    <row r="1913" spans="1:63" s="2" customFormat="1" ht="19.2" x14ac:dyDescent="0.2">
      <c r="A1913" s="25"/>
      <c r="B1913" s="26"/>
      <c r="C1913" s="25"/>
      <c r="D1913" s="120" t="s">
        <v>119</v>
      </c>
      <c r="E1913" s="25"/>
      <c r="F1913" s="121" t="s">
        <v>3327</v>
      </c>
      <c r="G1913" s="25"/>
      <c r="H1913" s="25"/>
      <c r="I1913" s="25"/>
      <c r="J1913" s="26"/>
      <c r="K1913" s="122"/>
      <c r="L1913" s="123"/>
      <c r="M1913" s="45"/>
      <c r="N1913" s="45"/>
      <c r="O1913" s="45"/>
      <c r="P1913" s="45"/>
      <c r="Q1913" s="45"/>
      <c r="R1913" s="46"/>
      <c r="S1913" s="25"/>
      <c r="T1913" s="25"/>
      <c r="U1913" s="25"/>
      <c r="V1913" s="25"/>
      <c r="W1913" s="25"/>
      <c r="X1913" s="25"/>
      <c r="Y1913" s="25"/>
      <c r="Z1913" s="25"/>
      <c r="AA1913" s="25"/>
      <c r="AB1913" s="25"/>
      <c r="AC1913" s="25"/>
      <c r="AR1913" s="14" t="s">
        <v>119</v>
      </c>
      <c r="AS1913" s="14" t="s">
        <v>68</v>
      </c>
    </row>
    <row r="1914" spans="1:63" s="2" customFormat="1" ht="24.15" customHeight="1" x14ac:dyDescent="0.2">
      <c r="A1914" s="25"/>
      <c r="B1914" s="109"/>
      <c r="C1914" s="110" t="s">
        <v>1729</v>
      </c>
      <c r="D1914" s="110" t="s">
        <v>112</v>
      </c>
      <c r="E1914" s="111" t="s">
        <v>3329</v>
      </c>
      <c r="F1914" s="112" t="s">
        <v>3330</v>
      </c>
      <c r="G1914" s="113" t="s">
        <v>126</v>
      </c>
      <c r="H1914" s="153"/>
      <c r="I1914" s="112" t="s">
        <v>116</v>
      </c>
      <c r="J1914" s="26"/>
      <c r="K1914" s="114" t="s">
        <v>3</v>
      </c>
      <c r="L1914" s="115" t="s">
        <v>39</v>
      </c>
      <c r="M1914" s="116">
        <v>0</v>
      </c>
      <c r="N1914" s="116" t="e">
        <f>M1914*#REF!</f>
        <v>#REF!</v>
      </c>
      <c r="O1914" s="116">
        <v>0</v>
      </c>
      <c r="P1914" s="116" t="e">
        <f>O1914*#REF!</f>
        <v>#REF!</v>
      </c>
      <c r="Q1914" s="116">
        <v>0</v>
      </c>
      <c r="R1914" s="117" t="e">
        <f>Q1914*#REF!</f>
        <v>#REF!</v>
      </c>
      <c r="S1914" s="25"/>
      <c r="T1914" s="25"/>
      <c r="U1914" s="25"/>
      <c r="V1914" s="25"/>
      <c r="W1914" s="25"/>
      <c r="X1914" s="25"/>
      <c r="Y1914" s="25"/>
      <c r="Z1914" s="25"/>
      <c r="AA1914" s="25"/>
      <c r="AB1914" s="25"/>
      <c r="AC1914" s="25"/>
      <c r="AP1914" s="118" t="s">
        <v>117</v>
      </c>
      <c r="AR1914" s="118" t="s">
        <v>112</v>
      </c>
      <c r="AS1914" s="118" t="s">
        <v>68</v>
      </c>
      <c r="AW1914" s="14" t="s">
        <v>118</v>
      </c>
      <c r="BC1914" s="119" t="e">
        <f>IF(L1914="základní",#REF!,0)</f>
        <v>#REF!</v>
      </c>
      <c r="BD1914" s="119">
        <f>IF(L1914="snížená",#REF!,0)</f>
        <v>0</v>
      </c>
      <c r="BE1914" s="119">
        <f>IF(L1914="zákl. přenesená",#REF!,0)</f>
        <v>0</v>
      </c>
      <c r="BF1914" s="119">
        <f>IF(L1914="sníž. přenesená",#REF!,0)</f>
        <v>0</v>
      </c>
      <c r="BG1914" s="119">
        <f>IF(L1914="nulová",#REF!,0)</f>
        <v>0</v>
      </c>
      <c r="BH1914" s="14" t="s">
        <v>75</v>
      </c>
      <c r="BI1914" s="119" t="e">
        <f>ROUND(H1914*#REF!,2)</f>
        <v>#REF!</v>
      </c>
      <c r="BJ1914" s="14" t="s">
        <v>117</v>
      </c>
      <c r="BK1914" s="118" t="s">
        <v>3331</v>
      </c>
    </row>
    <row r="1915" spans="1:63" s="2" customFormat="1" ht="19.2" x14ac:dyDescent="0.2">
      <c r="A1915" s="25"/>
      <c r="B1915" s="26"/>
      <c r="C1915" s="25"/>
      <c r="D1915" s="120" t="s">
        <v>119</v>
      </c>
      <c r="E1915" s="25"/>
      <c r="F1915" s="121" t="s">
        <v>3330</v>
      </c>
      <c r="G1915" s="25"/>
      <c r="H1915" s="25"/>
      <c r="I1915" s="25"/>
      <c r="J1915" s="26"/>
      <c r="K1915" s="122"/>
      <c r="L1915" s="123"/>
      <c r="M1915" s="45"/>
      <c r="N1915" s="45"/>
      <c r="O1915" s="45"/>
      <c r="P1915" s="45"/>
      <c r="Q1915" s="45"/>
      <c r="R1915" s="46"/>
      <c r="S1915" s="25"/>
      <c r="T1915" s="25"/>
      <c r="U1915" s="25"/>
      <c r="V1915" s="25"/>
      <c r="W1915" s="25"/>
      <c r="X1915" s="25"/>
      <c r="Y1915" s="25"/>
      <c r="Z1915" s="25"/>
      <c r="AA1915" s="25"/>
      <c r="AB1915" s="25"/>
      <c r="AC1915" s="25"/>
      <c r="AR1915" s="14" t="s">
        <v>119</v>
      </c>
      <c r="AS1915" s="14" t="s">
        <v>68</v>
      </c>
    </row>
    <row r="1916" spans="1:63" s="2" customFormat="1" ht="24.15" customHeight="1" x14ac:dyDescent="0.2">
      <c r="A1916" s="25"/>
      <c r="B1916" s="109"/>
      <c r="C1916" s="110" t="s">
        <v>3332</v>
      </c>
      <c r="D1916" s="110" t="s">
        <v>112</v>
      </c>
      <c r="E1916" s="111" t="s">
        <v>3333</v>
      </c>
      <c r="F1916" s="112" t="s">
        <v>3334</v>
      </c>
      <c r="G1916" s="113" t="s">
        <v>126</v>
      </c>
      <c r="H1916" s="153"/>
      <c r="I1916" s="112" t="s">
        <v>116</v>
      </c>
      <c r="J1916" s="26"/>
      <c r="K1916" s="114" t="s">
        <v>3</v>
      </c>
      <c r="L1916" s="115" t="s">
        <v>39</v>
      </c>
      <c r="M1916" s="116">
        <v>0</v>
      </c>
      <c r="N1916" s="116" t="e">
        <f>M1916*#REF!</f>
        <v>#REF!</v>
      </c>
      <c r="O1916" s="116">
        <v>0</v>
      </c>
      <c r="P1916" s="116" t="e">
        <f>O1916*#REF!</f>
        <v>#REF!</v>
      </c>
      <c r="Q1916" s="116">
        <v>0</v>
      </c>
      <c r="R1916" s="117" t="e">
        <f>Q1916*#REF!</f>
        <v>#REF!</v>
      </c>
      <c r="S1916" s="25"/>
      <c r="T1916" s="25"/>
      <c r="U1916" s="25"/>
      <c r="V1916" s="25"/>
      <c r="W1916" s="25"/>
      <c r="X1916" s="25"/>
      <c r="Y1916" s="25"/>
      <c r="Z1916" s="25"/>
      <c r="AA1916" s="25"/>
      <c r="AB1916" s="25"/>
      <c r="AC1916" s="25"/>
      <c r="AP1916" s="118" t="s">
        <v>117</v>
      </c>
      <c r="AR1916" s="118" t="s">
        <v>112</v>
      </c>
      <c r="AS1916" s="118" t="s">
        <v>68</v>
      </c>
      <c r="AW1916" s="14" t="s">
        <v>118</v>
      </c>
      <c r="BC1916" s="119" t="e">
        <f>IF(L1916="základní",#REF!,0)</f>
        <v>#REF!</v>
      </c>
      <c r="BD1916" s="119">
        <f>IF(L1916="snížená",#REF!,0)</f>
        <v>0</v>
      </c>
      <c r="BE1916" s="119">
        <f>IF(L1916="zákl. přenesená",#REF!,0)</f>
        <v>0</v>
      </c>
      <c r="BF1916" s="119">
        <f>IF(L1916="sníž. přenesená",#REF!,0)</f>
        <v>0</v>
      </c>
      <c r="BG1916" s="119">
        <f>IF(L1916="nulová",#REF!,0)</f>
        <v>0</v>
      </c>
      <c r="BH1916" s="14" t="s">
        <v>75</v>
      </c>
      <c r="BI1916" s="119" t="e">
        <f>ROUND(H1916*#REF!,2)</f>
        <v>#REF!</v>
      </c>
      <c r="BJ1916" s="14" t="s">
        <v>117</v>
      </c>
      <c r="BK1916" s="118" t="s">
        <v>3335</v>
      </c>
    </row>
    <row r="1917" spans="1:63" s="2" customFormat="1" ht="19.2" x14ac:dyDescent="0.2">
      <c r="A1917" s="25"/>
      <c r="B1917" s="26"/>
      <c r="C1917" s="25"/>
      <c r="D1917" s="120" t="s">
        <v>119</v>
      </c>
      <c r="E1917" s="25"/>
      <c r="F1917" s="121" t="s">
        <v>3334</v>
      </c>
      <c r="G1917" s="25"/>
      <c r="H1917" s="25"/>
      <c r="I1917" s="25"/>
      <c r="J1917" s="26"/>
      <c r="K1917" s="122"/>
      <c r="L1917" s="123"/>
      <c r="M1917" s="45"/>
      <c r="N1917" s="45"/>
      <c r="O1917" s="45"/>
      <c r="P1917" s="45"/>
      <c r="Q1917" s="45"/>
      <c r="R1917" s="46"/>
      <c r="S1917" s="25"/>
      <c r="T1917" s="25"/>
      <c r="U1917" s="25"/>
      <c r="V1917" s="25"/>
      <c r="W1917" s="25"/>
      <c r="X1917" s="25"/>
      <c r="Y1917" s="25"/>
      <c r="Z1917" s="25"/>
      <c r="AA1917" s="25"/>
      <c r="AB1917" s="25"/>
      <c r="AC1917" s="25"/>
      <c r="AR1917" s="14" t="s">
        <v>119</v>
      </c>
      <c r="AS1917" s="14" t="s">
        <v>68</v>
      </c>
    </row>
    <row r="1918" spans="1:63" s="2" customFormat="1" ht="24.15" customHeight="1" x14ac:dyDescent="0.2">
      <c r="A1918" s="25"/>
      <c r="B1918" s="109"/>
      <c r="C1918" s="110" t="s">
        <v>1733</v>
      </c>
      <c r="D1918" s="110" t="s">
        <v>112</v>
      </c>
      <c r="E1918" s="111" t="s">
        <v>3336</v>
      </c>
      <c r="F1918" s="112" t="s">
        <v>3337</v>
      </c>
      <c r="G1918" s="113" t="s">
        <v>126</v>
      </c>
      <c r="H1918" s="153"/>
      <c r="I1918" s="112" t="s">
        <v>116</v>
      </c>
      <c r="J1918" s="26"/>
      <c r="K1918" s="114" t="s">
        <v>3</v>
      </c>
      <c r="L1918" s="115" t="s">
        <v>39</v>
      </c>
      <c r="M1918" s="116">
        <v>0</v>
      </c>
      <c r="N1918" s="116" t="e">
        <f>M1918*#REF!</f>
        <v>#REF!</v>
      </c>
      <c r="O1918" s="116">
        <v>0</v>
      </c>
      <c r="P1918" s="116" t="e">
        <f>O1918*#REF!</f>
        <v>#REF!</v>
      </c>
      <c r="Q1918" s="116">
        <v>0</v>
      </c>
      <c r="R1918" s="117" t="e">
        <f>Q1918*#REF!</f>
        <v>#REF!</v>
      </c>
      <c r="S1918" s="25"/>
      <c r="T1918" s="25"/>
      <c r="U1918" s="25"/>
      <c r="V1918" s="25"/>
      <c r="W1918" s="25"/>
      <c r="X1918" s="25"/>
      <c r="Y1918" s="25"/>
      <c r="Z1918" s="25"/>
      <c r="AA1918" s="25"/>
      <c r="AB1918" s="25"/>
      <c r="AC1918" s="25"/>
      <c r="AP1918" s="118" t="s">
        <v>117</v>
      </c>
      <c r="AR1918" s="118" t="s">
        <v>112</v>
      </c>
      <c r="AS1918" s="118" t="s">
        <v>68</v>
      </c>
      <c r="AW1918" s="14" t="s">
        <v>118</v>
      </c>
      <c r="BC1918" s="119" t="e">
        <f>IF(L1918="základní",#REF!,0)</f>
        <v>#REF!</v>
      </c>
      <c r="BD1918" s="119">
        <f>IF(L1918="snížená",#REF!,0)</f>
        <v>0</v>
      </c>
      <c r="BE1918" s="119">
        <f>IF(L1918="zákl. přenesená",#REF!,0)</f>
        <v>0</v>
      </c>
      <c r="BF1918" s="119">
        <f>IF(L1918="sníž. přenesená",#REF!,0)</f>
        <v>0</v>
      </c>
      <c r="BG1918" s="119">
        <f>IF(L1918="nulová",#REF!,0)</f>
        <v>0</v>
      </c>
      <c r="BH1918" s="14" t="s">
        <v>75</v>
      </c>
      <c r="BI1918" s="119" t="e">
        <f>ROUND(H1918*#REF!,2)</f>
        <v>#REF!</v>
      </c>
      <c r="BJ1918" s="14" t="s">
        <v>117</v>
      </c>
      <c r="BK1918" s="118" t="s">
        <v>3338</v>
      </c>
    </row>
    <row r="1919" spans="1:63" s="2" customFormat="1" ht="19.2" x14ac:dyDescent="0.2">
      <c r="A1919" s="25"/>
      <c r="B1919" s="26"/>
      <c r="C1919" s="25"/>
      <c r="D1919" s="120" t="s">
        <v>119</v>
      </c>
      <c r="E1919" s="25"/>
      <c r="F1919" s="121" t="s">
        <v>3337</v>
      </c>
      <c r="G1919" s="25"/>
      <c r="H1919" s="25"/>
      <c r="I1919" s="25"/>
      <c r="J1919" s="26"/>
      <c r="K1919" s="122"/>
      <c r="L1919" s="123"/>
      <c r="M1919" s="45"/>
      <c r="N1919" s="45"/>
      <c r="O1919" s="45"/>
      <c r="P1919" s="45"/>
      <c r="Q1919" s="45"/>
      <c r="R1919" s="46"/>
      <c r="S1919" s="25"/>
      <c r="T1919" s="25"/>
      <c r="U1919" s="25"/>
      <c r="V1919" s="25"/>
      <c r="W1919" s="25"/>
      <c r="X1919" s="25"/>
      <c r="Y1919" s="25"/>
      <c r="Z1919" s="25"/>
      <c r="AA1919" s="25"/>
      <c r="AB1919" s="25"/>
      <c r="AC1919" s="25"/>
      <c r="AR1919" s="14" t="s">
        <v>119</v>
      </c>
      <c r="AS1919" s="14" t="s">
        <v>68</v>
      </c>
    </row>
    <row r="1920" spans="1:63" s="2" customFormat="1" ht="24.15" customHeight="1" x14ac:dyDescent="0.2">
      <c r="A1920" s="25"/>
      <c r="B1920" s="109"/>
      <c r="C1920" s="110" t="s">
        <v>3339</v>
      </c>
      <c r="D1920" s="110" t="s">
        <v>112</v>
      </c>
      <c r="E1920" s="111" t="s">
        <v>3340</v>
      </c>
      <c r="F1920" s="112" t="s">
        <v>3341</v>
      </c>
      <c r="G1920" s="113" t="s">
        <v>126</v>
      </c>
      <c r="H1920" s="153"/>
      <c r="I1920" s="112" t="s">
        <v>116</v>
      </c>
      <c r="J1920" s="26"/>
      <c r="K1920" s="114" t="s">
        <v>3</v>
      </c>
      <c r="L1920" s="115" t="s">
        <v>39</v>
      </c>
      <c r="M1920" s="116">
        <v>0</v>
      </c>
      <c r="N1920" s="116" t="e">
        <f>M1920*#REF!</f>
        <v>#REF!</v>
      </c>
      <c r="O1920" s="116">
        <v>0</v>
      </c>
      <c r="P1920" s="116" t="e">
        <f>O1920*#REF!</f>
        <v>#REF!</v>
      </c>
      <c r="Q1920" s="116">
        <v>0</v>
      </c>
      <c r="R1920" s="117" t="e">
        <f>Q1920*#REF!</f>
        <v>#REF!</v>
      </c>
      <c r="S1920" s="25"/>
      <c r="T1920" s="25"/>
      <c r="U1920" s="25"/>
      <c r="V1920" s="25"/>
      <c r="W1920" s="25"/>
      <c r="X1920" s="25"/>
      <c r="Y1920" s="25"/>
      <c r="Z1920" s="25"/>
      <c r="AA1920" s="25"/>
      <c r="AB1920" s="25"/>
      <c r="AC1920" s="25"/>
      <c r="AP1920" s="118" t="s">
        <v>117</v>
      </c>
      <c r="AR1920" s="118" t="s">
        <v>112</v>
      </c>
      <c r="AS1920" s="118" t="s">
        <v>68</v>
      </c>
      <c r="AW1920" s="14" t="s">
        <v>118</v>
      </c>
      <c r="BC1920" s="119" t="e">
        <f>IF(L1920="základní",#REF!,0)</f>
        <v>#REF!</v>
      </c>
      <c r="BD1920" s="119">
        <f>IF(L1920="snížená",#REF!,0)</f>
        <v>0</v>
      </c>
      <c r="BE1920" s="119">
        <f>IF(L1920="zákl. přenesená",#REF!,0)</f>
        <v>0</v>
      </c>
      <c r="BF1920" s="119">
        <f>IF(L1920="sníž. přenesená",#REF!,0)</f>
        <v>0</v>
      </c>
      <c r="BG1920" s="119">
        <f>IF(L1920="nulová",#REF!,0)</f>
        <v>0</v>
      </c>
      <c r="BH1920" s="14" t="s">
        <v>75</v>
      </c>
      <c r="BI1920" s="119" t="e">
        <f>ROUND(H1920*#REF!,2)</f>
        <v>#REF!</v>
      </c>
      <c r="BJ1920" s="14" t="s">
        <v>117</v>
      </c>
      <c r="BK1920" s="118" t="s">
        <v>3342</v>
      </c>
    </row>
    <row r="1921" spans="1:63" s="2" customFormat="1" ht="19.2" x14ac:dyDescent="0.2">
      <c r="A1921" s="25"/>
      <c r="B1921" s="26"/>
      <c r="C1921" s="25"/>
      <c r="D1921" s="120" t="s">
        <v>119</v>
      </c>
      <c r="E1921" s="25"/>
      <c r="F1921" s="121" t="s">
        <v>3341</v>
      </c>
      <c r="G1921" s="25"/>
      <c r="H1921" s="25"/>
      <c r="I1921" s="25"/>
      <c r="J1921" s="26"/>
      <c r="K1921" s="122"/>
      <c r="L1921" s="123"/>
      <c r="M1921" s="45"/>
      <c r="N1921" s="45"/>
      <c r="O1921" s="45"/>
      <c r="P1921" s="45"/>
      <c r="Q1921" s="45"/>
      <c r="R1921" s="46"/>
      <c r="S1921" s="25"/>
      <c r="T1921" s="25"/>
      <c r="U1921" s="25"/>
      <c r="V1921" s="25"/>
      <c r="W1921" s="25"/>
      <c r="X1921" s="25"/>
      <c r="Y1921" s="25"/>
      <c r="Z1921" s="25"/>
      <c r="AA1921" s="25"/>
      <c r="AB1921" s="25"/>
      <c r="AC1921" s="25"/>
      <c r="AR1921" s="14" t="s">
        <v>119</v>
      </c>
      <c r="AS1921" s="14" t="s">
        <v>68</v>
      </c>
    </row>
    <row r="1922" spans="1:63" s="2" customFormat="1" ht="24.15" customHeight="1" x14ac:dyDescent="0.2">
      <c r="A1922" s="25"/>
      <c r="B1922" s="109"/>
      <c r="C1922" s="110" t="s">
        <v>1736</v>
      </c>
      <c r="D1922" s="110" t="s">
        <v>112</v>
      </c>
      <c r="E1922" s="111" t="s">
        <v>3343</v>
      </c>
      <c r="F1922" s="112" t="s">
        <v>3344</v>
      </c>
      <c r="G1922" s="113" t="s">
        <v>126</v>
      </c>
      <c r="H1922" s="153"/>
      <c r="I1922" s="112" t="s">
        <v>116</v>
      </c>
      <c r="J1922" s="26"/>
      <c r="K1922" s="114" t="s">
        <v>3</v>
      </c>
      <c r="L1922" s="115" t="s">
        <v>39</v>
      </c>
      <c r="M1922" s="116">
        <v>0</v>
      </c>
      <c r="N1922" s="116" t="e">
        <f>M1922*#REF!</f>
        <v>#REF!</v>
      </c>
      <c r="O1922" s="116">
        <v>0</v>
      </c>
      <c r="P1922" s="116" t="e">
        <f>O1922*#REF!</f>
        <v>#REF!</v>
      </c>
      <c r="Q1922" s="116">
        <v>0</v>
      </c>
      <c r="R1922" s="117" t="e">
        <f>Q1922*#REF!</f>
        <v>#REF!</v>
      </c>
      <c r="S1922" s="25"/>
      <c r="T1922" s="25"/>
      <c r="U1922" s="25"/>
      <c r="V1922" s="25"/>
      <c r="W1922" s="25"/>
      <c r="X1922" s="25"/>
      <c r="Y1922" s="25"/>
      <c r="Z1922" s="25"/>
      <c r="AA1922" s="25"/>
      <c r="AB1922" s="25"/>
      <c r="AC1922" s="25"/>
      <c r="AP1922" s="118" t="s">
        <v>117</v>
      </c>
      <c r="AR1922" s="118" t="s">
        <v>112</v>
      </c>
      <c r="AS1922" s="118" t="s">
        <v>68</v>
      </c>
      <c r="AW1922" s="14" t="s">
        <v>118</v>
      </c>
      <c r="BC1922" s="119" t="e">
        <f>IF(L1922="základní",#REF!,0)</f>
        <v>#REF!</v>
      </c>
      <c r="BD1922" s="119">
        <f>IF(L1922="snížená",#REF!,0)</f>
        <v>0</v>
      </c>
      <c r="BE1922" s="119">
        <f>IF(L1922="zákl. přenesená",#REF!,0)</f>
        <v>0</v>
      </c>
      <c r="BF1922" s="119">
        <f>IF(L1922="sníž. přenesená",#REF!,0)</f>
        <v>0</v>
      </c>
      <c r="BG1922" s="119">
        <f>IF(L1922="nulová",#REF!,0)</f>
        <v>0</v>
      </c>
      <c r="BH1922" s="14" t="s">
        <v>75</v>
      </c>
      <c r="BI1922" s="119" t="e">
        <f>ROUND(H1922*#REF!,2)</f>
        <v>#REF!</v>
      </c>
      <c r="BJ1922" s="14" t="s">
        <v>117</v>
      </c>
      <c r="BK1922" s="118" t="s">
        <v>3345</v>
      </c>
    </row>
    <row r="1923" spans="1:63" s="2" customFormat="1" ht="19.2" x14ac:dyDescent="0.2">
      <c r="A1923" s="25"/>
      <c r="B1923" s="26"/>
      <c r="C1923" s="25"/>
      <c r="D1923" s="120" t="s">
        <v>119</v>
      </c>
      <c r="E1923" s="25"/>
      <c r="F1923" s="121" t="s">
        <v>3344</v>
      </c>
      <c r="G1923" s="25"/>
      <c r="H1923" s="25"/>
      <c r="I1923" s="25"/>
      <c r="J1923" s="26"/>
      <c r="K1923" s="122"/>
      <c r="L1923" s="123"/>
      <c r="M1923" s="45"/>
      <c r="N1923" s="45"/>
      <c r="O1923" s="45"/>
      <c r="P1923" s="45"/>
      <c r="Q1923" s="45"/>
      <c r="R1923" s="46"/>
      <c r="S1923" s="25"/>
      <c r="T1923" s="25"/>
      <c r="U1923" s="25"/>
      <c r="V1923" s="25"/>
      <c r="W1923" s="25"/>
      <c r="X1923" s="25"/>
      <c r="Y1923" s="25"/>
      <c r="Z1923" s="25"/>
      <c r="AA1923" s="25"/>
      <c r="AB1923" s="25"/>
      <c r="AC1923" s="25"/>
      <c r="AR1923" s="14" t="s">
        <v>119</v>
      </c>
      <c r="AS1923" s="14" t="s">
        <v>68</v>
      </c>
    </row>
    <row r="1924" spans="1:63" s="2" customFormat="1" ht="24.15" customHeight="1" x14ac:dyDescent="0.2">
      <c r="A1924" s="25"/>
      <c r="B1924" s="109"/>
      <c r="C1924" s="110" t="s">
        <v>3346</v>
      </c>
      <c r="D1924" s="110" t="s">
        <v>112</v>
      </c>
      <c r="E1924" s="111" t="s">
        <v>3347</v>
      </c>
      <c r="F1924" s="112" t="s">
        <v>3348</v>
      </c>
      <c r="G1924" s="113" t="s">
        <v>126</v>
      </c>
      <c r="H1924" s="153"/>
      <c r="I1924" s="112" t="s">
        <v>116</v>
      </c>
      <c r="J1924" s="26"/>
      <c r="K1924" s="114" t="s">
        <v>3</v>
      </c>
      <c r="L1924" s="115" t="s">
        <v>39</v>
      </c>
      <c r="M1924" s="116">
        <v>0</v>
      </c>
      <c r="N1924" s="116" t="e">
        <f>M1924*#REF!</f>
        <v>#REF!</v>
      </c>
      <c r="O1924" s="116">
        <v>0</v>
      </c>
      <c r="P1924" s="116" t="e">
        <f>O1924*#REF!</f>
        <v>#REF!</v>
      </c>
      <c r="Q1924" s="116">
        <v>0</v>
      </c>
      <c r="R1924" s="117" t="e">
        <f>Q1924*#REF!</f>
        <v>#REF!</v>
      </c>
      <c r="S1924" s="25"/>
      <c r="T1924" s="25"/>
      <c r="U1924" s="25"/>
      <c r="V1924" s="25"/>
      <c r="W1924" s="25"/>
      <c r="X1924" s="25"/>
      <c r="Y1924" s="25"/>
      <c r="Z1924" s="25"/>
      <c r="AA1924" s="25"/>
      <c r="AB1924" s="25"/>
      <c r="AC1924" s="25"/>
      <c r="AP1924" s="118" t="s">
        <v>117</v>
      </c>
      <c r="AR1924" s="118" t="s">
        <v>112</v>
      </c>
      <c r="AS1924" s="118" t="s">
        <v>68</v>
      </c>
      <c r="AW1924" s="14" t="s">
        <v>118</v>
      </c>
      <c r="BC1924" s="119" t="e">
        <f>IF(L1924="základní",#REF!,0)</f>
        <v>#REF!</v>
      </c>
      <c r="BD1924" s="119">
        <f>IF(L1924="snížená",#REF!,0)</f>
        <v>0</v>
      </c>
      <c r="BE1924" s="119">
        <f>IF(L1924="zákl. přenesená",#REF!,0)</f>
        <v>0</v>
      </c>
      <c r="BF1924" s="119">
        <f>IF(L1924="sníž. přenesená",#REF!,0)</f>
        <v>0</v>
      </c>
      <c r="BG1924" s="119">
        <f>IF(L1924="nulová",#REF!,0)</f>
        <v>0</v>
      </c>
      <c r="BH1924" s="14" t="s">
        <v>75</v>
      </c>
      <c r="BI1924" s="119" t="e">
        <f>ROUND(H1924*#REF!,2)</f>
        <v>#REF!</v>
      </c>
      <c r="BJ1924" s="14" t="s">
        <v>117</v>
      </c>
      <c r="BK1924" s="118" t="s">
        <v>3349</v>
      </c>
    </row>
    <row r="1925" spans="1:63" s="2" customFormat="1" ht="19.2" x14ac:dyDescent="0.2">
      <c r="A1925" s="25"/>
      <c r="B1925" s="26"/>
      <c r="C1925" s="25"/>
      <c r="D1925" s="120" t="s">
        <v>119</v>
      </c>
      <c r="E1925" s="25"/>
      <c r="F1925" s="121" t="s">
        <v>3348</v>
      </c>
      <c r="G1925" s="25"/>
      <c r="H1925" s="25"/>
      <c r="I1925" s="25"/>
      <c r="J1925" s="26"/>
      <c r="K1925" s="122"/>
      <c r="L1925" s="123"/>
      <c r="M1925" s="45"/>
      <c r="N1925" s="45"/>
      <c r="O1925" s="45"/>
      <c r="P1925" s="45"/>
      <c r="Q1925" s="45"/>
      <c r="R1925" s="46"/>
      <c r="S1925" s="25"/>
      <c r="T1925" s="25"/>
      <c r="U1925" s="25"/>
      <c r="V1925" s="25"/>
      <c r="W1925" s="25"/>
      <c r="X1925" s="25"/>
      <c r="Y1925" s="25"/>
      <c r="Z1925" s="25"/>
      <c r="AA1925" s="25"/>
      <c r="AB1925" s="25"/>
      <c r="AC1925" s="25"/>
      <c r="AR1925" s="14" t="s">
        <v>119</v>
      </c>
      <c r="AS1925" s="14" t="s">
        <v>68</v>
      </c>
    </row>
    <row r="1926" spans="1:63" s="2" customFormat="1" ht="33" customHeight="1" x14ac:dyDescent="0.2">
      <c r="A1926" s="25"/>
      <c r="B1926" s="109"/>
      <c r="C1926" s="110" t="s">
        <v>1740</v>
      </c>
      <c r="D1926" s="110" t="s">
        <v>112</v>
      </c>
      <c r="E1926" s="111" t="s">
        <v>3350</v>
      </c>
      <c r="F1926" s="112" t="s">
        <v>3351</v>
      </c>
      <c r="G1926" s="113" t="s">
        <v>126</v>
      </c>
      <c r="H1926" s="153"/>
      <c r="I1926" s="112" t="s">
        <v>116</v>
      </c>
      <c r="J1926" s="26"/>
      <c r="K1926" s="114" t="s">
        <v>3</v>
      </c>
      <c r="L1926" s="115" t="s">
        <v>39</v>
      </c>
      <c r="M1926" s="116">
        <v>0</v>
      </c>
      <c r="N1926" s="116" t="e">
        <f>M1926*#REF!</f>
        <v>#REF!</v>
      </c>
      <c r="O1926" s="116">
        <v>0</v>
      </c>
      <c r="P1926" s="116" t="e">
        <f>O1926*#REF!</f>
        <v>#REF!</v>
      </c>
      <c r="Q1926" s="116">
        <v>0</v>
      </c>
      <c r="R1926" s="117" t="e">
        <f>Q1926*#REF!</f>
        <v>#REF!</v>
      </c>
      <c r="S1926" s="25"/>
      <c r="T1926" s="25"/>
      <c r="U1926" s="25"/>
      <c r="V1926" s="25"/>
      <c r="W1926" s="25"/>
      <c r="X1926" s="25"/>
      <c r="Y1926" s="25"/>
      <c r="Z1926" s="25"/>
      <c r="AA1926" s="25"/>
      <c r="AB1926" s="25"/>
      <c r="AC1926" s="25"/>
      <c r="AP1926" s="118" t="s">
        <v>117</v>
      </c>
      <c r="AR1926" s="118" t="s">
        <v>112</v>
      </c>
      <c r="AS1926" s="118" t="s">
        <v>68</v>
      </c>
      <c r="AW1926" s="14" t="s">
        <v>118</v>
      </c>
      <c r="BC1926" s="119" t="e">
        <f>IF(L1926="základní",#REF!,0)</f>
        <v>#REF!</v>
      </c>
      <c r="BD1926" s="119">
        <f>IF(L1926="snížená",#REF!,0)</f>
        <v>0</v>
      </c>
      <c r="BE1926" s="119">
        <f>IF(L1926="zákl. přenesená",#REF!,0)</f>
        <v>0</v>
      </c>
      <c r="BF1926" s="119">
        <f>IF(L1926="sníž. přenesená",#REF!,0)</f>
        <v>0</v>
      </c>
      <c r="BG1926" s="119">
        <f>IF(L1926="nulová",#REF!,0)</f>
        <v>0</v>
      </c>
      <c r="BH1926" s="14" t="s">
        <v>75</v>
      </c>
      <c r="BI1926" s="119" t="e">
        <f>ROUND(H1926*#REF!,2)</f>
        <v>#REF!</v>
      </c>
      <c r="BJ1926" s="14" t="s">
        <v>117</v>
      </c>
      <c r="BK1926" s="118" t="s">
        <v>3352</v>
      </c>
    </row>
    <row r="1927" spans="1:63" s="2" customFormat="1" ht="19.2" x14ac:dyDescent="0.2">
      <c r="A1927" s="25"/>
      <c r="B1927" s="26"/>
      <c r="C1927" s="25"/>
      <c r="D1927" s="120" t="s">
        <v>119</v>
      </c>
      <c r="E1927" s="25"/>
      <c r="F1927" s="121" t="s">
        <v>3351</v>
      </c>
      <c r="G1927" s="25"/>
      <c r="H1927" s="25"/>
      <c r="I1927" s="25"/>
      <c r="J1927" s="26"/>
      <c r="K1927" s="122"/>
      <c r="L1927" s="123"/>
      <c r="M1927" s="45"/>
      <c r="N1927" s="45"/>
      <c r="O1927" s="45"/>
      <c r="P1927" s="45"/>
      <c r="Q1927" s="45"/>
      <c r="R1927" s="46"/>
      <c r="S1927" s="25"/>
      <c r="T1927" s="25"/>
      <c r="U1927" s="25"/>
      <c r="V1927" s="25"/>
      <c r="W1927" s="25"/>
      <c r="X1927" s="25"/>
      <c r="Y1927" s="25"/>
      <c r="Z1927" s="25"/>
      <c r="AA1927" s="25"/>
      <c r="AB1927" s="25"/>
      <c r="AC1927" s="25"/>
      <c r="AR1927" s="14" t="s">
        <v>119</v>
      </c>
      <c r="AS1927" s="14" t="s">
        <v>68</v>
      </c>
    </row>
    <row r="1928" spans="1:63" s="2" customFormat="1" ht="33" customHeight="1" x14ac:dyDescent="0.2">
      <c r="A1928" s="25"/>
      <c r="B1928" s="109"/>
      <c r="C1928" s="110" t="s">
        <v>3353</v>
      </c>
      <c r="D1928" s="110" t="s">
        <v>112</v>
      </c>
      <c r="E1928" s="111" t="s">
        <v>3354</v>
      </c>
      <c r="F1928" s="112" t="s">
        <v>3355</v>
      </c>
      <c r="G1928" s="113" t="s">
        <v>126</v>
      </c>
      <c r="H1928" s="153"/>
      <c r="I1928" s="112" t="s">
        <v>116</v>
      </c>
      <c r="J1928" s="26"/>
      <c r="K1928" s="114" t="s">
        <v>3</v>
      </c>
      <c r="L1928" s="115" t="s">
        <v>39</v>
      </c>
      <c r="M1928" s="116">
        <v>0</v>
      </c>
      <c r="N1928" s="116" t="e">
        <f>M1928*#REF!</f>
        <v>#REF!</v>
      </c>
      <c r="O1928" s="116">
        <v>0</v>
      </c>
      <c r="P1928" s="116" t="e">
        <f>O1928*#REF!</f>
        <v>#REF!</v>
      </c>
      <c r="Q1928" s="116">
        <v>0</v>
      </c>
      <c r="R1928" s="117" t="e">
        <f>Q1928*#REF!</f>
        <v>#REF!</v>
      </c>
      <c r="S1928" s="25"/>
      <c r="T1928" s="25"/>
      <c r="U1928" s="25"/>
      <c r="V1928" s="25"/>
      <c r="W1928" s="25"/>
      <c r="X1928" s="25"/>
      <c r="Y1928" s="25"/>
      <c r="Z1928" s="25"/>
      <c r="AA1928" s="25"/>
      <c r="AB1928" s="25"/>
      <c r="AC1928" s="25"/>
      <c r="AP1928" s="118" t="s">
        <v>117</v>
      </c>
      <c r="AR1928" s="118" t="s">
        <v>112</v>
      </c>
      <c r="AS1928" s="118" t="s">
        <v>68</v>
      </c>
      <c r="AW1928" s="14" t="s">
        <v>118</v>
      </c>
      <c r="BC1928" s="119" t="e">
        <f>IF(L1928="základní",#REF!,0)</f>
        <v>#REF!</v>
      </c>
      <c r="BD1928" s="119">
        <f>IF(L1928="snížená",#REF!,0)</f>
        <v>0</v>
      </c>
      <c r="BE1928" s="119">
        <f>IF(L1928="zákl. přenesená",#REF!,0)</f>
        <v>0</v>
      </c>
      <c r="BF1928" s="119">
        <f>IF(L1928="sníž. přenesená",#REF!,0)</f>
        <v>0</v>
      </c>
      <c r="BG1928" s="119">
        <f>IF(L1928="nulová",#REF!,0)</f>
        <v>0</v>
      </c>
      <c r="BH1928" s="14" t="s">
        <v>75</v>
      </c>
      <c r="BI1928" s="119" t="e">
        <f>ROUND(H1928*#REF!,2)</f>
        <v>#REF!</v>
      </c>
      <c r="BJ1928" s="14" t="s">
        <v>117</v>
      </c>
      <c r="BK1928" s="118" t="s">
        <v>3356</v>
      </c>
    </row>
    <row r="1929" spans="1:63" s="2" customFormat="1" ht="19.2" x14ac:dyDescent="0.2">
      <c r="A1929" s="25"/>
      <c r="B1929" s="26"/>
      <c r="C1929" s="25"/>
      <c r="D1929" s="120" t="s">
        <v>119</v>
      </c>
      <c r="E1929" s="25"/>
      <c r="F1929" s="121" t="s">
        <v>3355</v>
      </c>
      <c r="G1929" s="25"/>
      <c r="H1929" s="25"/>
      <c r="I1929" s="25"/>
      <c r="J1929" s="26"/>
      <c r="K1929" s="122"/>
      <c r="L1929" s="123"/>
      <c r="M1929" s="45"/>
      <c r="N1929" s="45"/>
      <c r="O1929" s="45"/>
      <c r="P1929" s="45"/>
      <c r="Q1929" s="45"/>
      <c r="R1929" s="46"/>
      <c r="S1929" s="25"/>
      <c r="T1929" s="25"/>
      <c r="U1929" s="25"/>
      <c r="V1929" s="25"/>
      <c r="W1929" s="25"/>
      <c r="X1929" s="25"/>
      <c r="Y1929" s="25"/>
      <c r="Z1929" s="25"/>
      <c r="AA1929" s="25"/>
      <c r="AB1929" s="25"/>
      <c r="AC1929" s="25"/>
      <c r="AR1929" s="14" t="s">
        <v>119</v>
      </c>
      <c r="AS1929" s="14" t="s">
        <v>68</v>
      </c>
    </row>
    <row r="1930" spans="1:63" s="2" customFormat="1" ht="33" customHeight="1" x14ac:dyDescent="0.2">
      <c r="A1930" s="25"/>
      <c r="B1930" s="109"/>
      <c r="C1930" s="110" t="s">
        <v>1743</v>
      </c>
      <c r="D1930" s="110" t="s">
        <v>112</v>
      </c>
      <c r="E1930" s="111" t="s">
        <v>3357</v>
      </c>
      <c r="F1930" s="112" t="s">
        <v>3358</v>
      </c>
      <c r="G1930" s="113" t="s">
        <v>126</v>
      </c>
      <c r="H1930" s="153"/>
      <c r="I1930" s="112" t="s">
        <v>116</v>
      </c>
      <c r="J1930" s="26"/>
      <c r="K1930" s="114" t="s">
        <v>3</v>
      </c>
      <c r="L1930" s="115" t="s">
        <v>39</v>
      </c>
      <c r="M1930" s="116">
        <v>0</v>
      </c>
      <c r="N1930" s="116" t="e">
        <f>M1930*#REF!</f>
        <v>#REF!</v>
      </c>
      <c r="O1930" s="116">
        <v>0</v>
      </c>
      <c r="P1930" s="116" t="e">
        <f>O1930*#REF!</f>
        <v>#REF!</v>
      </c>
      <c r="Q1930" s="116">
        <v>0</v>
      </c>
      <c r="R1930" s="117" t="e">
        <f>Q1930*#REF!</f>
        <v>#REF!</v>
      </c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P1930" s="118" t="s">
        <v>117</v>
      </c>
      <c r="AR1930" s="118" t="s">
        <v>112</v>
      </c>
      <c r="AS1930" s="118" t="s">
        <v>68</v>
      </c>
      <c r="AW1930" s="14" t="s">
        <v>118</v>
      </c>
      <c r="BC1930" s="119" t="e">
        <f>IF(L1930="základní",#REF!,0)</f>
        <v>#REF!</v>
      </c>
      <c r="BD1930" s="119">
        <f>IF(L1930="snížená",#REF!,0)</f>
        <v>0</v>
      </c>
      <c r="BE1930" s="119">
        <f>IF(L1930="zákl. přenesená",#REF!,0)</f>
        <v>0</v>
      </c>
      <c r="BF1930" s="119">
        <f>IF(L1930="sníž. přenesená",#REF!,0)</f>
        <v>0</v>
      </c>
      <c r="BG1930" s="119">
        <f>IF(L1930="nulová",#REF!,0)</f>
        <v>0</v>
      </c>
      <c r="BH1930" s="14" t="s">
        <v>75</v>
      </c>
      <c r="BI1930" s="119" t="e">
        <f>ROUND(H1930*#REF!,2)</f>
        <v>#REF!</v>
      </c>
      <c r="BJ1930" s="14" t="s">
        <v>117</v>
      </c>
      <c r="BK1930" s="118" t="s">
        <v>3359</v>
      </c>
    </row>
    <row r="1931" spans="1:63" s="2" customFormat="1" ht="19.2" x14ac:dyDescent="0.2">
      <c r="A1931" s="25"/>
      <c r="B1931" s="26"/>
      <c r="C1931" s="25"/>
      <c r="D1931" s="120" t="s">
        <v>119</v>
      </c>
      <c r="E1931" s="25"/>
      <c r="F1931" s="121" t="s">
        <v>3358</v>
      </c>
      <c r="G1931" s="25"/>
      <c r="H1931" s="25"/>
      <c r="I1931" s="25"/>
      <c r="J1931" s="26"/>
      <c r="K1931" s="122"/>
      <c r="L1931" s="123"/>
      <c r="M1931" s="45"/>
      <c r="N1931" s="45"/>
      <c r="O1931" s="45"/>
      <c r="P1931" s="45"/>
      <c r="Q1931" s="45"/>
      <c r="R1931" s="46"/>
      <c r="S1931" s="25"/>
      <c r="T1931" s="25"/>
      <c r="U1931" s="25"/>
      <c r="V1931" s="25"/>
      <c r="W1931" s="25"/>
      <c r="X1931" s="25"/>
      <c r="Y1931" s="25"/>
      <c r="Z1931" s="25"/>
      <c r="AA1931" s="25"/>
      <c r="AB1931" s="25"/>
      <c r="AC1931" s="25"/>
      <c r="AR1931" s="14" t="s">
        <v>119</v>
      </c>
      <c r="AS1931" s="14" t="s">
        <v>68</v>
      </c>
    </row>
    <row r="1932" spans="1:63" s="2" customFormat="1" ht="24.15" customHeight="1" x14ac:dyDescent="0.2">
      <c r="A1932" s="25"/>
      <c r="B1932" s="109"/>
      <c r="C1932" s="110" t="s">
        <v>3360</v>
      </c>
      <c r="D1932" s="110" t="s">
        <v>112</v>
      </c>
      <c r="E1932" s="111" t="s">
        <v>3361</v>
      </c>
      <c r="F1932" s="112" t="s">
        <v>3362</v>
      </c>
      <c r="G1932" s="113" t="s">
        <v>126</v>
      </c>
      <c r="H1932" s="153"/>
      <c r="I1932" s="112" t="s">
        <v>116</v>
      </c>
      <c r="J1932" s="26"/>
      <c r="K1932" s="114" t="s">
        <v>3</v>
      </c>
      <c r="L1932" s="115" t="s">
        <v>39</v>
      </c>
      <c r="M1932" s="116">
        <v>0</v>
      </c>
      <c r="N1932" s="116" t="e">
        <f>M1932*#REF!</f>
        <v>#REF!</v>
      </c>
      <c r="O1932" s="116">
        <v>0</v>
      </c>
      <c r="P1932" s="116" t="e">
        <f>O1932*#REF!</f>
        <v>#REF!</v>
      </c>
      <c r="Q1932" s="116">
        <v>0</v>
      </c>
      <c r="R1932" s="117" t="e">
        <f>Q1932*#REF!</f>
        <v>#REF!</v>
      </c>
      <c r="S1932" s="25"/>
      <c r="T1932" s="25"/>
      <c r="U1932" s="25"/>
      <c r="V1932" s="25"/>
      <c r="W1932" s="25"/>
      <c r="X1932" s="25"/>
      <c r="Y1932" s="25"/>
      <c r="Z1932" s="25"/>
      <c r="AA1932" s="25"/>
      <c r="AB1932" s="25"/>
      <c r="AC1932" s="25"/>
      <c r="AP1932" s="118" t="s">
        <v>117</v>
      </c>
      <c r="AR1932" s="118" t="s">
        <v>112</v>
      </c>
      <c r="AS1932" s="118" t="s">
        <v>68</v>
      </c>
      <c r="AW1932" s="14" t="s">
        <v>118</v>
      </c>
      <c r="BC1932" s="119" t="e">
        <f>IF(L1932="základní",#REF!,0)</f>
        <v>#REF!</v>
      </c>
      <c r="BD1932" s="119">
        <f>IF(L1932="snížená",#REF!,0)</f>
        <v>0</v>
      </c>
      <c r="BE1932" s="119">
        <f>IF(L1932="zákl. přenesená",#REF!,0)</f>
        <v>0</v>
      </c>
      <c r="BF1932" s="119">
        <f>IF(L1932="sníž. přenesená",#REF!,0)</f>
        <v>0</v>
      </c>
      <c r="BG1932" s="119">
        <f>IF(L1932="nulová",#REF!,0)</f>
        <v>0</v>
      </c>
      <c r="BH1932" s="14" t="s">
        <v>75</v>
      </c>
      <c r="BI1932" s="119" t="e">
        <f>ROUND(H1932*#REF!,2)</f>
        <v>#REF!</v>
      </c>
      <c r="BJ1932" s="14" t="s">
        <v>117</v>
      </c>
      <c r="BK1932" s="118" t="s">
        <v>3363</v>
      </c>
    </row>
    <row r="1933" spans="1:63" s="2" customFormat="1" ht="19.2" x14ac:dyDescent="0.2">
      <c r="A1933" s="25"/>
      <c r="B1933" s="26"/>
      <c r="C1933" s="25"/>
      <c r="D1933" s="120" t="s">
        <v>119</v>
      </c>
      <c r="E1933" s="25"/>
      <c r="F1933" s="121" t="s">
        <v>3362</v>
      </c>
      <c r="G1933" s="25"/>
      <c r="H1933" s="25"/>
      <c r="I1933" s="25"/>
      <c r="J1933" s="26"/>
      <c r="K1933" s="122"/>
      <c r="L1933" s="123"/>
      <c r="M1933" s="45"/>
      <c r="N1933" s="45"/>
      <c r="O1933" s="45"/>
      <c r="P1933" s="45"/>
      <c r="Q1933" s="45"/>
      <c r="R1933" s="46"/>
      <c r="S1933" s="25"/>
      <c r="T1933" s="25"/>
      <c r="U1933" s="25"/>
      <c r="V1933" s="25"/>
      <c r="W1933" s="25"/>
      <c r="X1933" s="25"/>
      <c r="Y1933" s="25"/>
      <c r="Z1933" s="25"/>
      <c r="AA1933" s="25"/>
      <c r="AB1933" s="25"/>
      <c r="AC1933" s="25"/>
      <c r="AR1933" s="14" t="s">
        <v>119</v>
      </c>
      <c r="AS1933" s="14" t="s">
        <v>68</v>
      </c>
    </row>
    <row r="1934" spans="1:63" s="2" customFormat="1" ht="24.15" customHeight="1" x14ac:dyDescent="0.2">
      <c r="A1934" s="25"/>
      <c r="B1934" s="109"/>
      <c r="C1934" s="110" t="s">
        <v>1747</v>
      </c>
      <c r="D1934" s="110" t="s">
        <v>112</v>
      </c>
      <c r="E1934" s="111" t="s">
        <v>3364</v>
      </c>
      <c r="F1934" s="112" t="s">
        <v>3365</v>
      </c>
      <c r="G1934" s="113" t="s">
        <v>126</v>
      </c>
      <c r="H1934" s="153"/>
      <c r="I1934" s="112" t="s">
        <v>116</v>
      </c>
      <c r="J1934" s="26"/>
      <c r="K1934" s="114" t="s">
        <v>3</v>
      </c>
      <c r="L1934" s="115" t="s">
        <v>39</v>
      </c>
      <c r="M1934" s="116">
        <v>0</v>
      </c>
      <c r="N1934" s="116" t="e">
        <f>M1934*#REF!</f>
        <v>#REF!</v>
      </c>
      <c r="O1934" s="116">
        <v>0</v>
      </c>
      <c r="P1934" s="116" t="e">
        <f>O1934*#REF!</f>
        <v>#REF!</v>
      </c>
      <c r="Q1934" s="116">
        <v>0</v>
      </c>
      <c r="R1934" s="117" t="e">
        <f>Q1934*#REF!</f>
        <v>#REF!</v>
      </c>
      <c r="S1934" s="25"/>
      <c r="T1934" s="25"/>
      <c r="U1934" s="25"/>
      <c r="V1934" s="25"/>
      <c r="W1934" s="25"/>
      <c r="X1934" s="25"/>
      <c r="Y1934" s="25"/>
      <c r="Z1934" s="25"/>
      <c r="AA1934" s="25"/>
      <c r="AB1934" s="25"/>
      <c r="AC1934" s="25"/>
      <c r="AP1934" s="118" t="s">
        <v>117</v>
      </c>
      <c r="AR1934" s="118" t="s">
        <v>112</v>
      </c>
      <c r="AS1934" s="118" t="s">
        <v>68</v>
      </c>
      <c r="AW1934" s="14" t="s">
        <v>118</v>
      </c>
      <c r="BC1934" s="119" t="e">
        <f>IF(L1934="základní",#REF!,0)</f>
        <v>#REF!</v>
      </c>
      <c r="BD1934" s="119">
        <f>IF(L1934="snížená",#REF!,0)</f>
        <v>0</v>
      </c>
      <c r="BE1934" s="119">
        <f>IF(L1934="zákl. přenesená",#REF!,0)</f>
        <v>0</v>
      </c>
      <c r="BF1934" s="119">
        <f>IF(L1934="sníž. přenesená",#REF!,0)</f>
        <v>0</v>
      </c>
      <c r="BG1934" s="119">
        <f>IF(L1934="nulová",#REF!,0)</f>
        <v>0</v>
      </c>
      <c r="BH1934" s="14" t="s">
        <v>75</v>
      </c>
      <c r="BI1934" s="119" t="e">
        <f>ROUND(H1934*#REF!,2)</f>
        <v>#REF!</v>
      </c>
      <c r="BJ1934" s="14" t="s">
        <v>117</v>
      </c>
      <c r="BK1934" s="118" t="s">
        <v>3366</v>
      </c>
    </row>
    <row r="1935" spans="1:63" s="2" customFormat="1" ht="19.2" x14ac:dyDescent="0.2">
      <c r="A1935" s="25"/>
      <c r="B1935" s="26"/>
      <c r="C1935" s="25"/>
      <c r="D1935" s="120" t="s">
        <v>119</v>
      </c>
      <c r="E1935" s="25"/>
      <c r="F1935" s="121" t="s">
        <v>3365</v>
      </c>
      <c r="G1935" s="25"/>
      <c r="H1935" s="25"/>
      <c r="I1935" s="25"/>
      <c r="J1935" s="26"/>
      <c r="K1935" s="122"/>
      <c r="L1935" s="123"/>
      <c r="M1935" s="45"/>
      <c r="N1935" s="45"/>
      <c r="O1935" s="45"/>
      <c r="P1935" s="45"/>
      <c r="Q1935" s="45"/>
      <c r="R1935" s="46"/>
      <c r="S1935" s="25"/>
      <c r="T1935" s="25"/>
      <c r="U1935" s="25"/>
      <c r="V1935" s="25"/>
      <c r="W1935" s="25"/>
      <c r="X1935" s="25"/>
      <c r="Y1935" s="25"/>
      <c r="Z1935" s="25"/>
      <c r="AA1935" s="25"/>
      <c r="AB1935" s="25"/>
      <c r="AC1935" s="25"/>
      <c r="AR1935" s="14" t="s">
        <v>119</v>
      </c>
      <c r="AS1935" s="14" t="s">
        <v>68</v>
      </c>
    </row>
    <row r="1936" spans="1:63" s="2" customFormat="1" ht="24.15" customHeight="1" x14ac:dyDescent="0.2">
      <c r="A1936" s="25"/>
      <c r="B1936" s="109"/>
      <c r="C1936" s="110" t="s">
        <v>3367</v>
      </c>
      <c r="D1936" s="110" t="s">
        <v>112</v>
      </c>
      <c r="E1936" s="111" t="s">
        <v>3368</v>
      </c>
      <c r="F1936" s="112" t="s">
        <v>3369</v>
      </c>
      <c r="G1936" s="113" t="s">
        <v>126</v>
      </c>
      <c r="H1936" s="153"/>
      <c r="I1936" s="112" t="s">
        <v>116</v>
      </c>
      <c r="J1936" s="26"/>
      <c r="K1936" s="114" t="s">
        <v>3</v>
      </c>
      <c r="L1936" s="115" t="s">
        <v>39</v>
      </c>
      <c r="M1936" s="116">
        <v>0</v>
      </c>
      <c r="N1936" s="116" t="e">
        <f>M1936*#REF!</f>
        <v>#REF!</v>
      </c>
      <c r="O1936" s="116">
        <v>0</v>
      </c>
      <c r="P1936" s="116" t="e">
        <f>O1936*#REF!</f>
        <v>#REF!</v>
      </c>
      <c r="Q1936" s="116">
        <v>0</v>
      </c>
      <c r="R1936" s="117" t="e">
        <f>Q1936*#REF!</f>
        <v>#REF!</v>
      </c>
      <c r="S1936" s="25"/>
      <c r="T1936" s="25"/>
      <c r="U1936" s="25"/>
      <c r="V1936" s="25"/>
      <c r="W1936" s="25"/>
      <c r="X1936" s="25"/>
      <c r="Y1936" s="25"/>
      <c r="Z1936" s="25"/>
      <c r="AA1936" s="25"/>
      <c r="AB1936" s="25"/>
      <c r="AC1936" s="25"/>
      <c r="AP1936" s="118" t="s">
        <v>117</v>
      </c>
      <c r="AR1936" s="118" t="s">
        <v>112</v>
      </c>
      <c r="AS1936" s="118" t="s">
        <v>68</v>
      </c>
      <c r="AW1936" s="14" t="s">
        <v>118</v>
      </c>
      <c r="BC1936" s="119" t="e">
        <f>IF(L1936="základní",#REF!,0)</f>
        <v>#REF!</v>
      </c>
      <c r="BD1936" s="119">
        <f>IF(L1936="snížená",#REF!,0)</f>
        <v>0</v>
      </c>
      <c r="BE1936" s="119">
        <f>IF(L1936="zákl. přenesená",#REF!,0)</f>
        <v>0</v>
      </c>
      <c r="BF1936" s="119">
        <f>IF(L1936="sníž. přenesená",#REF!,0)</f>
        <v>0</v>
      </c>
      <c r="BG1936" s="119">
        <f>IF(L1936="nulová",#REF!,0)</f>
        <v>0</v>
      </c>
      <c r="BH1936" s="14" t="s">
        <v>75</v>
      </c>
      <c r="BI1936" s="119" t="e">
        <f>ROUND(H1936*#REF!,2)</f>
        <v>#REF!</v>
      </c>
      <c r="BJ1936" s="14" t="s">
        <v>117</v>
      </c>
      <c r="BK1936" s="118" t="s">
        <v>3370</v>
      </c>
    </row>
    <row r="1937" spans="1:63" s="2" customFormat="1" ht="19.2" x14ac:dyDescent="0.2">
      <c r="A1937" s="25"/>
      <c r="B1937" s="26"/>
      <c r="C1937" s="25"/>
      <c r="D1937" s="120" t="s">
        <v>119</v>
      </c>
      <c r="E1937" s="25"/>
      <c r="F1937" s="121" t="s">
        <v>3369</v>
      </c>
      <c r="G1937" s="25"/>
      <c r="H1937" s="25"/>
      <c r="I1937" s="25"/>
      <c r="J1937" s="26"/>
      <c r="K1937" s="122"/>
      <c r="L1937" s="123"/>
      <c r="M1937" s="45"/>
      <c r="N1937" s="45"/>
      <c r="O1937" s="45"/>
      <c r="P1937" s="45"/>
      <c r="Q1937" s="45"/>
      <c r="R1937" s="46"/>
      <c r="S1937" s="25"/>
      <c r="T1937" s="25"/>
      <c r="U1937" s="25"/>
      <c r="V1937" s="25"/>
      <c r="W1937" s="25"/>
      <c r="X1937" s="25"/>
      <c r="Y1937" s="25"/>
      <c r="Z1937" s="25"/>
      <c r="AA1937" s="25"/>
      <c r="AB1937" s="25"/>
      <c r="AC1937" s="25"/>
      <c r="AR1937" s="14" t="s">
        <v>119</v>
      </c>
      <c r="AS1937" s="14" t="s">
        <v>68</v>
      </c>
    </row>
    <row r="1938" spans="1:63" s="2" customFormat="1" ht="24.15" customHeight="1" x14ac:dyDescent="0.2">
      <c r="A1938" s="25"/>
      <c r="B1938" s="109"/>
      <c r="C1938" s="110" t="s">
        <v>1750</v>
      </c>
      <c r="D1938" s="110" t="s">
        <v>112</v>
      </c>
      <c r="E1938" s="111" t="s">
        <v>3371</v>
      </c>
      <c r="F1938" s="112" t="s">
        <v>3372</v>
      </c>
      <c r="G1938" s="113" t="s">
        <v>126</v>
      </c>
      <c r="H1938" s="153"/>
      <c r="I1938" s="112" t="s">
        <v>116</v>
      </c>
      <c r="J1938" s="26"/>
      <c r="K1938" s="114" t="s">
        <v>3</v>
      </c>
      <c r="L1938" s="115" t="s">
        <v>39</v>
      </c>
      <c r="M1938" s="116">
        <v>0</v>
      </c>
      <c r="N1938" s="116" t="e">
        <f>M1938*#REF!</f>
        <v>#REF!</v>
      </c>
      <c r="O1938" s="116">
        <v>0</v>
      </c>
      <c r="P1938" s="116" t="e">
        <f>O1938*#REF!</f>
        <v>#REF!</v>
      </c>
      <c r="Q1938" s="116">
        <v>0</v>
      </c>
      <c r="R1938" s="117" t="e">
        <f>Q1938*#REF!</f>
        <v>#REF!</v>
      </c>
      <c r="S1938" s="25"/>
      <c r="T1938" s="25"/>
      <c r="U1938" s="25"/>
      <c r="V1938" s="25"/>
      <c r="W1938" s="25"/>
      <c r="X1938" s="25"/>
      <c r="Y1938" s="25"/>
      <c r="Z1938" s="25"/>
      <c r="AA1938" s="25"/>
      <c r="AB1938" s="25"/>
      <c r="AC1938" s="25"/>
      <c r="AP1938" s="118" t="s">
        <v>117</v>
      </c>
      <c r="AR1938" s="118" t="s">
        <v>112</v>
      </c>
      <c r="AS1938" s="118" t="s">
        <v>68</v>
      </c>
      <c r="AW1938" s="14" t="s">
        <v>118</v>
      </c>
      <c r="BC1938" s="119" t="e">
        <f>IF(L1938="základní",#REF!,0)</f>
        <v>#REF!</v>
      </c>
      <c r="BD1938" s="119">
        <f>IF(L1938="snížená",#REF!,0)</f>
        <v>0</v>
      </c>
      <c r="BE1938" s="119">
        <f>IF(L1938="zákl. přenesená",#REF!,0)</f>
        <v>0</v>
      </c>
      <c r="BF1938" s="119">
        <f>IF(L1938="sníž. přenesená",#REF!,0)</f>
        <v>0</v>
      </c>
      <c r="BG1938" s="119">
        <f>IF(L1938="nulová",#REF!,0)</f>
        <v>0</v>
      </c>
      <c r="BH1938" s="14" t="s">
        <v>75</v>
      </c>
      <c r="BI1938" s="119" t="e">
        <f>ROUND(H1938*#REF!,2)</f>
        <v>#REF!</v>
      </c>
      <c r="BJ1938" s="14" t="s">
        <v>117</v>
      </c>
      <c r="BK1938" s="118" t="s">
        <v>3373</v>
      </c>
    </row>
    <row r="1939" spans="1:63" s="2" customFormat="1" ht="19.2" x14ac:dyDescent="0.2">
      <c r="A1939" s="25"/>
      <c r="B1939" s="26"/>
      <c r="C1939" s="25"/>
      <c r="D1939" s="120" t="s">
        <v>119</v>
      </c>
      <c r="E1939" s="25"/>
      <c r="F1939" s="121" t="s">
        <v>3372</v>
      </c>
      <c r="G1939" s="25"/>
      <c r="H1939" s="25"/>
      <c r="I1939" s="25"/>
      <c r="J1939" s="26"/>
      <c r="K1939" s="122"/>
      <c r="L1939" s="123"/>
      <c r="M1939" s="45"/>
      <c r="N1939" s="45"/>
      <c r="O1939" s="45"/>
      <c r="P1939" s="45"/>
      <c r="Q1939" s="45"/>
      <c r="R1939" s="46"/>
      <c r="S1939" s="25"/>
      <c r="T1939" s="25"/>
      <c r="U1939" s="25"/>
      <c r="V1939" s="25"/>
      <c r="W1939" s="25"/>
      <c r="X1939" s="25"/>
      <c r="Y1939" s="25"/>
      <c r="Z1939" s="25"/>
      <c r="AA1939" s="25"/>
      <c r="AB1939" s="25"/>
      <c r="AC1939" s="25"/>
      <c r="AR1939" s="14" t="s">
        <v>119</v>
      </c>
      <c r="AS1939" s="14" t="s">
        <v>68</v>
      </c>
    </row>
    <row r="1940" spans="1:63" s="2" customFormat="1" ht="24.15" customHeight="1" x14ac:dyDescent="0.2">
      <c r="A1940" s="25"/>
      <c r="B1940" s="109"/>
      <c r="C1940" s="110" t="s">
        <v>3374</v>
      </c>
      <c r="D1940" s="110" t="s">
        <v>112</v>
      </c>
      <c r="E1940" s="111" t="s">
        <v>3375</v>
      </c>
      <c r="F1940" s="112" t="s">
        <v>3376</v>
      </c>
      <c r="G1940" s="113" t="s">
        <v>126</v>
      </c>
      <c r="H1940" s="153"/>
      <c r="I1940" s="112" t="s">
        <v>116</v>
      </c>
      <c r="J1940" s="26"/>
      <c r="K1940" s="114" t="s">
        <v>3</v>
      </c>
      <c r="L1940" s="115" t="s">
        <v>39</v>
      </c>
      <c r="M1940" s="116">
        <v>0</v>
      </c>
      <c r="N1940" s="116" t="e">
        <f>M1940*#REF!</f>
        <v>#REF!</v>
      </c>
      <c r="O1940" s="116">
        <v>0</v>
      </c>
      <c r="P1940" s="116" t="e">
        <f>O1940*#REF!</f>
        <v>#REF!</v>
      </c>
      <c r="Q1940" s="116">
        <v>0</v>
      </c>
      <c r="R1940" s="117" t="e">
        <f>Q1940*#REF!</f>
        <v>#REF!</v>
      </c>
      <c r="S1940" s="25"/>
      <c r="T1940" s="25"/>
      <c r="U1940" s="25"/>
      <c r="V1940" s="25"/>
      <c r="W1940" s="25"/>
      <c r="X1940" s="25"/>
      <c r="Y1940" s="25"/>
      <c r="Z1940" s="25"/>
      <c r="AA1940" s="25"/>
      <c r="AB1940" s="25"/>
      <c r="AC1940" s="25"/>
      <c r="AP1940" s="118" t="s">
        <v>117</v>
      </c>
      <c r="AR1940" s="118" t="s">
        <v>112</v>
      </c>
      <c r="AS1940" s="118" t="s">
        <v>68</v>
      </c>
      <c r="AW1940" s="14" t="s">
        <v>118</v>
      </c>
      <c r="BC1940" s="119" t="e">
        <f>IF(L1940="základní",#REF!,0)</f>
        <v>#REF!</v>
      </c>
      <c r="BD1940" s="119">
        <f>IF(L1940="snížená",#REF!,0)</f>
        <v>0</v>
      </c>
      <c r="BE1940" s="119">
        <f>IF(L1940="zákl. přenesená",#REF!,0)</f>
        <v>0</v>
      </c>
      <c r="BF1940" s="119">
        <f>IF(L1940="sníž. přenesená",#REF!,0)</f>
        <v>0</v>
      </c>
      <c r="BG1940" s="119">
        <f>IF(L1940="nulová",#REF!,0)</f>
        <v>0</v>
      </c>
      <c r="BH1940" s="14" t="s">
        <v>75</v>
      </c>
      <c r="BI1940" s="119" t="e">
        <f>ROUND(H1940*#REF!,2)</f>
        <v>#REF!</v>
      </c>
      <c r="BJ1940" s="14" t="s">
        <v>117</v>
      </c>
      <c r="BK1940" s="118" t="s">
        <v>3377</v>
      </c>
    </row>
    <row r="1941" spans="1:63" s="2" customFormat="1" ht="19.2" x14ac:dyDescent="0.2">
      <c r="A1941" s="25"/>
      <c r="B1941" s="26"/>
      <c r="C1941" s="25"/>
      <c r="D1941" s="120" t="s">
        <v>119</v>
      </c>
      <c r="E1941" s="25"/>
      <c r="F1941" s="121" t="s">
        <v>3376</v>
      </c>
      <c r="G1941" s="25"/>
      <c r="H1941" s="25"/>
      <c r="I1941" s="25"/>
      <c r="J1941" s="26"/>
      <c r="K1941" s="122"/>
      <c r="L1941" s="123"/>
      <c r="M1941" s="45"/>
      <c r="N1941" s="45"/>
      <c r="O1941" s="45"/>
      <c r="P1941" s="45"/>
      <c r="Q1941" s="45"/>
      <c r="R1941" s="46"/>
      <c r="S1941" s="25"/>
      <c r="T1941" s="25"/>
      <c r="U1941" s="25"/>
      <c r="V1941" s="25"/>
      <c r="W1941" s="25"/>
      <c r="X1941" s="25"/>
      <c r="Y1941" s="25"/>
      <c r="Z1941" s="25"/>
      <c r="AA1941" s="25"/>
      <c r="AB1941" s="25"/>
      <c r="AC1941" s="25"/>
      <c r="AR1941" s="14" t="s">
        <v>119</v>
      </c>
      <c r="AS1941" s="14" t="s">
        <v>68</v>
      </c>
    </row>
    <row r="1942" spans="1:63" s="2" customFormat="1" ht="24.15" customHeight="1" x14ac:dyDescent="0.2">
      <c r="A1942" s="25"/>
      <c r="B1942" s="109"/>
      <c r="C1942" s="110" t="s">
        <v>1754</v>
      </c>
      <c r="D1942" s="110" t="s">
        <v>112</v>
      </c>
      <c r="E1942" s="111" t="s">
        <v>3378</v>
      </c>
      <c r="F1942" s="112" t="s">
        <v>3379</v>
      </c>
      <c r="G1942" s="113" t="s">
        <v>126</v>
      </c>
      <c r="H1942" s="153"/>
      <c r="I1942" s="112" t="s">
        <v>116</v>
      </c>
      <c r="J1942" s="26"/>
      <c r="K1942" s="114" t="s">
        <v>3</v>
      </c>
      <c r="L1942" s="115" t="s">
        <v>39</v>
      </c>
      <c r="M1942" s="116">
        <v>0</v>
      </c>
      <c r="N1942" s="116" t="e">
        <f>M1942*#REF!</f>
        <v>#REF!</v>
      </c>
      <c r="O1942" s="116">
        <v>0</v>
      </c>
      <c r="P1942" s="116" t="e">
        <f>O1942*#REF!</f>
        <v>#REF!</v>
      </c>
      <c r="Q1942" s="116">
        <v>0</v>
      </c>
      <c r="R1942" s="117" t="e">
        <f>Q1942*#REF!</f>
        <v>#REF!</v>
      </c>
      <c r="S1942" s="25"/>
      <c r="T1942" s="25"/>
      <c r="U1942" s="25"/>
      <c r="V1942" s="25"/>
      <c r="W1942" s="25"/>
      <c r="X1942" s="25"/>
      <c r="Y1942" s="25"/>
      <c r="Z1942" s="25"/>
      <c r="AA1942" s="25"/>
      <c r="AB1942" s="25"/>
      <c r="AC1942" s="25"/>
      <c r="AP1942" s="118" t="s">
        <v>117</v>
      </c>
      <c r="AR1942" s="118" t="s">
        <v>112</v>
      </c>
      <c r="AS1942" s="118" t="s">
        <v>68</v>
      </c>
      <c r="AW1942" s="14" t="s">
        <v>118</v>
      </c>
      <c r="BC1942" s="119" t="e">
        <f>IF(L1942="základní",#REF!,0)</f>
        <v>#REF!</v>
      </c>
      <c r="BD1942" s="119">
        <f>IF(L1942="snížená",#REF!,0)</f>
        <v>0</v>
      </c>
      <c r="BE1942" s="119">
        <f>IF(L1942="zákl. přenesená",#REF!,0)</f>
        <v>0</v>
      </c>
      <c r="BF1942" s="119">
        <f>IF(L1942="sníž. přenesená",#REF!,0)</f>
        <v>0</v>
      </c>
      <c r="BG1942" s="119">
        <f>IF(L1942="nulová",#REF!,0)</f>
        <v>0</v>
      </c>
      <c r="BH1942" s="14" t="s">
        <v>75</v>
      </c>
      <c r="BI1942" s="119" t="e">
        <f>ROUND(H1942*#REF!,2)</f>
        <v>#REF!</v>
      </c>
      <c r="BJ1942" s="14" t="s">
        <v>117</v>
      </c>
      <c r="BK1942" s="118" t="s">
        <v>3380</v>
      </c>
    </row>
    <row r="1943" spans="1:63" s="2" customFormat="1" ht="19.2" x14ac:dyDescent="0.2">
      <c r="A1943" s="25"/>
      <c r="B1943" s="26"/>
      <c r="C1943" s="25"/>
      <c r="D1943" s="120" t="s">
        <v>119</v>
      </c>
      <c r="E1943" s="25"/>
      <c r="F1943" s="121" t="s">
        <v>3379</v>
      </c>
      <c r="G1943" s="25"/>
      <c r="H1943" s="25"/>
      <c r="I1943" s="25"/>
      <c r="J1943" s="26"/>
      <c r="K1943" s="122"/>
      <c r="L1943" s="123"/>
      <c r="M1943" s="45"/>
      <c r="N1943" s="45"/>
      <c r="O1943" s="45"/>
      <c r="P1943" s="45"/>
      <c r="Q1943" s="45"/>
      <c r="R1943" s="46"/>
      <c r="S1943" s="25"/>
      <c r="T1943" s="25"/>
      <c r="U1943" s="25"/>
      <c r="V1943" s="25"/>
      <c r="W1943" s="25"/>
      <c r="X1943" s="25"/>
      <c r="Y1943" s="25"/>
      <c r="Z1943" s="25"/>
      <c r="AA1943" s="25"/>
      <c r="AB1943" s="25"/>
      <c r="AC1943" s="25"/>
      <c r="AR1943" s="14" t="s">
        <v>119</v>
      </c>
      <c r="AS1943" s="14" t="s">
        <v>68</v>
      </c>
    </row>
    <row r="1944" spans="1:63" s="2" customFormat="1" ht="24.15" customHeight="1" x14ac:dyDescent="0.2">
      <c r="A1944" s="25"/>
      <c r="B1944" s="109"/>
      <c r="C1944" s="110" t="s">
        <v>3381</v>
      </c>
      <c r="D1944" s="110" t="s">
        <v>112</v>
      </c>
      <c r="E1944" s="111" t="s">
        <v>3382</v>
      </c>
      <c r="F1944" s="112" t="s">
        <v>3383</v>
      </c>
      <c r="G1944" s="113" t="s">
        <v>126</v>
      </c>
      <c r="H1944" s="153"/>
      <c r="I1944" s="112" t="s">
        <v>116</v>
      </c>
      <c r="J1944" s="26"/>
      <c r="K1944" s="114" t="s">
        <v>3</v>
      </c>
      <c r="L1944" s="115" t="s">
        <v>39</v>
      </c>
      <c r="M1944" s="116">
        <v>0</v>
      </c>
      <c r="N1944" s="116" t="e">
        <f>M1944*#REF!</f>
        <v>#REF!</v>
      </c>
      <c r="O1944" s="116">
        <v>0</v>
      </c>
      <c r="P1944" s="116" t="e">
        <f>O1944*#REF!</f>
        <v>#REF!</v>
      </c>
      <c r="Q1944" s="116">
        <v>0</v>
      </c>
      <c r="R1944" s="117" t="e">
        <f>Q1944*#REF!</f>
        <v>#REF!</v>
      </c>
      <c r="S1944" s="25"/>
      <c r="T1944" s="25"/>
      <c r="U1944" s="25"/>
      <c r="V1944" s="25"/>
      <c r="W1944" s="25"/>
      <c r="X1944" s="25"/>
      <c r="Y1944" s="25"/>
      <c r="Z1944" s="25"/>
      <c r="AA1944" s="25"/>
      <c r="AB1944" s="25"/>
      <c r="AC1944" s="25"/>
      <c r="AP1944" s="118" t="s">
        <v>117</v>
      </c>
      <c r="AR1944" s="118" t="s">
        <v>112</v>
      </c>
      <c r="AS1944" s="118" t="s">
        <v>68</v>
      </c>
      <c r="AW1944" s="14" t="s">
        <v>118</v>
      </c>
      <c r="BC1944" s="119" t="e">
        <f>IF(L1944="základní",#REF!,0)</f>
        <v>#REF!</v>
      </c>
      <c r="BD1944" s="119">
        <f>IF(L1944="snížená",#REF!,0)</f>
        <v>0</v>
      </c>
      <c r="BE1944" s="119">
        <f>IF(L1944="zákl. přenesená",#REF!,0)</f>
        <v>0</v>
      </c>
      <c r="BF1944" s="119">
        <f>IF(L1944="sníž. přenesená",#REF!,0)</f>
        <v>0</v>
      </c>
      <c r="BG1944" s="119">
        <f>IF(L1944="nulová",#REF!,0)</f>
        <v>0</v>
      </c>
      <c r="BH1944" s="14" t="s">
        <v>75</v>
      </c>
      <c r="BI1944" s="119" t="e">
        <f>ROUND(H1944*#REF!,2)</f>
        <v>#REF!</v>
      </c>
      <c r="BJ1944" s="14" t="s">
        <v>117</v>
      </c>
      <c r="BK1944" s="118" t="s">
        <v>3384</v>
      </c>
    </row>
    <row r="1945" spans="1:63" s="2" customFormat="1" ht="19.2" x14ac:dyDescent="0.2">
      <c r="A1945" s="25"/>
      <c r="B1945" s="26"/>
      <c r="C1945" s="25"/>
      <c r="D1945" s="120" t="s">
        <v>119</v>
      </c>
      <c r="E1945" s="25"/>
      <c r="F1945" s="121" t="s">
        <v>3383</v>
      </c>
      <c r="G1945" s="25"/>
      <c r="H1945" s="25"/>
      <c r="I1945" s="25"/>
      <c r="J1945" s="26"/>
      <c r="K1945" s="122"/>
      <c r="L1945" s="123"/>
      <c r="M1945" s="45"/>
      <c r="N1945" s="45"/>
      <c r="O1945" s="45"/>
      <c r="P1945" s="45"/>
      <c r="Q1945" s="45"/>
      <c r="R1945" s="46"/>
      <c r="S1945" s="25"/>
      <c r="T1945" s="25"/>
      <c r="U1945" s="25"/>
      <c r="V1945" s="25"/>
      <c r="W1945" s="25"/>
      <c r="X1945" s="25"/>
      <c r="Y1945" s="25"/>
      <c r="Z1945" s="25"/>
      <c r="AA1945" s="25"/>
      <c r="AB1945" s="25"/>
      <c r="AC1945" s="25"/>
      <c r="AR1945" s="14" t="s">
        <v>119</v>
      </c>
      <c r="AS1945" s="14" t="s">
        <v>68</v>
      </c>
    </row>
    <row r="1946" spans="1:63" s="2" customFormat="1" ht="24.15" customHeight="1" x14ac:dyDescent="0.2">
      <c r="A1946" s="25"/>
      <c r="B1946" s="109"/>
      <c r="C1946" s="110" t="s">
        <v>1757</v>
      </c>
      <c r="D1946" s="110" t="s">
        <v>112</v>
      </c>
      <c r="E1946" s="111" t="s">
        <v>3385</v>
      </c>
      <c r="F1946" s="112" t="s">
        <v>3386</v>
      </c>
      <c r="G1946" s="113" t="s">
        <v>126</v>
      </c>
      <c r="H1946" s="153"/>
      <c r="I1946" s="112" t="s">
        <v>116</v>
      </c>
      <c r="J1946" s="26"/>
      <c r="K1946" s="114" t="s">
        <v>3</v>
      </c>
      <c r="L1946" s="115" t="s">
        <v>39</v>
      </c>
      <c r="M1946" s="116">
        <v>0</v>
      </c>
      <c r="N1946" s="116" t="e">
        <f>M1946*#REF!</f>
        <v>#REF!</v>
      </c>
      <c r="O1946" s="116">
        <v>0</v>
      </c>
      <c r="P1946" s="116" t="e">
        <f>O1946*#REF!</f>
        <v>#REF!</v>
      </c>
      <c r="Q1946" s="116">
        <v>0</v>
      </c>
      <c r="R1946" s="117" t="e">
        <f>Q1946*#REF!</f>
        <v>#REF!</v>
      </c>
      <c r="S1946" s="25"/>
      <c r="T1946" s="25"/>
      <c r="U1946" s="25"/>
      <c r="V1946" s="25"/>
      <c r="W1946" s="25"/>
      <c r="X1946" s="25"/>
      <c r="Y1946" s="25"/>
      <c r="Z1946" s="25"/>
      <c r="AA1946" s="25"/>
      <c r="AB1946" s="25"/>
      <c r="AC1946" s="25"/>
      <c r="AP1946" s="118" t="s">
        <v>117</v>
      </c>
      <c r="AR1946" s="118" t="s">
        <v>112</v>
      </c>
      <c r="AS1946" s="118" t="s">
        <v>68</v>
      </c>
      <c r="AW1946" s="14" t="s">
        <v>118</v>
      </c>
      <c r="BC1946" s="119" t="e">
        <f>IF(L1946="základní",#REF!,0)</f>
        <v>#REF!</v>
      </c>
      <c r="BD1946" s="119">
        <f>IF(L1946="snížená",#REF!,0)</f>
        <v>0</v>
      </c>
      <c r="BE1946" s="119">
        <f>IF(L1946="zákl. přenesená",#REF!,0)</f>
        <v>0</v>
      </c>
      <c r="BF1946" s="119">
        <f>IF(L1946="sníž. přenesená",#REF!,0)</f>
        <v>0</v>
      </c>
      <c r="BG1946" s="119">
        <f>IF(L1946="nulová",#REF!,0)</f>
        <v>0</v>
      </c>
      <c r="BH1946" s="14" t="s">
        <v>75</v>
      </c>
      <c r="BI1946" s="119" t="e">
        <f>ROUND(H1946*#REF!,2)</f>
        <v>#REF!</v>
      </c>
      <c r="BJ1946" s="14" t="s">
        <v>117</v>
      </c>
      <c r="BK1946" s="118" t="s">
        <v>3387</v>
      </c>
    </row>
    <row r="1947" spans="1:63" s="2" customFormat="1" ht="19.2" x14ac:dyDescent="0.2">
      <c r="A1947" s="25"/>
      <c r="B1947" s="26"/>
      <c r="C1947" s="25"/>
      <c r="D1947" s="120" t="s">
        <v>119</v>
      </c>
      <c r="E1947" s="25"/>
      <c r="F1947" s="121" t="s">
        <v>3386</v>
      </c>
      <c r="G1947" s="25"/>
      <c r="H1947" s="25"/>
      <c r="I1947" s="25"/>
      <c r="J1947" s="26"/>
      <c r="K1947" s="122"/>
      <c r="L1947" s="123"/>
      <c r="M1947" s="45"/>
      <c r="N1947" s="45"/>
      <c r="O1947" s="45"/>
      <c r="P1947" s="45"/>
      <c r="Q1947" s="45"/>
      <c r="R1947" s="46"/>
      <c r="S1947" s="25"/>
      <c r="T1947" s="25"/>
      <c r="U1947" s="25"/>
      <c r="V1947" s="25"/>
      <c r="W1947" s="25"/>
      <c r="X1947" s="25"/>
      <c r="Y1947" s="25"/>
      <c r="Z1947" s="25"/>
      <c r="AA1947" s="25"/>
      <c r="AB1947" s="25"/>
      <c r="AC1947" s="25"/>
      <c r="AR1947" s="14" t="s">
        <v>119</v>
      </c>
      <c r="AS1947" s="14" t="s">
        <v>68</v>
      </c>
    </row>
    <row r="1948" spans="1:63" s="2" customFormat="1" ht="24.15" customHeight="1" x14ac:dyDescent="0.2">
      <c r="A1948" s="25"/>
      <c r="B1948" s="109"/>
      <c r="C1948" s="110" t="s">
        <v>3388</v>
      </c>
      <c r="D1948" s="110" t="s">
        <v>112</v>
      </c>
      <c r="E1948" s="111" t="s">
        <v>3389</v>
      </c>
      <c r="F1948" s="112" t="s">
        <v>3390</v>
      </c>
      <c r="G1948" s="113" t="s">
        <v>126</v>
      </c>
      <c r="H1948" s="153"/>
      <c r="I1948" s="112" t="s">
        <v>116</v>
      </c>
      <c r="J1948" s="26"/>
      <c r="K1948" s="114" t="s">
        <v>3</v>
      </c>
      <c r="L1948" s="115" t="s">
        <v>39</v>
      </c>
      <c r="M1948" s="116">
        <v>0</v>
      </c>
      <c r="N1948" s="116" t="e">
        <f>M1948*#REF!</f>
        <v>#REF!</v>
      </c>
      <c r="O1948" s="116">
        <v>0</v>
      </c>
      <c r="P1948" s="116" t="e">
        <f>O1948*#REF!</f>
        <v>#REF!</v>
      </c>
      <c r="Q1948" s="116">
        <v>0</v>
      </c>
      <c r="R1948" s="117" t="e">
        <f>Q1948*#REF!</f>
        <v>#REF!</v>
      </c>
      <c r="S1948" s="25"/>
      <c r="T1948" s="25"/>
      <c r="U1948" s="25"/>
      <c r="V1948" s="25"/>
      <c r="W1948" s="25"/>
      <c r="X1948" s="25"/>
      <c r="Y1948" s="25"/>
      <c r="Z1948" s="25"/>
      <c r="AA1948" s="25"/>
      <c r="AB1948" s="25"/>
      <c r="AC1948" s="25"/>
      <c r="AP1948" s="118" t="s">
        <v>117</v>
      </c>
      <c r="AR1948" s="118" t="s">
        <v>112</v>
      </c>
      <c r="AS1948" s="118" t="s">
        <v>68</v>
      </c>
      <c r="AW1948" s="14" t="s">
        <v>118</v>
      </c>
      <c r="BC1948" s="119" t="e">
        <f>IF(L1948="základní",#REF!,0)</f>
        <v>#REF!</v>
      </c>
      <c r="BD1948" s="119">
        <f>IF(L1948="snížená",#REF!,0)</f>
        <v>0</v>
      </c>
      <c r="BE1948" s="119">
        <f>IF(L1948="zákl. přenesená",#REF!,0)</f>
        <v>0</v>
      </c>
      <c r="BF1948" s="119">
        <f>IF(L1948="sníž. přenesená",#REF!,0)</f>
        <v>0</v>
      </c>
      <c r="BG1948" s="119">
        <f>IF(L1948="nulová",#REF!,0)</f>
        <v>0</v>
      </c>
      <c r="BH1948" s="14" t="s">
        <v>75</v>
      </c>
      <c r="BI1948" s="119" t="e">
        <f>ROUND(H1948*#REF!,2)</f>
        <v>#REF!</v>
      </c>
      <c r="BJ1948" s="14" t="s">
        <v>117</v>
      </c>
      <c r="BK1948" s="118" t="s">
        <v>3391</v>
      </c>
    </row>
    <row r="1949" spans="1:63" s="2" customFormat="1" ht="19.2" x14ac:dyDescent="0.2">
      <c r="A1949" s="25"/>
      <c r="B1949" s="26"/>
      <c r="C1949" s="25"/>
      <c r="D1949" s="120" t="s">
        <v>119</v>
      </c>
      <c r="E1949" s="25"/>
      <c r="F1949" s="121" t="s">
        <v>3390</v>
      </c>
      <c r="G1949" s="25"/>
      <c r="H1949" s="25"/>
      <c r="I1949" s="25"/>
      <c r="J1949" s="26"/>
      <c r="K1949" s="122"/>
      <c r="L1949" s="123"/>
      <c r="M1949" s="45"/>
      <c r="N1949" s="45"/>
      <c r="O1949" s="45"/>
      <c r="P1949" s="45"/>
      <c r="Q1949" s="45"/>
      <c r="R1949" s="46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R1949" s="14" t="s">
        <v>119</v>
      </c>
      <c r="AS1949" s="14" t="s">
        <v>68</v>
      </c>
    </row>
    <row r="1950" spans="1:63" s="2" customFormat="1" ht="24.15" customHeight="1" x14ac:dyDescent="0.2">
      <c r="A1950" s="25"/>
      <c r="B1950" s="109"/>
      <c r="C1950" s="110" t="s">
        <v>1761</v>
      </c>
      <c r="D1950" s="110" t="s">
        <v>112</v>
      </c>
      <c r="E1950" s="111" t="s">
        <v>3392</v>
      </c>
      <c r="F1950" s="112" t="s">
        <v>3393</v>
      </c>
      <c r="G1950" s="113" t="s">
        <v>126</v>
      </c>
      <c r="H1950" s="153"/>
      <c r="I1950" s="112" t="s">
        <v>116</v>
      </c>
      <c r="J1950" s="26"/>
      <c r="K1950" s="114" t="s">
        <v>3</v>
      </c>
      <c r="L1950" s="115" t="s">
        <v>39</v>
      </c>
      <c r="M1950" s="116">
        <v>0</v>
      </c>
      <c r="N1950" s="116" t="e">
        <f>M1950*#REF!</f>
        <v>#REF!</v>
      </c>
      <c r="O1950" s="116">
        <v>0</v>
      </c>
      <c r="P1950" s="116" t="e">
        <f>O1950*#REF!</f>
        <v>#REF!</v>
      </c>
      <c r="Q1950" s="116">
        <v>0</v>
      </c>
      <c r="R1950" s="117" t="e">
        <f>Q1950*#REF!</f>
        <v>#REF!</v>
      </c>
      <c r="S1950" s="25"/>
      <c r="T1950" s="25"/>
      <c r="U1950" s="25"/>
      <c r="V1950" s="25"/>
      <c r="W1950" s="25"/>
      <c r="X1950" s="25"/>
      <c r="Y1950" s="25"/>
      <c r="Z1950" s="25"/>
      <c r="AA1950" s="25"/>
      <c r="AB1950" s="25"/>
      <c r="AC1950" s="25"/>
      <c r="AP1950" s="118" t="s">
        <v>117</v>
      </c>
      <c r="AR1950" s="118" t="s">
        <v>112</v>
      </c>
      <c r="AS1950" s="118" t="s">
        <v>68</v>
      </c>
      <c r="AW1950" s="14" t="s">
        <v>118</v>
      </c>
      <c r="BC1950" s="119" t="e">
        <f>IF(L1950="základní",#REF!,0)</f>
        <v>#REF!</v>
      </c>
      <c r="BD1950" s="119">
        <f>IF(L1950="snížená",#REF!,0)</f>
        <v>0</v>
      </c>
      <c r="BE1950" s="119">
        <f>IF(L1950="zákl. přenesená",#REF!,0)</f>
        <v>0</v>
      </c>
      <c r="BF1950" s="119">
        <f>IF(L1950="sníž. přenesená",#REF!,0)</f>
        <v>0</v>
      </c>
      <c r="BG1950" s="119">
        <f>IF(L1950="nulová",#REF!,0)</f>
        <v>0</v>
      </c>
      <c r="BH1950" s="14" t="s">
        <v>75</v>
      </c>
      <c r="BI1950" s="119" t="e">
        <f>ROUND(H1950*#REF!,2)</f>
        <v>#REF!</v>
      </c>
      <c r="BJ1950" s="14" t="s">
        <v>117</v>
      </c>
      <c r="BK1950" s="118" t="s">
        <v>3394</v>
      </c>
    </row>
    <row r="1951" spans="1:63" s="2" customFormat="1" ht="19.2" x14ac:dyDescent="0.2">
      <c r="A1951" s="25"/>
      <c r="B1951" s="26"/>
      <c r="C1951" s="25"/>
      <c r="D1951" s="120" t="s">
        <v>119</v>
      </c>
      <c r="E1951" s="25"/>
      <c r="F1951" s="121" t="s">
        <v>3393</v>
      </c>
      <c r="G1951" s="25"/>
      <c r="H1951" s="25"/>
      <c r="I1951" s="25"/>
      <c r="J1951" s="26"/>
      <c r="K1951" s="122"/>
      <c r="L1951" s="123"/>
      <c r="M1951" s="45"/>
      <c r="N1951" s="45"/>
      <c r="O1951" s="45"/>
      <c r="P1951" s="45"/>
      <c r="Q1951" s="45"/>
      <c r="R1951" s="46"/>
      <c r="S1951" s="25"/>
      <c r="T1951" s="25"/>
      <c r="U1951" s="25"/>
      <c r="V1951" s="25"/>
      <c r="W1951" s="25"/>
      <c r="X1951" s="25"/>
      <c r="Y1951" s="25"/>
      <c r="Z1951" s="25"/>
      <c r="AA1951" s="25"/>
      <c r="AB1951" s="25"/>
      <c r="AC1951" s="25"/>
      <c r="AR1951" s="14" t="s">
        <v>119</v>
      </c>
      <c r="AS1951" s="14" t="s">
        <v>68</v>
      </c>
    </row>
    <row r="1952" spans="1:63" s="2" customFormat="1" ht="24.15" customHeight="1" x14ac:dyDescent="0.2">
      <c r="A1952" s="25"/>
      <c r="B1952" s="109"/>
      <c r="C1952" s="110" t="s">
        <v>3395</v>
      </c>
      <c r="D1952" s="110" t="s">
        <v>112</v>
      </c>
      <c r="E1952" s="111" t="s">
        <v>3396</v>
      </c>
      <c r="F1952" s="112" t="s">
        <v>3397</v>
      </c>
      <c r="G1952" s="113" t="s">
        <v>126</v>
      </c>
      <c r="H1952" s="153"/>
      <c r="I1952" s="112" t="s">
        <v>116</v>
      </c>
      <c r="J1952" s="26"/>
      <c r="K1952" s="114" t="s">
        <v>3</v>
      </c>
      <c r="L1952" s="115" t="s">
        <v>39</v>
      </c>
      <c r="M1952" s="116">
        <v>0</v>
      </c>
      <c r="N1952" s="116" t="e">
        <f>M1952*#REF!</f>
        <v>#REF!</v>
      </c>
      <c r="O1952" s="116">
        <v>0</v>
      </c>
      <c r="P1952" s="116" t="e">
        <f>O1952*#REF!</f>
        <v>#REF!</v>
      </c>
      <c r="Q1952" s="116">
        <v>0</v>
      </c>
      <c r="R1952" s="117" t="e">
        <f>Q1952*#REF!</f>
        <v>#REF!</v>
      </c>
      <c r="S1952" s="25"/>
      <c r="T1952" s="25"/>
      <c r="U1952" s="25"/>
      <c r="V1952" s="25"/>
      <c r="W1952" s="25"/>
      <c r="X1952" s="25"/>
      <c r="Y1952" s="25"/>
      <c r="Z1952" s="25"/>
      <c r="AA1952" s="25"/>
      <c r="AB1952" s="25"/>
      <c r="AC1952" s="25"/>
      <c r="AP1952" s="118" t="s">
        <v>117</v>
      </c>
      <c r="AR1952" s="118" t="s">
        <v>112</v>
      </c>
      <c r="AS1952" s="118" t="s">
        <v>68</v>
      </c>
      <c r="AW1952" s="14" t="s">
        <v>118</v>
      </c>
      <c r="BC1952" s="119" t="e">
        <f>IF(L1952="základní",#REF!,0)</f>
        <v>#REF!</v>
      </c>
      <c r="BD1952" s="119">
        <f>IF(L1952="snížená",#REF!,0)</f>
        <v>0</v>
      </c>
      <c r="BE1952" s="119">
        <f>IF(L1952="zákl. přenesená",#REF!,0)</f>
        <v>0</v>
      </c>
      <c r="BF1952" s="119">
        <f>IF(L1952="sníž. přenesená",#REF!,0)</f>
        <v>0</v>
      </c>
      <c r="BG1952" s="119">
        <f>IF(L1952="nulová",#REF!,0)</f>
        <v>0</v>
      </c>
      <c r="BH1952" s="14" t="s">
        <v>75</v>
      </c>
      <c r="BI1952" s="119" t="e">
        <f>ROUND(H1952*#REF!,2)</f>
        <v>#REF!</v>
      </c>
      <c r="BJ1952" s="14" t="s">
        <v>117</v>
      </c>
      <c r="BK1952" s="118" t="s">
        <v>3398</v>
      </c>
    </row>
    <row r="1953" spans="1:63" s="2" customFormat="1" ht="19.2" x14ac:dyDescent="0.2">
      <c r="A1953" s="25"/>
      <c r="B1953" s="26"/>
      <c r="C1953" s="25"/>
      <c r="D1953" s="120" t="s">
        <v>119</v>
      </c>
      <c r="E1953" s="25"/>
      <c r="F1953" s="121" t="s">
        <v>3397</v>
      </c>
      <c r="G1953" s="25"/>
      <c r="H1953" s="25"/>
      <c r="I1953" s="25"/>
      <c r="J1953" s="26"/>
      <c r="K1953" s="122"/>
      <c r="L1953" s="123"/>
      <c r="M1953" s="45"/>
      <c r="N1953" s="45"/>
      <c r="O1953" s="45"/>
      <c r="P1953" s="45"/>
      <c r="Q1953" s="45"/>
      <c r="R1953" s="46"/>
      <c r="S1953" s="25"/>
      <c r="T1953" s="25"/>
      <c r="U1953" s="25"/>
      <c r="V1953" s="25"/>
      <c r="W1953" s="25"/>
      <c r="X1953" s="25"/>
      <c r="Y1953" s="25"/>
      <c r="Z1953" s="25"/>
      <c r="AA1953" s="25"/>
      <c r="AB1953" s="25"/>
      <c r="AC1953" s="25"/>
      <c r="AR1953" s="14" t="s">
        <v>119</v>
      </c>
      <c r="AS1953" s="14" t="s">
        <v>68</v>
      </c>
    </row>
    <row r="1954" spans="1:63" s="2" customFormat="1" ht="24.15" customHeight="1" x14ac:dyDescent="0.2">
      <c r="A1954" s="25"/>
      <c r="B1954" s="109"/>
      <c r="C1954" s="110" t="s">
        <v>1764</v>
      </c>
      <c r="D1954" s="110" t="s">
        <v>112</v>
      </c>
      <c r="E1954" s="111" t="s">
        <v>3399</v>
      </c>
      <c r="F1954" s="112" t="s">
        <v>3400</v>
      </c>
      <c r="G1954" s="113" t="s">
        <v>126</v>
      </c>
      <c r="H1954" s="153"/>
      <c r="I1954" s="112" t="s">
        <v>116</v>
      </c>
      <c r="J1954" s="26"/>
      <c r="K1954" s="114" t="s">
        <v>3</v>
      </c>
      <c r="L1954" s="115" t="s">
        <v>39</v>
      </c>
      <c r="M1954" s="116">
        <v>0</v>
      </c>
      <c r="N1954" s="116" t="e">
        <f>M1954*#REF!</f>
        <v>#REF!</v>
      </c>
      <c r="O1954" s="116">
        <v>0</v>
      </c>
      <c r="P1954" s="116" t="e">
        <f>O1954*#REF!</f>
        <v>#REF!</v>
      </c>
      <c r="Q1954" s="116">
        <v>0</v>
      </c>
      <c r="R1954" s="117" t="e">
        <f>Q1954*#REF!</f>
        <v>#REF!</v>
      </c>
      <c r="S1954" s="25"/>
      <c r="T1954" s="25"/>
      <c r="U1954" s="25"/>
      <c r="V1954" s="25"/>
      <c r="W1954" s="25"/>
      <c r="X1954" s="25"/>
      <c r="Y1954" s="25"/>
      <c r="Z1954" s="25"/>
      <c r="AA1954" s="25"/>
      <c r="AB1954" s="25"/>
      <c r="AC1954" s="25"/>
      <c r="AP1954" s="118" t="s">
        <v>117</v>
      </c>
      <c r="AR1954" s="118" t="s">
        <v>112</v>
      </c>
      <c r="AS1954" s="118" t="s">
        <v>68</v>
      </c>
      <c r="AW1954" s="14" t="s">
        <v>118</v>
      </c>
      <c r="BC1954" s="119" t="e">
        <f>IF(L1954="základní",#REF!,0)</f>
        <v>#REF!</v>
      </c>
      <c r="BD1954" s="119">
        <f>IF(L1954="snížená",#REF!,0)</f>
        <v>0</v>
      </c>
      <c r="BE1954" s="119">
        <f>IF(L1954="zákl. přenesená",#REF!,0)</f>
        <v>0</v>
      </c>
      <c r="BF1954" s="119">
        <f>IF(L1954="sníž. přenesená",#REF!,0)</f>
        <v>0</v>
      </c>
      <c r="BG1954" s="119">
        <f>IF(L1954="nulová",#REF!,0)</f>
        <v>0</v>
      </c>
      <c r="BH1954" s="14" t="s">
        <v>75</v>
      </c>
      <c r="BI1954" s="119" t="e">
        <f>ROUND(H1954*#REF!,2)</f>
        <v>#REF!</v>
      </c>
      <c r="BJ1954" s="14" t="s">
        <v>117</v>
      </c>
      <c r="BK1954" s="118" t="s">
        <v>3401</v>
      </c>
    </row>
    <row r="1955" spans="1:63" s="2" customFormat="1" ht="19.2" x14ac:dyDescent="0.2">
      <c r="A1955" s="25"/>
      <c r="B1955" s="26"/>
      <c r="C1955" s="25"/>
      <c r="D1955" s="120" t="s">
        <v>119</v>
      </c>
      <c r="E1955" s="25"/>
      <c r="F1955" s="121" t="s">
        <v>3400</v>
      </c>
      <c r="G1955" s="25"/>
      <c r="H1955" s="25"/>
      <c r="I1955" s="25"/>
      <c r="J1955" s="26"/>
      <c r="K1955" s="122"/>
      <c r="L1955" s="123"/>
      <c r="M1955" s="45"/>
      <c r="N1955" s="45"/>
      <c r="O1955" s="45"/>
      <c r="P1955" s="45"/>
      <c r="Q1955" s="45"/>
      <c r="R1955" s="46"/>
      <c r="S1955" s="25"/>
      <c r="T1955" s="25"/>
      <c r="U1955" s="25"/>
      <c r="V1955" s="25"/>
      <c r="W1955" s="25"/>
      <c r="X1955" s="25"/>
      <c r="Y1955" s="25"/>
      <c r="Z1955" s="25"/>
      <c r="AA1955" s="25"/>
      <c r="AB1955" s="25"/>
      <c r="AC1955" s="25"/>
      <c r="AR1955" s="14" t="s">
        <v>119</v>
      </c>
      <c r="AS1955" s="14" t="s">
        <v>68</v>
      </c>
    </row>
    <row r="1956" spans="1:63" s="2" customFormat="1" ht="24.15" customHeight="1" x14ac:dyDescent="0.2">
      <c r="A1956" s="25"/>
      <c r="B1956" s="109"/>
      <c r="C1956" s="110" t="s">
        <v>3402</v>
      </c>
      <c r="D1956" s="110" t="s">
        <v>112</v>
      </c>
      <c r="E1956" s="111" t="s">
        <v>3403</v>
      </c>
      <c r="F1956" s="112" t="s">
        <v>3404</v>
      </c>
      <c r="G1956" s="113" t="s">
        <v>126</v>
      </c>
      <c r="H1956" s="153"/>
      <c r="I1956" s="112" t="s">
        <v>116</v>
      </c>
      <c r="J1956" s="26"/>
      <c r="K1956" s="114" t="s">
        <v>3</v>
      </c>
      <c r="L1956" s="115" t="s">
        <v>39</v>
      </c>
      <c r="M1956" s="116">
        <v>0</v>
      </c>
      <c r="N1956" s="116" t="e">
        <f>M1956*#REF!</f>
        <v>#REF!</v>
      </c>
      <c r="O1956" s="116">
        <v>0</v>
      </c>
      <c r="P1956" s="116" t="e">
        <f>O1956*#REF!</f>
        <v>#REF!</v>
      </c>
      <c r="Q1956" s="116">
        <v>0</v>
      </c>
      <c r="R1956" s="117" t="e">
        <f>Q1956*#REF!</f>
        <v>#REF!</v>
      </c>
      <c r="S1956" s="25"/>
      <c r="T1956" s="25"/>
      <c r="U1956" s="25"/>
      <c r="V1956" s="25"/>
      <c r="W1956" s="25"/>
      <c r="X1956" s="25"/>
      <c r="Y1956" s="25"/>
      <c r="Z1956" s="25"/>
      <c r="AA1956" s="25"/>
      <c r="AB1956" s="25"/>
      <c r="AC1956" s="25"/>
      <c r="AP1956" s="118" t="s">
        <v>117</v>
      </c>
      <c r="AR1956" s="118" t="s">
        <v>112</v>
      </c>
      <c r="AS1956" s="118" t="s">
        <v>68</v>
      </c>
      <c r="AW1956" s="14" t="s">
        <v>118</v>
      </c>
      <c r="BC1956" s="119" t="e">
        <f>IF(L1956="základní",#REF!,0)</f>
        <v>#REF!</v>
      </c>
      <c r="BD1956" s="119">
        <f>IF(L1956="snížená",#REF!,0)</f>
        <v>0</v>
      </c>
      <c r="BE1956" s="119">
        <f>IF(L1956="zákl. přenesená",#REF!,0)</f>
        <v>0</v>
      </c>
      <c r="BF1956" s="119">
        <f>IF(L1956="sníž. přenesená",#REF!,0)</f>
        <v>0</v>
      </c>
      <c r="BG1956" s="119">
        <f>IF(L1956="nulová",#REF!,0)</f>
        <v>0</v>
      </c>
      <c r="BH1956" s="14" t="s">
        <v>75</v>
      </c>
      <c r="BI1956" s="119" t="e">
        <f>ROUND(H1956*#REF!,2)</f>
        <v>#REF!</v>
      </c>
      <c r="BJ1956" s="14" t="s">
        <v>117</v>
      </c>
      <c r="BK1956" s="118" t="s">
        <v>3405</v>
      </c>
    </row>
    <row r="1957" spans="1:63" s="2" customFormat="1" ht="19.2" x14ac:dyDescent="0.2">
      <c r="A1957" s="25"/>
      <c r="B1957" s="26"/>
      <c r="C1957" s="25"/>
      <c r="D1957" s="120" t="s">
        <v>119</v>
      </c>
      <c r="E1957" s="25"/>
      <c r="F1957" s="121" t="s">
        <v>3404</v>
      </c>
      <c r="G1957" s="25"/>
      <c r="H1957" s="25"/>
      <c r="I1957" s="25"/>
      <c r="J1957" s="26"/>
      <c r="K1957" s="122"/>
      <c r="L1957" s="123"/>
      <c r="M1957" s="45"/>
      <c r="N1957" s="45"/>
      <c r="O1957" s="45"/>
      <c r="P1957" s="45"/>
      <c r="Q1957" s="45"/>
      <c r="R1957" s="46"/>
      <c r="S1957" s="25"/>
      <c r="T1957" s="25"/>
      <c r="U1957" s="25"/>
      <c r="V1957" s="25"/>
      <c r="W1957" s="25"/>
      <c r="X1957" s="25"/>
      <c r="Y1957" s="25"/>
      <c r="Z1957" s="25"/>
      <c r="AA1957" s="25"/>
      <c r="AB1957" s="25"/>
      <c r="AC1957" s="25"/>
      <c r="AR1957" s="14" t="s">
        <v>119</v>
      </c>
      <c r="AS1957" s="14" t="s">
        <v>68</v>
      </c>
    </row>
    <row r="1958" spans="1:63" s="2" customFormat="1" ht="24.15" customHeight="1" x14ac:dyDescent="0.2">
      <c r="A1958" s="25"/>
      <c r="B1958" s="109"/>
      <c r="C1958" s="110" t="s">
        <v>1768</v>
      </c>
      <c r="D1958" s="110" t="s">
        <v>112</v>
      </c>
      <c r="E1958" s="111" t="s">
        <v>3406</v>
      </c>
      <c r="F1958" s="112" t="s">
        <v>3407</v>
      </c>
      <c r="G1958" s="113" t="s">
        <v>126</v>
      </c>
      <c r="H1958" s="153"/>
      <c r="I1958" s="112" t="s">
        <v>116</v>
      </c>
      <c r="J1958" s="26"/>
      <c r="K1958" s="114" t="s">
        <v>3</v>
      </c>
      <c r="L1958" s="115" t="s">
        <v>39</v>
      </c>
      <c r="M1958" s="116">
        <v>0</v>
      </c>
      <c r="N1958" s="116" t="e">
        <f>M1958*#REF!</f>
        <v>#REF!</v>
      </c>
      <c r="O1958" s="116">
        <v>0</v>
      </c>
      <c r="P1958" s="116" t="e">
        <f>O1958*#REF!</f>
        <v>#REF!</v>
      </c>
      <c r="Q1958" s="116">
        <v>0</v>
      </c>
      <c r="R1958" s="117" t="e">
        <f>Q1958*#REF!</f>
        <v>#REF!</v>
      </c>
      <c r="S1958" s="25"/>
      <c r="T1958" s="25"/>
      <c r="U1958" s="25"/>
      <c r="V1958" s="25"/>
      <c r="W1958" s="25"/>
      <c r="X1958" s="25"/>
      <c r="Y1958" s="25"/>
      <c r="Z1958" s="25"/>
      <c r="AA1958" s="25"/>
      <c r="AB1958" s="25"/>
      <c r="AC1958" s="25"/>
      <c r="AP1958" s="118" t="s">
        <v>117</v>
      </c>
      <c r="AR1958" s="118" t="s">
        <v>112</v>
      </c>
      <c r="AS1958" s="118" t="s">
        <v>68</v>
      </c>
      <c r="AW1958" s="14" t="s">
        <v>118</v>
      </c>
      <c r="BC1958" s="119" t="e">
        <f>IF(L1958="základní",#REF!,0)</f>
        <v>#REF!</v>
      </c>
      <c r="BD1958" s="119">
        <f>IF(L1958="snížená",#REF!,0)</f>
        <v>0</v>
      </c>
      <c r="BE1958" s="119">
        <f>IF(L1958="zákl. přenesená",#REF!,0)</f>
        <v>0</v>
      </c>
      <c r="BF1958" s="119">
        <f>IF(L1958="sníž. přenesená",#REF!,0)</f>
        <v>0</v>
      </c>
      <c r="BG1958" s="119">
        <f>IF(L1958="nulová",#REF!,0)</f>
        <v>0</v>
      </c>
      <c r="BH1958" s="14" t="s">
        <v>75</v>
      </c>
      <c r="BI1958" s="119" t="e">
        <f>ROUND(H1958*#REF!,2)</f>
        <v>#REF!</v>
      </c>
      <c r="BJ1958" s="14" t="s">
        <v>117</v>
      </c>
      <c r="BK1958" s="118" t="s">
        <v>3408</v>
      </c>
    </row>
    <row r="1959" spans="1:63" s="2" customFormat="1" ht="19.2" x14ac:dyDescent="0.2">
      <c r="A1959" s="25"/>
      <c r="B1959" s="26"/>
      <c r="C1959" s="25"/>
      <c r="D1959" s="120" t="s">
        <v>119</v>
      </c>
      <c r="E1959" s="25"/>
      <c r="F1959" s="121" t="s">
        <v>3407</v>
      </c>
      <c r="G1959" s="25"/>
      <c r="H1959" s="25"/>
      <c r="I1959" s="25"/>
      <c r="J1959" s="26"/>
      <c r="K1959" s="122"/>
      <c r="L1959" s="123"/>
      <c r="M1959" s="45"/>
      <c r="N1959" s="45"/>
      <c r="O1959" s="45"/>
      <c r="P1959" s="45"/>
      <c r="Q1959" s="45"/>
      <c r="R1959" s="46"/>
      <c r="S1959" s="25"/>
      <c r="T1959" s="25"/>
      <c r="U1959" s="25"/>
      <c r="V1959" s="25"/>
      <c r="W1959" s="25"/>
      <c r="X1959" s="25"/>
      <c r="Y1959" s="25"/>
      <c r="Z1959" s="25"/>
      <c r="AA1959" s="25"/>
      <c r="AB1959" s="25"/>
      <c r="AC1959" s="25"/>
      <c r="AR1959" s="14" t="s">
        <v>119</v>
      </c>
      <c r="AS1959" s="14" t="s">
        <v>68</v>
      </c>
    </row>
    <row r="1960" spans="1:63" s="2" customFormat="1" ht="24.15" customHeight="1" x14ac:dyDescent="0.2">
      <c r="A1960" s="25"/>
      <c r="B1960" s="109"/>
      <c r="C1960" s="110" t="s">
        <v>3409</v>
      </c>
      <c r="D1960" s="110" t="s">
        <v>112</v>
      </c>
      <c r="E1960" s="111" t="s">
        <v>3410</v>
      </c>
      <c r="F1960" s="112" t="s">
        <v>3411</v>
      </c>
      <c r="G1960" s="113" t="s">
        <v>126</v>
      </c>
      <c r="H1960" s="153"/>
      <c r="I1960" s="112" t="s">
        <v>116</v>
      </c>
      <c r="J1960" s="26"/>
      <c r="K1960" s="114" t="s">
        <v>3</v>
      </c>
      <c r="L1960" s="115" t="s">
        <v>39</v>
      </c>
      <c r="M1960" s="116">
        <v>0</v>
      </c>
      <c r="N1960" s="116" t="e">
        <f>M1960*#REF!</f>
        <v>#REF!</v>
      </c>
      <c r="O1960" s="116">
        <v>0</v>
      </c>
      <c r="P1960" s="116" t="e">
        <f>O1960*#REF!</f>
        <v>#REF!</v>
      </c>
      <c r="Q1960" s="116">
        <v>0</v>
      </c>
      <c r="R1960" s="117" t="e">
        <f>Q1960*#REF!</f>
        <v>#REF!</v>
      </c>
      <c r="S1960" s="25"/>
      <c r="T1960" s="25"/>
      <c r="U1960" s="25"/>
      <c r="V1960" s="25"/>
      <c r="W1960" s="25"/>
      <c r="X1960" s="25"/>
      <c r="Y1960" s="25"/>
      <c r="Z1960" s="25"/>
      <c r="AA1960" s="25"/>
      <c r="AB1960" s="25"/>
      <c r="AC1960" s="25"/>
      <c r="AP1960" s="118" t="s">
        <v>117</v>
      </c>
      <c r="AR1960" s="118" t="s">
        <v>112</v>
      </c>
      <c r="AS1960" s="118" t="s">
        <v>68</v>
      </c>
      <c r="AW1960" s="14" t="s">
        <v>118</v>
      </c>
      <c r="BC1960" s="119" t="e">
        <f>IF(L1960="základní",#REF!,0)</f>
        <v>#REF!</v>
      </c>
      <c r="BD1960" s="119">
        <f>IF(L1960="snížená",#REF!,0)</f>
        <v>0</v>
      </c>
      <c r="BE1960" s="119">
        <f>IF(L1960="zákl. přenesená",#REF!,0)</f>
        <v>0</v>
      </c>
      <c r="BF1960" s="119">
        <f>IF(L1960="sníž. přenesená",#REF!,0)</f>
        <v>0</v>
      </c>
      <c r="BG1960" s="119">
        <f>IF(L1960="nulová",#REF!,0)</f>
        <v>0</v>
      </c>
      <c r="BH1960" s="14" t="s">
        <v>75</v>
      </c>
      <c r="BI1960" s="119" t="e">
        <f>ROUND(H1960*#REF!,2)</f>
        <v>#REF!</v>
      </c>
      <c r="BJ1960" s="14" t="s">
        <v>117</v>
      </c>
      <c r="BK1960" s="118" t="s">
        <v>3412</v>
      </c>
    </row>
    <row r="1961" spans="1:63" s="2" customFormat="1" ht="19.2" x14ac:dyDescent="0.2">
      <c r="A1961" s="25"/>
      <c r="B1961" s="26"/>
      <c r="C1961" s="25"/>
      <c r="D1961" s="120" t="s">
        <v>119</v>
      </c>
      <c r="E1961" s="25"/>
      <c r="F1961" s="121" t="s">
        <v>3411</v>
      </c>
      <c r="G1961" s="25"/>
      <c r="H1961" s="25"/>
      <c r="I1961" s="25"/>
      <c r="J1961" s="26"/>
      <c r="K1961" s="122"/>
      <c r="L1961" s="123"/>
      <c r="M1961" s="45"/>
      <c r="N1961" s="45"/>
      <c r="O1961" s="45"/>
      <c r="P1961" s="45"/>
      <c r="Q1961" s="45"/>
      <c r="R1961" s="46"/>
      <c r="S1961" s="25"/>
      <c r="T1961" s="25"/>
      <c r="U1961" s="25"/>
      <c r="V1961" s="25"/>
      <c r="W1961" s="25"/>
      <c r="X1961" s="25"/>
      <c r="Y1961" s="25"/>
      <c r="Z1961" s="25"/>
      <c r="AA1961" s="25"/>
      <c r="AB1961" s="25"/>
      <c r="AC1961" s="25"/>
      <c r="AR1961" s="14" t="s">
        <v>119</v>
      </c>
      <c r="AS1961" s="14" t="s">
        <v>68</v>
      </c>
    </row>
    <row r="1962" spans="1:63" s="2" customFormat="1" ht="24.15" customHeight="1" x14ac:dyDescent="0.2">
      <c r="A1962" s="25"/>
      <c r="B1962" s="109"/>
      <c r="C1962" s="110" t="s">
        <v>1771</v>
      </c>
      <c r="D1962" s="110" t="s">
        <v>112</v>
      </c>
      <c r="E1962" s="111" t="s">
        <v>3413</v>
      </c>
      <c r="F1962" s="112" t="s">
        <v>3414</v>
      </c>
      <c r="G1962" s="113" t="s">
        <v>126</v>
      </c>
      <c r="H1962" s="153"/>
      <c r="I1962" s="112" t="s">
        <v>116</v>
      </c>
      <c r="J1962" s="26"/>
      <c r="K1962" s="114" t="s">
        <v>3</v>
      </c>
      <c r="L1962" s="115" t="s">
        <v>39</v>
      </c>
      <c r="M1962" s="116">
        <v>0</v>
      </c>
      <c r="N1962" s="116" t="e">
        <f>M1962*#REF!</f>
        <v>#REF!</v>
      </c>
      <c r="O1962" s="116">
        <v>0</v>
      </c>
      <c r="P1962" s="116" t="e">
        <f>O1962*#REF!</f>
        <v>#REF!</v>
      </c>
      <c r="Q1962" s="116">
        <v>0</v>
      </c>
      <c r="R1962" s="117" t="e">
        <f>Q1962*#REF!</f>
        <v>#REF!</v>
      </c>
      <c r="S1962" s="25"/>
      <c r="T1962" s="25"/>
      <c r="U1962" s="25"/>
      <c r="V1962" s="25"/>
      <c r="W1962" s="25"/>
      <c r="X1962" s="25"/>
      <c r="Y1962" s="25"/>
      <c r="Z1962" s="25"/>
      <c r="AA1962" s="25"/>
      <c r="AB1962" s="25"/>
      <c r="AC1962" s="25"/>
      <c r="AP1962" s="118" t="s">
        <v>117</v>
      </c>
      <c r="AR1962" s="118" t="s">
        <v>112</v>
      </c>
      <c r="AS1962" s="118" t="s">
        <v>68</v>
      </c>
      <c r="AW1962" s="14" t="s">
        <v>118</v>
      </c>
      <c r="BC1962" s="119" t="e">
        <f>IF(L1962="základní",#REF!,0)</f>
        <v>#REF!</v>
      </c>
      <c r="BD1962" s="119">
        <f>IF(L1962="snížená",#REF!,0)</f>
        <v>0</v>
      </c>
      <c r="BE1962" s="119">
        <f>IF(L1962="zákl. přenesená",#REF!,0)</f>
        <v>0</v>
      </c>
      <c r="BF1962" s="119">
        <f>IF(L1962="sníž. přenesená",#REF!,0)</f>
        <v>0</v>
      </c>
      <c r="BG1962" s="119">
        <f>IF(L1962="nulová",#REF!,0)</f>
        <v>0</v>
      </c>
      <c r="BH1962" s="14" t="s">
        <v>75</v>
      </c>
      <c r="BI1962" s="119" t="e">
        <f>ROUND(H1962*#REF!,2)</f>
        <v>#REF!</v>
      </c>
      <c r="BJ1962" s="14" t="s">
        <v>117</v>
      </c>
      <c r="BK1962" s="118" t="s">
        <v>3415</v>
      </c>
    </row>
    <row r="1963" spans="1:63" s="2" customFormat="1" ht="19.2" x14ac:dyDescent="0.2">
      <c r="A1963" s="25"/>
      <c r="B1963" s="26"/>
      <c r="C1963" s="25"/>
      <c r="D1963" s="120" t="s">
        <v>119</v>
      </c>
      <c r="E1963" s="25"/>
      <c r="F1963" s="121" t="s">
        <v>3414</v>
      </c>
      <c r="G1963" s="25"/>
      <c r="H1963" s="25"/>
      <c r="I1963" s="25"/>
      <c r="J1963" s="26"/>
      <c r="K1963" s="122"/>
      <c r="L1963" s="123"/>
      <c r="M1963" s="45"/>
      <c r="N1963" s="45"/>
      <c r="O1963" s="45"/>
      <c r="P1963" s="45"/>
      <c r="Q1963" s="45"/>
      <c r="R1963" s="46"/>
      <c r="S1963" s="25"/>
      <c r="T1963" s="25"/>
      <c r="U1963" s="25"/>
      <c r="V1963" s="25"/>
      <c r="W1963" s="25"/>
      <c r="X1963" s="25"/>
      <c r="Y1963" s="25"/>
      <c r="Z1963" s="25"/>
      <c r="AA1963" s="25"/>
      <c r="AB1963" s="25"/>
      <c r="AC1963" s="25"/>
      <c r="AR1963" s="14" t="s">
        <v>119</v>
      </c>
      <c r="AS1963" s="14" t="s">
        <v>68</v>
      </c>
    </row>
    <row r="1964" spans="1:63" s="2" customFormat="1" ht="24.15" customHeight="1" x14ac:dyDescent="0.2">
      <c r="A1964" s="25"/>
      <c r="B1964" s="109"/>
      <c r="C1964" s="110" t="s">
        <v>3416</v>
      </c>
      <c r="D1964" s="110" t="s">
        <v>112</v>
      </c>
      <c r="E1964" s="111" t="s">
        <v>3417</v>
      </c>
      <c r="F1964" s="112" t="s">
        <v>3418</v>
      </c>
      <c r="G1964" s="113" t="s">
        <v>126</v>
      </c>
      <c r="H1964" s="153"/>
      <c r="I1964" s="112" t="s">
        <v>116</v>
      </c>
      <c r="J1964" s="26"/>
      <c r="K1964" s="114" t="s">
        <v>3</v>
      </c>
      <c r="L1964" s="115" t="s">
        <v>39</v>
      </c>
      <c r="M1964" s="116">
        <v>0</v>
      </c>
      <c r="N1964" s="116" t="e">
        <f>M1964*#REF!</f>
        <v>#REF!</v>
      </c>
      <c r="O1964" s="116">
        <v>0</v>
      </c>
      <c r="P1964" s="116" t="e">
        <f>O1964*#REF!</f>
        <v>#REF!</v>
      </c>
      <c r="Q1964" s="116">
        <v>0</v>
      </c>
      <c r="R1964" s="117" t="e">
        <f>Q1964*#REF!</f>
        <v>#REF!</v>
      </c>
      <c r="S1964" s="25"/>
      <c r="T1964" s="25"/>
      <c r="U1964" s="25"/>
      <c r="V1964" s="25"/>
      <c r="W1964" s="25"/>
      <c r="X1964" s="25"/>
      <c r="Y1964" s="25"/>
      <c r="Z1964" s="25"/>
      <c r="AA1964" s="25"/>
      <c r="AB1964" s="25"/>
      <c r="AC1964" s="25"/>
      <c r="AP1964" s="118" t="s">
        <v>117</v>
      </c>
      <c r="AR1964" s="118" t="s">
        <v>112</v>
      </c>
      <c r="AS1964" s="118" t="s">
        <v>68</v>
      </c>
      <c r="AW1964" s="14" t="s">
        <v>118</v>
      </c>
      <c r="BC1964" s="119" t="e">
        <f>IF(L1964="základní",#REF!,0)</f>
        <v>#REF!</v>
      </c>
      <c r="BD1964" s="119">
        <f>IF(L1964="snížená",#REF!,0)</f>
        <v>0</v>
      </c>
      <c r="BE1964" s="119">
        <f>IF(L1964="zákl. přenesená",#REF!,0)</f>
        <v>0</v>
      </c>
      <c r="BF1964" s="119">
        <f>IF(L1964="sníž. přenesená",#REF!,0)</f>
        <v>0</v>
      </c>
      <c r="BG1964" s="119">
        <f>IF(L1964="nulová",#REF!,0)</f>
        <v>0</v>
      </c>
      <c r="BH1964" s="14" t="s">
        <v>75</v>
      </c>
      <c r="BI1964" s="119" t="e">
        <f>ROUND(H1964*#REF!,2)</f>
        <v>#REF!</v>
      </c>
      <c r="BJ1964" s="14" t="s">
        <v>117</v>
      </c>
      <c r="BK1964" s="118" t="s">
        <v>3419</v>
      </c>
    </row>
    <row r="1965" spans="1:63" s="2" customFormat="1" ht="19.2" x14ac:dyDescent="0.2">
      <c r="A1965" s="25"/>
      <c r="B1965" s="26"/>
      <c r="C1965" s="25"/>
      <c r="D1965" s="120" t="s">
        <v>119</v>
      </c>
      <c r="E1965" s="25"/>
      <c r="F1965" s="121" t="s">
        <v>3418</v>
      </c>
      <c r="G1965" s="25"/>
      <c r="H1965" s="25"/>
      <c r="I1965" s="25"/>
      <c r="J1965" s="26"/>
      <c r="K1965" s="122"/>
      <c r="L1965" s="123"/>
      <c r="M1965" s="45"/>
      <c r="N1965" s="45"/>
      <c r="O1965" s="45"/>
      <c r="P1965" s="45"/>
      <c r="Q1965" s="45"/>
      <c r="R1965" s="46"/>
      <c r="S1965" s="25"/>
      <c r="T1965" s="25"/>
      <c r="U1965" s="25"/>
      <c r="V1965" s="25"/>
      <c r="W1965" s="25"/>
      <c r="X1965" s="25"/>
      <c r="Y1965" s="25"/>
      <c r="Z1965" s="25"/>
      <c r="AA1965" s="25"/>
      <c r="AB1965" s="25"/>
      <c r="AC1965" s="25"/>
      <c r="AR1965" s="14" t="s">
        <v>119</v>
      </c>
      <c r="AS1965" s="14" t="s">
        <v>68</v>
      </c>
    </row>
    <row r="1966" spans="1:63" s="2" customFormat="1" ht="24.15" customHeight="1" x14ac:dyDescent="0.2">
      <c r="A1966" s="25"/>
      <c r="B1966" s="109"/>
      <c r="C1966" s="110" t="s">
        <v>1775</v>
      </c>
      <c r="D1966" s="110" t="s">
        <v>112</v>
      </c>
      <c r="E1966" s="111" t="s">
        <v>3420</v>
      </c>
      <c r="F1966" s="112" t="s">
        <v>3421</v>
      </c>
      <c r="G1966" s="113" t="s">
        <v>126</v>
      </c>
      <c r="H1966" s="153"/>
      <c r="I1966" s="112" t="s">
        <v>116</v>
      </c>
      <c r="J1966" s="26"/>
      <c r="K1966" s="114" t="s">
        <v>3</v>
      </c>
      <c r="L1966" s="115" t="s">
        <v>39</v>
      </c>
      <c r="M1966" s="116">
        <v>0</v>
      </c>
      <c r="N1966" s="116" t="e">
        <f>M1966*#REF!</f>
        <v>#REF!</v>
      </c>
      <c r="O1966" s="116">
        <v>0</v>
      </c>
      <c r="P1966" s="116" t="e">
        <f>O1966*#REF!</f>
        <v>#REF!</v>
      </c>
      <c r="Q1966" s="116">
        <v>0</v>
      </c>
      <c r="R1966" s="117" t="e">
        <f>Q1966*#REF!</f>
        <v>#REF!</v>
      </c>
      <c r="S1966" s="25"/>
      <c r="T1966" s="25"/>
      <c r="U1966" s="25"/>
      <c r="V1966" s="25"/>
      <c r="W1966" s="25"/>
      <c r="X1966" s="25"/>
      <c r="Y1966" s="25"/>
      <c r="Z1966" s="25"/>
      <c r="AA1966" s="25"/>
      <c r="AB1966" s="25"/>
      <c r="AC1966" s="25"/>
      <c r="AP1966" s="118" t="s">
        <v>117</v>
      </c>
      <c r="AR1966" s="118" t="s">
        <v>112</v>
      </c>
      <c r="AS1966" s="118" t="s">
        <v>68</v>
      </c>
      <c r="AW1966" s="14" t="s">
        <v>118</v>
      </c>
      <c r="BC1966" s="119" t="e">
        <f>IF(L1966="základní",#REF!,0)</f>
        <v>#REF!</v>
      </c>
      <c r="BD1966" s="119">
        <f>IF(L1966="snížená",#REF!,0)</f>
        <v>0</v>
      </c>
      <c r="BE1966" s="119">
        <f>IF(L1966="zákl. přenesená",#REF!,0)</f>
        <v>0</v>
      </c>
      <c r="BF1966" s="119">
        <f>IF(L1966="sníž. přenesená",#REF!,0)</f>
        <v>0</v>
      </c>
      <c r="BG1966" s="119">
        <f>IF(L1966="nulová",#REF!,0)</f>
        <v>0</v>
      </c>
      <c r="BH1966" s="14" t="s">
        <v>75</v>
      </c>
      <c r="BI1966" s="119" t="e">
        <f>ROUND(H1966*#REF!,2)</f>
        <v>#REF!</v>
      </c>
      <c r="BJ1966" s="14" t="s">
        <v>117</v>
      </c>
      <c r="BK1966" s="118" t="s">
        <v>3422</v>
      </c>
    </row>
    <row r="1967" spans="1:63" s="2" customFormat="1" ht="19.2" x14ac:dyDescent="0.2">
      <c r="A1967" s="25"/>
      <c r="B1967" s="26"/>
      <c r="C1967" s="25"/>
      <c r="D1967" s="120" t="s">
        <v>119</v>
      </c>
      <c r="E1967" s="25"/>
      <c r="F1967" s="121" t="s">
        <v>3421</v>
      </c>
      <c r="G1967" s="25"/>
      <c r="H1967" s="25"/>
      <c r="I1967" s="25"/>
      <c r="J1967" s="26"/>
      <c r="K1967" s="122"/>
      <c r="L1967" s="123"/>
      <c r="M1967" s="45"/>
      <c r="N1967" s="45"/>
      <c r="O1967" s="45"/>
      <c r="P1967" s="45"/>
      <c r="Q1967" s="45"/>
      <c r="R1967" s="46"/>
      <c r="S1967" s="25"/>
      <c r="T1967" s="25"/>
      <c r="U1967" s="25"/>
      <c r="V1967" s="25"/>
      <c r="W1967" s="25"/>
      <c r="X1967" s="25"/>
      <c r="Y1967" s="25"/>
      <c r="Z1967" s="25"/>
      <c r="AA1967" s="25"/>
      <c r="AB1967" s="25"/>
      <c r="AC1967" s="25"/>
      <c r="AR1967" s="14" t="s">
        <v>119</v>
      </c>
      <c r="AS1967" s="14" t="s">
        <v>68</v>
      </c>
    </row>
    <row r="1968" spans="1:63" s="2" customFormat="1" ht="24.15" customHeight="1" x14ac:dyDescent="0.2">
      <c r="A1968" s="25"/>
      <c r="B1968" s="109"/>
      <c r="C1968" s="110" t="s">
        <v>3423</v>
      </c>
      <c r="D1968" s="110" t="s">
        <v>112</v>
      </c>
      <c r="E1968" s="111" t="s">
        <v>3424</v>
      </c>
      <c r="F1968" s="112" t="s">
        <v>3425</v>
      </c>
      <c r="G1968" s="113" t="s">
        <v>122</v>
      </c>
      <c r="H1968" s="153"/>
      <c r="I1968" s="112" t="s">
        <v>116</v>
      </c>
      <c r="J1968" s="26"/>
      <c r="K1968" s="114" t="s">
        <v>3</v>
      </c>
      <c r="L1968" s="115" t="s">
        <v>39</v>
      </c>
      <c r="M1968" s="116">
        <v>0</v>
      </c>
      <c r="N1968" s="116" t="e">
        <f>M1968*#REF!</f>
        <v>#REF!</v>
      </c>
      <c r="O1968" s="116">
        <v>0</v>
      </c>
      <c r="P1968" s="116" t="e">
        <f>O1968*#REF!</f>
        <v>#REF!</v>
      </c>
      <c r="Q1968" s="116">
        <v>0</v>
      </c>
      <c r="R1968" s="117" t="e">
        <f>Q1968*#REF!</f>
        <v>#REF!</v>
      </c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P1968" s="118" t="s">
        <v>117</v>
      </c>
      <c r="AR1968" s="118" t="s">
        <v>112</v>
      </c>
      <c r="AS1968" s="118" t="s">
        <v>68</v>
      </c>
      <c r="AW1968" s="14" t="s">
        <v>118</v>
      </c>
      <c r="BC1968" s="119" t="e">
        <f>IF(L1968="základní",#REF!,0)</f>
        <v>#REF!</v>
      </c>
      <c r="BD1968" s="119">
        <f>IF(L1968="snížená",#REF!,0)</f>
        <v>0</v>
      </c>
      <c r="BE1968" s="119">
        <f>IF(L1968="zákl. přenesená",#REF!,0)</f>
        <v>0</v>
      </c>
      <c r="BF1968" s="119">
        <f>IF(L1968="sníž. přenesená",#REF!,0)</f>
        <v>0</v>
      </c>
      <c r="BG1968" s="119">
        <f>IF(L1968="nulová",#REF!,0)</f>
        <v>0</v>
      </c>
      <c r="BH1968" s="14" t="s">
        <v>75</v>
      </c>
      <c r="BI1968" s="119" t="e">
        <f>ROUND(H1968*#REF!,2)</f>
        <v>#REF!</v>
      </c>
      <c r="BJ1968" s="14" t="s">
        <v>117</v>
      </c>
      <c r="BK1968" s="118" t="s">
        <v>3426</v>
      </c>
    </row>
    <row r="1969" spans="1:63" s="2" customFormat="1" ht="19.2" x14ac:dyDescent="0.2">
      <c r="A1969" s="25"/>
      <c r="B1969" s="26"/>
      <c r="C1969" s="25"/>
      <c r="D1969" s="120" t="s">
        <v>119</v>
      </c>
      <c r="E1969" s="25"/>
      <c r="F1969" s="121" t="s">
        <v>3425</v>
      </c>
      <c r="G1969" s="25"/>
      <c r="H1969" s="25"/>
      <c r="I1969" s="25"/>
      <c r="J1969" s="26"/>
      <c r="K1969" s="122"/>
      <c r="L1969" s="123"/>
      <c r="M1969" s="45"/>
      <c r="N1969" s="45"/>
      <c r="O1969" s="45"/>
      <c r="P1969" s="45"/>
      <c r="Q1969" s="45"/>
      <c r="R1969" s="46"/>
      <c r="S1969" s="25"/>
      <c r="T1969" s="25"/>
      <c r="U1969" s="25"/>
      <c r="V1969" s="25"/>
      <c r="W1969" s="25"/>
      <c r="X1969" s="25"/>
      <c r="Y1969" s="25"/>
      <c r="Z1969" s="25"/>
      <c r="AA1969" s="25"/>
      <c r="AB1969" s="25"/>
      <c r="AC1969" s="25"/>
      <c r="AR1969" s="14" t="s">
        <v>119</v>
      </c>
      <c r="AS1969" s="14" t="s">
        <v>68</v>
      </c>
    </row>
    <row r="1970" spans="1:63" s="2" customFormat="1" ht="24.15" customHeight="1" x14ac:dyDescent="0.2">
      <c r="A1970" s="25"/>
      <c r="B1970" s="109"/>
      <c r="C1970" s="110" t="s">
        <v>1778</v>
      </c>
      <c r="D1970" s="110" t="s">
        <v>112</v>
      </c>
      <c r="E1970" s="111" t="s">
        <v>3427</v>
      </c>
      <c r="F1970" s="112" t="s">
        <v>3428</v>
      </c>
      <c r="G1970" s="113" t="s">
        <v>122</v>
      </c>
      <c r="H1970" s="153"/>
      <c r="I1970" s="112" t="s">
        <v>116</v>
      </c>
      <c r="J1970" s="26"/>
      <c r="K1970" s="114" t="s">
        <v>3</v>
      </c>
      <c r="L1970" s="115" t="s">
        <v>39</v>
      </c>
      <c r="M1970" s="116">
        <v>0</v>
      </c>
      <c r="N1970" s="116" t="e">
        <f>M1970*#REF!</f>
        <v>#REF!</v>
      </c>
      <c r="O1970" s="116">
        <v>0</v>
      </c>
      <c r="P1970" s="116" t="e">
        <f>O1970*#REF!</f>
        <v>#REF!</v>
      </c>
      <c r="Q1970" s="116">
        <v>0</v>
      </c>
      <c r="R1970" s="117" t="e">
        <f>Q1970*#REF!</f>
        <v>#REF!</v>
      </c>
      <c r="S1970" s="25"/>
      <c r="T1970" s="25"/>
      <c r="U1970" s="25"/>
      <c r="V1970" s="25"/>
      <c r="W1970" s="25"/>
      <c r="X1970" s="25"/>
      <c r="Y1970" s="25"/>
      <c r="Z1970" s="25"/>
      <c r="AA1970" s="25"/>
      <c r="AB1970" s="25"/>
      <c r="AC1970" s="25"/>
      <c r="AP1970" s="118" t="s">
        <v>117</v>
      </c>
      <c r="AR1970" s="118" t="s">
        <v>112</v>
      </c>
      <c r="AS1970" s="118" t="s">
        <v>68</v>
      </c>
      <c r="AW1970" s="14" t="s">
        <v>118</v>
      </c>
      <c r="BC1970" s="119" t="e">
        <f>IF(L1970="základní",#REF!,0)</f>
        <v>#REF!</v>
      </c>
      <c r="BD1970" s="119">
        <f>IF(L1970="snížená",#REF!,0)</f>
        <v>0</v>
      </c>
      <c r="BE1970" s="119">
        <f>IF(L1970="zákl. přenesená",#REF!,0)</f>
        <v>0</v>
      </c>
      <c r="BF1970" s="119">
        <f>IF(L1970="sníž. přenesená",#REF!,0)</f>
        <v>0</v>
      </c>
      <c r="BG1970" s="119">
        <f>IF(L1970="nulová",#REF!,0)</f>
        <v>0</v>
      </c>
      <c r="BH1970" s="14" t="s">
        <v>75</v>
      </c>
      <c r="BI1970" s="119" t="e">
        <f>ROUND(H1970*#REF!,2)</f>
        <v>#REF!</v>
      </c>
      <c r="BJ1970" s="14" t="s">
        <v>117</v>
      </c>
      <c r="BK1970" s="118" t="s">
        <v>3429</v>
      </c>
    </row>
    <row r="1971" spans="1:63" s="2" customFormat="1" ht="19.2" x14ac:dyDescent="0.2">
      <c r="A1971" s="25"/>
      <c r="B1971" s="26"/>
      <c r="C1971" s="25"/>
      <c r="D1971" s="120" t="s">
        <v>119</v>
      </c>
      <c r="E1971" s="25"/>
      <c r="F1971" s="121" t="s">
        <v>3428</v>
      </c>
      <c r="G1971" s="25"/>
      <c r="H1971" s="25"/>
      <c r="I1971" s="25"/>
      <c r="J1971" s="26"/>
      <c r="K1971" s="122"/>
      <c r="L1971" s="123"/>
      <c r="M1971" s="45"/>
      <c r="N1971" s="45"/>
      <c r="O1971" s="45"/>
      <c r="P1971" s="45"/>
      <c r="Q1971" s="45"/>
      <c r="R1971" s="46"/>
      <c r="S1971" s="25"/>
      <c r="T1971" s="25"/>
      <c r="U1971" s="25"/>
      <c r="V1971" s="25"/>
      <c r="W1971" s="25"/>
      <c r="X1971" s="25"/>
      <c r="Y1971" s="25"/>
      <c r="Z1971" s="25"/>
      <c r="AA1971" s="25"/>
      <c r="AB1971" s="25"/>
      <c r="AC1971" s="25"/>
      <c r="AR1971" s="14" t="s">
        <v>119</v>
      </c>
      <c r="AS1971" s="14" t="s">
        <v>68</v>
      </c>
    </row>
    <row r="1972" spans="1:63" s="2" customFormat="1" ht="24.15" customHeight="1" x14ac:dyDescent="0.2">
      <c r="A1972" s="25"/>
      <c r="B1972" s="109"/>
      <c r="C1972" s="110" t="s">
        <v>3430</v>
      </c>
      <c r="D1972" s="110" t="s">
        <v>112</v>
      </c>
      <c r="E1972" s="111" t="s">
        <v>3431</v>
      </c>
      <c r="F1972" s="112" t="s">
        <v>3432</v>
      </c>
      <c r="G1972" s="113" t="s">
        <v>122</v>
      </c>
      <c r="H1972" s="153"/>
      <c r="I1972" s="112" t="s">
        <v>116</v>
      </c>
      <c r="J1972" s="26"/>
      <c r="K1972" s="114" t="s">
        <v>3</v>
      </c>
      <c r="L1972" s="115" t="s">
        <v>39</v>
      </c>
      <c r="M1972" s="116">
        <v>0</v>
      </c>
      <c r="N1972" s="116" t="e">
        <f>M1972*#REF!</f>
        <v>#REF!</v>
      </c>
      <c r="O1972" s="116">
        <v>0</v>
      </c>
      <c r="P1972" s="116" t="e">
        <f>O1972*#REF!</f>
        <v>#REF!</v>
      </c>
      <c r="Q1972" s="116">
        <v>0</v>
      </c>
      <c r="R1972" s="117" t="e">
        <f>Q1972*#REF!</f>
        <v>#REF!</v>
      </c>
      <c r="S1972" s="25"/>
      <c r="T1972" s="25"/>
      <c r="U1972" s="25"/>
      <c r="V1972" s="25"/>
      <c r="W1972" s="25"/>
      <c r="X1972" s="25"/>
      <c r="Y1972" s="25"/>
      <c r="Z1972" s="25"/>
      <c r="AA1972" s="25"/>
      <c r="AB1972" s="25"/>
      <c r="AC1972" s="25"/>
      <c r="AP1972" s="118" t="s">
        <v>117</v>
      </c>
      <c r="AR1972" s="118" t="s">
        <v>112</v>
      </c>
      <c r="AS1972" s="118" t="s">
        <v>68</v>
      </c>
      <c r="AW1972" s="14" t="s">
        <v>118</v>
      </c>
      <c r="BC1972" s="119" t="e">
        <f>IF(L1972="základní",#REF!,0)</f>
        <v>#REF!</v>
      </c>
      <c r="BD1972" s="119">
        <f>IF(L1972="snížená",#REF!,0)</f>
        <v>0</v>
      </c>
      <c r="BE1972" s="119">
        <f>IF(L1972="zákl. přenesená",#REF!,0)</f>
        <v>0</v>
      </c>
      <c r="BF1972" s="119">
        <f>IF(L1972="sníž. přenesená",#REF!,0)</f>
        <v>0</v>
      </c>
      <c r="BG1972" s="119">
        <f>IF(L1972="nulová",#REF!,0)</f>
        <v>0</v>
      </c>
      <c r="BH1972" s="14" t="s">
        <v>75</v>
      </c>
      <c r="BI1972" s="119" t="e">
        <f>ROUND(H1972*#REF!,2)</f>
        <v>#REF!</v>
      </c>
      <c r="BJ1972" s="14" t="s">
        <v>117</v>
      </c>
      <c r="BK1972" s="118" t="s">
        <v>3433</v>
      </c>
    </row>
    <row r="1973" spans="1:63" s="2" customFormat="1" ht="19.2" x14ac:dyDescent="0.2">
      <c r="A1973" s="25"/>
      <c r="B1973" s="26"/>
      <c r="C1973" s="25"/>
      <c r="D1973" s="120" t="s">
        <v>119</v>
      </c>
      <c r="E1973" s="25"/>
      <c r="F1973" s="121" t="s">
        <v>3432</v>
      </c>
      <c r="G1973" s="25"/>
      <c r="H1973" s="25"/>
      <c r="I1973" s="25"/>
      <c r="J1973" s="26"/>
      <c r="K1973" s="122"/>
      <c r="L1973" s="123"/>
      <c r="M1973" s="45"/>
      <c r="N1973" s="45"/>
      <c r="O1973" s="45"/>
      <c r="P1973" s="45"/>
      <c r="Q1973" s="45"/>
      <c r="R1973" s="46"/>
      <c r="S1973" s="25"/>
      <c r="T1973" s="25"/>
      <c r="U1973" s="25"/>
      <c r="V1973" s="25"/>
      <c r="W1973" s="25"/>
      <c r="X1973" s="25"/>
      <c r="Y1973" s="25"/>
      <c r="Z1973" s="25"/>
      <c r="AA1973" s="25"/>
      <c r="AB1973" s="25"/>
      <c r="AC1973" s="25"/>
      <c r="AR1973" s="14" t="s">
        <v>119</v>
      </c>
      <c r="AS1973" s="14" t="s">
        <v>68</v>
      </c>
    </row>
    <row r="1974" spans="1:63" s="2" customFormat="1" ht="24.15" customHeight="1" x14ac:dyDescent="0.2">
      <c r="A1974" s="25"/>
      <c r="B1974" s="109"/>
      <c r="C1974" s="110" t="s">
        <v>1782</v>
      </c>
      <c r="D1974" s="110" t="s">
        <v>112</v>
      </c>
      <c r="E1974" s="111" t="s">
        <v>3434</v>
      </c>
      <c r="F1974" s="112" t="s">
        <v>3435</v>
      </c>
      <c r="G1974" s="113" t="s">
        <v>122</v>
      </c>
      <c r="H1974" s="153"/>
      <c r="I1974" s="112" t="s">
        <v>116</v>
      </c>
      <c r="J1974" s="26"/>
      <c r="K1974" s="114" t="s">
        <v>3</v>
      </c>
      <c r="L1974" s="115" t="s">
        <v>39</v>
      </c>
      <c r="M1974" s="116">
        <v>0</v>
      </c>
      <c r="N1974" s="116" t="e">
        <f>M1974*#REF!</f>
        <v>#REF!</v>
      </c>
      <c r="O1974" s="116">
        <v>0</v>
      </c>
      <c r="P1974" s="116" t="e">
        <f>O1974*#REF!</f>
        <v>#REF!</v>
      </c>
      <c r="Q1974" s="116">
        <v>0</v>
      </c>
      <c r="R1974" s="117" t="e">
        <f>Q1974*#REF!</f>
        <v>#REF!</v>
      </c>
      <c r="S1974" s="25"/>
      <c r="T1974" s="25"/>
      <c r="U1974" s="25"/>
      <c r="V1974" s="25"/>
      <c r="W1974" s="25"/>
      <c r="X1974" s="25"/>
      <c r="Y1974" s="25"/>
      <c r="Z1974" s="25"/>
      <c r="AA1974" s="25"/>
      <c r="AB1974" s="25"/>
      <c r="AC1974" s="25"/>
      <c r="AP1974" s="118" t="s">
        <v>117</v>
      </c>
      <c r="AR1974" s="118" t="s">
        <v>112</v>
      </c>
      <c r="AS1974" s="118" t="s">
        <v>68</v>
      </c>
      <c r="AW1974" s="14" t="s">
        <v>118</v>
      </c>
      <c r="BC1974" s="119" t="e">
        <f>IF(L1974="základní",#REF!,0)</f>
        <v>#REF!</v>
      </c>
      <c r="BD1974" s="119">
        <f>IF(L1974="snížená",#REF!,0)</f>
        <v>0</v>
      </c>
      <c r="BE1974" s="119">
        <f>IF(L1974="zákl. přenesená",#REF!,0)</f>
        <v>0</v>
      </c>
      <c r="BF1974" s="119">
        <f>IF(L1974="sníž. přenesená",#REF!,0)</f>
        <v>0</v>
      </c>
      <c r="BG1974" s="119">
        <f>IF(L1974="nulová",#REF!,0)</f>
        <v>0</v>
      </c>
      <c r="BH1974" s="14" t="s">
        <v>75</v>
      </c>
      <c r="BI1974" s="119" t="e">
        <f>ROUND(H1974*#REF!,2)</f>
        <v>#REF!</v>
      </c>
      <c r="BJ1974" s="14" t="s">
        <v>117</v>
      </c>
      <c r="BK1974" s="118" t="s">
        <v>3436</v>
      </c>
    </row>
    <row r="1975" spans="1:63" s="2" customFormat="1" ht="19.2" x14ac:dyDescent="0.2">
      <c r="A1975" s="25"/>
      <c r="B1975" s="26"/>
      <c r="C1975" s="25"/>
      <c r="D1975" s="120" t="s">
        <v>119</v>
      </c>
      <c r="E1975" s="25"/>
      <c r="F1975" s="121" t="s">
        <v>3435</v>
      </c>
      <c r="G1975" s="25"/>
      <c r="H1975" s="25"/>
      <c r="I1975" s="25"/>
      <c r="J1975" s="26"/>
      <c r="K1975" s="122"/>
      <c r="L1975" s="123"/>
      <c r="M1975" s="45"/>
      <c r="N1975" s="45"/>
      <c r="O1975" s="45"/>
      <c r="P1975" s="45"/>
      <c r="Q1975" s="45"/>
      <c r="R1975" s="46"/>
      <c r="S1975" s="25"/>
      <c r="T1975" s="25"/>
      <c r="U1975" s="25"/>
      <c r="V1975" s="25"/>
      <c r="W1975" s="25"/>
      <c r="X1975" s="25"/>
      <c r="Y1975" s="25"/>
      <c r="Z1975" s="25"/>
      <c r="AA1975" s="25"/>
      <c r="AB1975" s="25"/>
      <c r="AC1975" s="25"/>
      <c r="AR1975" s="14" t="s">
        <v>119</v>
      </c>
      <c r="AS1975" s="14" t="s">
        <v>68</v>
      </c>
    </row>
    <row r="1976" spans="1:63" s="2" customFormat="1" ht="24.15" customHeight="1" x14ac:dyDescent="0.2">
      <c r="A1976" s="25"/>
      <c r="B1976" s="109"/>
      <c r="C1976" s="110" t="s">
        <v>3437</v>
      </c>
      <c r="D1976" s="110" t="s">
        <v>112</v>
      </c>
      <c r="E1976" s="111" t="s">
        <v>3438</v>
      </c>
      <c r="F1976" s="112" t="s">
        <v>3439</v>
      </c>
      <c r="G1976" s="113" t="s">
        <v>122</v>
      </c>
      <c r="H1976" s="153"/>
      <c r="I1976" s="112" t="s">
        <v>116</v>
      </c>
      <c r="J1976" s="26"/>
      <c r="K1976" s="114" t="s">
        <v>3</v>
      </c>
      <c r="L1976" s="115" t="s">
        <v>39</v>
      </c>
      <c r="M1976" s="116">
        <v>0</v>
      </c>
      <c r="N1976" s="116" t="e">
        <f>M1976*#REF!</f>
        <v>#REF!</v>
      </c>
      <c r="O1976" s="116">
        <v>0</v>
      </c>
      <c r="P1976" s="116" t="e">
        <f>O1976*#REF!</f>
        <v>#REF!</v>
      </c>
      <c r="Q1976" s="116">
        <v>0</v>
      </c>
      <c r="R1976" s="117" t="e">
        <f>Q1976*#REF!</f>
        <v>#REF!</v>
      </c>
      <c r="S1976" s="25"/>
      <c r="T1976" s="25"/>
      <c r="U1976" s="25"/>
      <c r="V1976" s="25"/>
      <c r="W1976" s="25"/>
      <c r="X1976" s="25"/>
      <c r="Y1976" s="25"/>
      <c r="Z1976" s="25"/>
      <c r="AA1976" s="25"/>
      <c r="AB1976" s="25"/>
      <c r="AC1976" s="25"/>
      <c r="AP1976" s="118" t="s">
        <v>117</v>
      </c>
      <c r="AR1976" s="118" t="s">
        <v>112</v>
      </c>
      <c r="AS1976" s="118" t="s">
        <v>68</v>
      </c>
      <c r="AW1976" s="14" t="s">
        <v>118</v>
      </c>
      <c r="BC1976" s="119" t="e">
        <f>IF(L1976="základní",#REF!,0)</f>
        <v>#REF!</v>
      </c>
      <c r="BD1976" s="119">
        <f>IF(L1976="snížená",#REF!,0)</f>
        <v>0</v>
      </c>
      <c r="BE1976" s="119">
        <f>IF(L1976="zákl. přenesená",#REF!,0)</f>
        <v>0</v>
      </c>
      <c r="BF1976" s="119">
        <f>IF(L1976="sníž. přenesená",#REF!,0)</f>
        <v>0</v>
      </c>
      <c r="BG1976" s="119">
        <f>IF(L1976="nulová",#REF!,0)</f>
        <v>0</v>
      </c>
      <c r="BH1976" s="14" t="s">
        <v>75</v>
      </c>
      <c r="BI1976" s="119" t="e">
        <f>ROUND(H1976*#REF!,2)</f>
        <v>#REF!</v>
      </c>
      <c r="BJ1976" s="14" t="s">
        <v>117</v>
      </c>
      <c r="BK1976" s="118" t="s">
        <v>3440</v>
      </c>
    </row>
    <row r="1977" spans="1:63" s="2" customFormat="1" ht="19.2" x14ac:dyDescent="0.2">
      <c r="A1977" s="25"/>
      <c r="B1977" s="26"/>
      <c r="C1977" s="25"/>
      <c r="D1977" s="120" t="s">
        <v>119</v>
      </c>
      <c r="E1977" s="25"/>
      <c r="F1977" s="121" t="s">
        <v>3439</v>
      </c>
      <c r="G1977" s="25"/>
      <c r="H1977" s="25"/>
      <c r="I1977" s="25"/>
      <c r="J1977" s="26"/>
      <c r="K1977" s="122"/>
      <c r="L1977" s="123"/>
      <c r="M1977" s="45"/>
      <c r="N1977" s="45"/>
      <c r="O1977" s="45"/>
      <c r="P1977" s="45"/>
      <c r="Q1977" s="45"/>
      <c r="R1977" s="46"/>
      <c r="S1977" s="25"/>
      <c r="T1977" s="25"/>
      <c r="U1977" s="25"/>
      <c r="V1977" s="25"/>
      <c r="W1977" s="25"/>
      <c r="X1977" s="25"/>
      <c r="Y1977" s="25"/>
      <c r="Z1977" s="25"/>
      <c r="AA1977" s="25"/>
      <c r="AB1977" s="25"/>
      <c r="AC1977" s="25"/>
      <c r="AR1977" s="14" t="s">
        <v>119</v>
      </c>
      <c r="AS1977" s="14" t="s">
        <v>68</v>
      </c>
    </row>
    <row r="1978" spans="1:63" s="2" customFormat="1" ht="24.15" customHeight="1" x14ac:dyDescent="0.2">
      <c r="A1978" s="25"/>
      <c r="B1978" s="109"/>
      <c r="C1978" s="110" t="s">
        <v>1785</v>
      </c>
      <c r="D1978" s="110" t="s">
        <v>112</v>
      </c>
      <c r="E1978" s="111" t="s">
        <v>3441</v>
      </c>
      <c r="F1978" s="112" t="s">
        <v>3442</v>
      </c>
      <c r="G1978" s="113" t="s">
        <v>122</v>
      </c>
      <c r="H1978" s="153"/>
      <c r="I1978" s="112" t="s">
        <v>116</v>
      </c>
      <c r="J1978" s="26"/>
      <c r="K1978" s="114" t="s">
        <v>3</v>
      </c>
      <c r="L1978" s="115" t="s">
        <v>39</v>
      </c>
      <c r="M1978" s="116">
        <v>0</v>
      </c>
      <c r="N1978" s="116" t="e">
        <f>M1978*#REF!</f>
        <v>#REF!</v>
      </c>
      <c r="O1978" s="116">
        <v>0</v>
      </c>
      <c r="P1978" s="116" t="e">
        <f>O1978*#REF!</f>
        <v>#REF!</v>
      </c>
      <c r="Q1978" s="116">
        <v>0</v>
      </c>
      <c r="R1978" s="117" t="e">
        <f>Q1978*#REF!</f>
        <v>#REF!</v>
      </c>
      <c r="S1978" s="25"/>
      <c r="T1978" s="25"/>
      <c r="U1978" s="25"/>
      <c r="V1978" s="25"/>
      <c r="W1978" s="25"/>
      <c r="X1978" s="25"/>
      <c r="Y1978" s="25"/>
      <c r="Z1978" s="25"/>
      <c r="AA1978" s="25"/>
      <c r="AB1978" s="25"/>
      <c r="AC1978" s="25"/>
      <c r="AP1978" s="118" t="s">
        <v>117</v>
      </c>
      <c r="AR1978" s="118" t="s">
        <v>112</v>
      </c>
      <c r="AS1978" s="118" t="s">
        <v>68</v>
      </c>
      <c r="AW1978" s="14" t="s">
        <v>118</v>
      </c>
      <c r="BC1978" s="119" t="e">
        <f>IF(L1978="základní",#REF!,0)</f>
        <v>#REF!</v>
      </c>
      <c r="BD1978" s="119">
        <f>IF(L1978="snížená",#REF!,0)</f>
        <v>0</v>
      </c>
      <c r="BE1978" s="119">
        <f>IF(L1978="zákl. přenesená",#REF!,0)</f>
        <v>0</v>
      </c>
      <c r="BF1978" s="119">
        <f>IF(L1978="sníž. přenesená",#REF!,0)</f>
        <v>0</v>
      </c>
      <c r="BG1978" s="119">
        <f>IF(L1978="nulová",#REF!,0)</f>
        <v>0</v>
      </c>
      <c r="BH1978" s="14" t="s">
        <v>75</v>
      </c>
      <c r="BI1978" s="119" t="e">
        <f>ROUND(H1978*#REF!,2)</f>
        <v>#REF!</v>
      </c>
      <c r="BJ1978" s="14" t="s">
        <v>117</v>
      </c>
      <c r="BK1978" s="118" t="s">
        <v>3443</v>
      </c>
    </row>
    <row r="1979" spans="1:63" s="2" customFormat="1" ht="19.2" x14ac:dyDescent="0.2">
      <c r="A1979" s="25"/>
      <c r="B1979" s="26"/>
      <c r="C1979" s="25"/>
      <c r="D1979" s="120" t="s">
        <v>119</v>
      </c>
      <c r="E1979" s="25"/>
      <c r="F1979" s="121" t="s">
        <v>3442</v>
      </c>
      <c r="G1979" s="25"/>
      <c r="H1979" s="25"/>
      <c r="I1979" s="25"/>
      <c r="J1979" s="26"/>
      <c r="K1979" s="122"/>
      <c r="L1979" s="123"/>
      <c r="M1979" s="45"/>
      <c r="N1979" s="45"/>
      <c r="O1979" s="45"/>
      <c r="P1979" s="45"/>
      <c r="Q1979" s="45"/>
      <c r="R1979" s="46"/>
      <c r="S1979" s="25"/>
      <c r="T1979" s="25"/>
      <c r="U1979" s="25"/>
      <c r="V1979" s="25"/>
      <c r="W1979" s="25"/>
      <c r="X1979" s="25"/>
      <c r="Y1979" s="25"/>
      <c r="Z1979" s="25"/>
      <c r="AA1979" s="25"/>
      <c r="AB1979" s="25"/>
      <c r="AC1979" s="25"/>
      <c r="AR1979" s="14" t="s">
        <v>119</v>
      </c>
      <c r="AS1979" s="14" t="s">
        <v>68</v>
      </c>
    </row>
    <row r="1980" spans="1:63" s="2" customFormat="1" ht="24.15" customHeight="1" x14ac:dyDescent="0.2">
      <c r="A1980" s="25"/>
      <c r="B1980" s="109"/>
      <c r="C1980" s="110" t="s">
        <v>3444</v>
      </c>
      <c r="D1980" s="110" t="s">
        <v>112</v>
      </c>
      <c r="E1980" s="111" t="s">
        <v>3445</v>
      </c>
      <c r="F1980" s="112" t="s">
        <v>3446</v>
      </c>
      <c r="G1980" s="113" t="s">
        <v>122</v>
      </c>
      <c r="H1980" s="153"/>
      <c r="I1980" s="112" t="s">
        <v>116</v>
      </c>
      <c r="J1980" s="26"/>
      <c r="K1980" s="114" t="s">
        <v>3</v>
      </c>
      <c r="L1980" s="115" t="s">
        <v>39</v>
      </c>
      <c r="M1980" s="116">
        <v>0</v>
      </c>
      <c r="N1980" s="116" t="e">
        <f>M1980*#REF!</f>
        <v>#REF!</v>
      </c>
      <c r="O1980" s="116">
        <v>0</v>
      </c>
      <c r="P1980" s="116" t="e">
        <f>O1980*#REF!</f>
        <v>#REF!</v>
      </c>
      <c r="Q1980" s="116">
        <v>0</v>
      </c>
      <c r="R1980" s="117" t="e">
        <f>Q1980*#REF!</f>
        <v>#REF!</v>
      </c>
      <c r="S1980" s="25"/>
      <c r="T1980" s="25"/>
      <c r="U1980" s="25"/>
      <c r="V1980" s="25"/>
      <c r="W1980" s="25"/>
      <c r="X1980" s="25"/>
      <c r="Y1980" s="25"/>
      <c r="Z1980" s="25"/>
      <c r="AA1980" s="25"/>
      <c r="AB1980" s="25"/>
      <c r="AC1980" s="25"/>
      <c r="AP1980" s="118" t="s">
        <v>117</v>
      </c>
      <c r="AR1980" s="118" t="s">
        <v>112</v>
      </c>
      <c r="AS1980" s="118" t="s">
        <v>68</v>
      </c>
      <c r="AW1980" s="14" t="s">
        <v>118</v>
      </c>
      <c r="BC1980" s="119" t="e">
        <f>IF(L1980="základní",#REF!,0)</f>
        <v>#REF!</v>
      </c>
      <c r="BD1980" s="119">
        <f>IF(L1980="snížená",#REF!,0)</f>
        <v>0</v>
      </c>
      <c r="BE1980" s="119">
        <f>IF(L1980="zákl. přenesená",#REF!,0)</f>
        <v>0</v>
      </c>
      <c r="BF1980" s="119">
        <f>IF(L1980="sníž. přenesená",#REF!,0)</f>
        <v>0</v>
      </c>
      <c r="BG1980" s="119">
        <f>IF(L1980="nulová",#REF!,0)</f>
        <v>0</v>
      </c>
      <c r="BH1980" s="14" t="s">
        <v>75</v>
      </c>
      <c r="BI1980" s="119" t="e">
        <f>ROUND(H1980*#REF!,2)</f>
        <v>#REF!</v>
      </c>
      <c r="BJ1980" s="14" t="s">
        <v>117</v>
      </c>
      <c r="BK1980" s="118" t="s">
        <v>3447</v>
      </c>
    </row>
    <row r="1981" spans="1:63" s="2" customFormat="1" ht="19.2" x14ac:dyDescent="0.2">
      <c r="A1981" s="25"/>
      <c r="B1981" s="26"/>
      <c r="C1981" s="25"/>
      <c r="D1981" s="120" t="s">
        <v>119</v>
      </c>
      <c r="E1981" s="25"/>
      <c r="F1981" s="121" t="s">
        <v>3446</v>
      </c>
      <c r="G1981" s="25"/>
      <c r="H1981" s="25"/>
      <c r="I1981" s="25"/>
      <c r="J1981" s="26"/>
      <c r="K1981" s="122"/>
      <c r="L1981" s="123"/>
      <c r="M1981" s="45"/>
      <c r="N1981" s="45"/>
      <c r="O1981" s="45"/>
      <c r="P1981" s="45"/>
      <c r="Q1981" s="45"/>
      <c r="R1981" s="46"/>
      <c r="S1981" s="25"/>
      <c r="T1981" s="25"/>
      <c r="U1981" s="25"/>
      <c r="V1981" s="25"/>
      <c r="W1981" s="25"/>
      <c r="X1981" s="25"/>
      <c r="Y1981" s="25"/>
      <c r="Z1981" s="25"/>
      <c r="AA1981" s="25"/>
      <c r="AB1981" s="25"/>
      <c r="AC1981" s="25"/>
      <c r="AR1981" s="14" t="s">
        <v>119</v>
      </c>
      <c r="AS1981" s="14" t="s">
        <v>68</v>
      </c>
    </row>
    <row r="1982" spans="1:63" s="2" customFormat="1" ht="24.15" customHeight="1" x14ac:dyDescent="0.2">
      <c r="A1982" s="25"/>
      <c r="B1982" s="109"/>
      <c r="C1982" s="110" t="s">
        <v>1789</v>
      </c>
      <c r="D1982" s="110" t="s">
        <v>112</v>
      </c>
      <c r="E1982" s="111" t="s">
        <v>3448</v>
      </c>
      <c r="F1982" s="112" t="s">
        <v>3449</v>
      </c>
      <c r="G1982" s="113" t="s">
        <v>122</v>
      </c>
      <c r="H1982" s="153"/>
      <c r="I1982" s="112" t="s">
        <v>116</v>
      </c>
      <c r="J1982" s="26"/>
      <c r="K1982" s="114" t="s">
        <v>3</v>
      </c>
      <c r="L1982" s="115" t="s">
        <v>39</v>
      </c>
      <c r="M1982" s="116">
        <v>0</v>
      </c>
      <c r="N1982" s="116" t="e">
        <f>M1982*#REF!</f>
        <v>#REF!</v>
      </c>
      <c r="O1982" s="116">
        <v>0</v>
      </c>
      <c r="P1982" s="116" t="e">
        <f>O1982*#REF!</f>
        <v>#REF!</v>
      </c>
      <c r="Q1982" s="116">
        <v>0</v>
      </c>
      <c r="R1982" s="117" t="e">
        <f>Q1982*#REF!</f>
        <v>#REF!</v>
      </c>
      <c r="S1982" s="25"/>
      <c r="T1982" s="25"/>
      <c r="U1982" s="25"/>
      <c r="V1982" s="25"/>
      <c r="W1982" s="25"/>
      <c r="X1982" s="25"/>
      <c r="Y1982" s="25"/>
      <c r="Z1982" s="25"/>
      <c r="AA1982" s="25"/>
      <c r="AB1982" s="25"/>
      <c r="AC1982" s="25"/>
      <c r="AP1982" s="118" t="s">
        <v>117</v>
      </c>
      <c r="AR1982" s="118" t="s">
        <v>112</v>
      </c>
      <c r="AS1982" s="118" t="s">
        <v>68</v>
      </c>
      <c r="AW1982" s="14" t="s">
        <v>118</v>
      </c>
      <c r="BC1982" s="119" t="e">
        <f>IF(L1982="základní",#REF!,0)</f>
        <v>#REF!</v>
      </c>
      <c r="BD1982" s="119">
        <f>IF(L1982="snížená",#REF!,0)</f>
        <v>0</v>
      </c>
      <c r="BE1982" s="119">
        <f>IF(L1982="zákl. přenesená",#REF!,0)</f>
        <v>0</v>
      </c>
      <c r="BF1982" s="119">
        <f>IF(L1982="sníž. přenesená",#REF!,0)</f>
        <v>0</v>
      </c>
      <c r="BG1982" s="119">
        <f>IF(L1982="nulová",#REF!,0)</f>
        <v>0</v>
      </c>
      <c r="BH1982" s="14" t="s">
        <v>75</v>
      </c>
      <c r="BI1982" s="119" t="e">
        <f>ROUND(H1982*#REF!,2)</f>
        <v>#REF!</v>
      </c>
      <c r="BJ1982" s="14" t="s">
        <v>117</v>
      </c>
      <c r="BK1982" s="118" t="s">
        <v>3450</v>
      </c>
    </row>
    <row r="1983" spans="1:63" s="2" customFormat="1" ht="19.2" x14ac:dyDescent="0.2">
      <c r="A1983" s="25"/>
      <c r="B1983" s="26"/>
      <c r="C1983" s="25"/>
      <c r="D1983" s="120" t="s">
        <v>119</v>
      </c>
      <c r="E1983" s="25"/>
      <c r="F1983" s="121" t="s">
        <v>3449</v>
      </c>
      <c r="G1983" s="25"/>
      <c r="H1983" s="25"/>
      <c r="I1983" s="25"/>
      <c r="J1983" s="26"/>
      <c r="K1983" s="122"/>
      <c r="L1983" s="123"/>
      <c r="M1983" s="45"/>
      <c r="N1983" s="45"/>
      <c r="O1983" s="45"/>
      <c r="P1983" s="45"/>
      <c r="Q1983" s="45"/>
      <c r="R1983" s="46"/>
      <c r="S1983" s="25"/>
      <c r="T1983" s="25"/>
      <c r="U1983" s="25"/>
      <c r="V1983" s="25"/>
      <c r="W1983" s="25"/>
      <c r="X1983" s="25"/>
      <c r="Y1983" s="25"/>
      <c r="Z1983" s="25"/>
      <c r="AA1983" s="25"/>
      <c r="AB1983" s="25"/>
      <c r="AC1983" s="25"/>
      <c r="AR1983" s="14" t="s">
        <v>119</v>
      </c>
      <c r="AS1983" s="14" t="s">
        <v>68</v>
      </c>
    </row>
    <row r="1984" spans="1:63" s="2" customFormat="1" ht="24.15" customHeight="1" x14ac:dyDescent="0.2">
      <c r="A1984" s="25"/>
      <c r="B1984" s="109"/>
      <c r="C1984" s="110" t="s">
        <v>3451</v>
      </c>
      <c r="D1984" s="110" t="s">
        <v>112</v>
      </c>
      <c r="E1984" s="111" t="s">
        <v>3452</v>
      </c>
      <c r="F1984" s="112" t="s">
        <v>3453</v>
      </c>
      <c r="G1984" s="113" t="s">
        <v>122</v>
      </c>
      <c r="H1984" s="153"/>
      <c r="I1984" s="112" t="s">
        <v>116</v>
      </c>
      <c r="J1984" s="26"/>
      <c r="K1984" s="114" t="s">
        <v>3</v>
      </c>
      <c r="L1984" s="115" t="s">
        <v>39</v>
      </c>
      <c r="M1984" s="116">
        <v>0</v>
      </c>
      <c r="N1984" s="116" t="e">
        <f>M1984*#REF!</f>
        <v>#REF!</v>
      </c>
      <c r="O1984" s="116">
        <v>0</v>
      </c>
      <c r="P1984" s="116" t="e">
        <f>O1984*#REF!</f>
        <v>#REF!</v>
      </c>
      <c r="Q1984" s="116">
        <v>0</v>
      </c>
      <c r="R1984" s="117" t="e">
        <f>Q1984*#REF!</f>
        <v>#REF!</v>
      </c>
      <c r="S1984" s="25"/>
      <c r="T1984" s="25"/>
      <c r="U1984" s="25"/>
      <c r="V1984" s="25"/>
      <c r="W1984" s="25"/>
      <c r="X1984" s="25"/>
      <c r="Y1984" s="25"/>
      <c r="Z1984" s="25"/>
      <c r="AA1984" s="25"/>
      <c r="AB1984" s="25"/>
      <c r="AC1984" s="25"/>
      <c r="AP1984" s="118" t="s">
        <v>117</v>
      </c>
      <c r="AR1984" s="118" t="s">
        <v>112</v>
      </c>
      <c r="AS1984" s="118" t="s">
        <v>68</v>
      </c>
      <c r="AW1984" s="14" t="s">
        <v>118</v>
      </c>
      <c r="BC1984" s="119" t="e">
        <f>IF(L1984="základní",#REF!,0)</f>
        <v>#REF!</v>
      </c>
      <c r="BD1984" s="119">
        <f>IF(L1984="snížená",#REF!,0)</f>
        <v>0</v>
      </c>
      <c r="BE1984" s="119">
        <f>IF(L1984="zákl. přenesená",#REF!,0)</f>
        <v>0</v>
      </c>
      <c r="BF1984" s="119">
        <f>IF(L1984="sníž. přenesená",#REF!,0)</f>
        <v>0</v>
      </c>
      <c r="BG1984" s="119">
        <f>IF(L1984="nulová",#REF!,0)</f>
        <v>0</v>
      </c>
      <c r="BH1984" s="14" t="s">
        <v>75</v>
      </c>
      <c r="BI1984" s="119" t="e">
        <f>ROUND(H1984*#REF!,2)</f>
        <v>#REF!</v>
      </c>
      <c r="BJ1984" s="14" t="s">
        <v>117</v>
      </c>
      <c r="BK1984" s="118" t="s">
        <v>3454</v>
      </c>
    </row>
    <row r="1985" spans="1:63" s="2" customFormat="1" ht="19.2" x14ac:dyDescent="0.2">
      <c r="A1985" s="25"/>
      <c r="B1985" s="26"/>
      <c r="C1985" s="25"/>
      <c r="D1985" s="120" t="s">
        <v>119</v>
      </c>
      <c r="E1985" s="25"/>
      <c r="F1985" s="121" t="s">
        <v>3453</v>
      </c>
      <c r="G1985" s="25"/>
      <c r="H1985" s="25"/>
      <c r="I1985" s="25"/>
      <c r="J1985" s="26"/>
      <c r="K1985" s="122"/>
      <c r="L1985" s="123"/>
      <c r="M1985" s="45"/>
      <c r="N1985" s="45"/>
      <c r="O1985" s="45"/>
      <c r="P1985" s="45"/>
      <c r="Q1985" s="45"/>
      <c r="R1985" s="46"/>
      <c r="S1985" s="25"/>
      <c r="T1985" s="25"/>
      <c r="U1985" s="25"/>
      <c r="V1985" s="25"/>
      <c r="W1985" s="25"/>
      <c r="X1985" s="25"/>
      <c r="Y1985" s="25"/>
      <c r="Z1985" s="25"/>
      <c r="AA1985" s="25"/>
      <c r="AB1985" s="25"/>
      <c r="AC1985" s="25"/>
      <c r="AR1985" s="14" t="s">
        <v>119</v>
      </c>
      <c r="AS1985" s="14" t="s">
        <v>68</v>
      </c>
    </row>
    <row r="1986" spans="1:63" s="2" customFormat="1" ht="24.15" customHeight="1" x14ac:dyDescent="0.2">
      <c r="A1986" s="25"/>
      <c r="B1986" s="109"/>
      <c r="C1986" s="110" t="s">
        <v>1792</v>
      </c>
      <c r="D1986" s="110" t="s">
        <v>112</v>
      </c>
      <c r="E1986" s="111" t="s">
        <v>3455</v>
      </c>
      <c r="F1986" s="112" t="s">
        <v>3456</v>
      </c>
      <c r="G1986" s="113" t="s">
        <v>122</v>
      </c>
      <c r="H1986" s="153"/>
      <c r="I1986" s="112" t="s">
        <v>116</v>
      </c>
      <c r="J1986" s="26"/>
      <c r="K1986" s="114" t="s">
        <v>3</v>
      </c>
      <c r="L1986" s="115" t="s">
        <v>39</v>
      </c>
      <c r="M1986" s="116">
        <v>0</v>
      </c>
      <c r="N1986" s="116" t="e">
        <f>M1986*#REF!</f>
        <v>#REF!</v>
      </c>
      <c r="O1986" s="116">
        <v>0</v>
      </c>
      <c r="P1986" s="116" t="e">
        <f>O1986*#REF!</f>
        <v>#REF!</v>
      </c>
      <c r="Q1986" s="116">
        <v>0</v>
      </c>
      <c r="R1986" s="117" t="e">
        <f>Q1986*#REF!</f>
        <v>#REF!</v>
      </c>
      <c r="S1986" s="25"/>
      <c r="T1986" s="25"/>
      <c r="U1986" s="25"/>
      <c r="V1986" s="25"/>
      <c r="W1986" s="25"/>
      <c r="X1986" s="25"/>
      <c r="Y1986" s="25"/>
      <c r="Z1986" s="25"/>
      <c r="AA1986" s="25"/>
      <c r="AB1986" s="25"/>
      <c r="AC1986" s="25"/>
      <c r="AP1986" s="118" t="s">
        <v>117</v>
      </c>
      <c r="AR1986" s="118" t="s">
        <v>112</v>
      </c>
      <c r="AS1986" s="118" t="s">
        <v>68</v>
      </c>
      <c r="AW1986" s="14" t="s">
        <v>118</v>
      </c>
      <c r="BC1986" s="119" t="e">
        <f>IF(L1986="základní",#REF!,0)</f>
        <v>#REF!</v>
      </c>
      <c r="BD1986" s="119">
        <f>IF(L1986="snížená",#REF!,0)</f>
        <v>0</v>
      </c>
      <c r="BE1986" s="119">
        <f>IF(L1986="zákl. přenesená",#REF!,0)</f>
        <v>0</v>
      </c>
      <c r="BF1986" s="119">
        <f>IF(L1986="sníž. přenesená",#REF!,0)</f>
        <v>0</v>
      </c>
      <c r="BG1986" s="119">
        <f>IF(L1986="nulová",#REF!,0)</f>
        <v>0</v>
      </c>
      <c r="BH1986" s="14" t="s">
        <v>75</v>
      </c>
      <c r="BI1986" s="119" t="e">
        <f>ROUND(H1986*#REF!,2)</f>
        <v>#REF!</v>
      </c>
      <c r="BJ1986" s="14" t="s">
        <v>117</v>
      </c>
      <c r="BK1986" s="118" t="s">
        <v>3457</v>
      </c>
    </row>
    <row r="1987" spans="1:63" s="2" customFormat="1" ht="19.2" x14ac:dyDescent="0.2">
      <c r="A1987" s="25"/>
      <c r="B1987" s="26"/>
      <c r="C1987" s="25"/>
      <c r="D1987" s="120" t="s">
        <v>119</v>
      </c>
      <c r="E1987" s="25"/>
      <c r="F1987" s="121" t="s">
        <v>3456</v>
      </c>
      <c r="G1987" s="25"/>
      <c r="H1987" s="25"/>
      <c r="I1987" s="25"/>
      <c r="J1987" s="26"/>
      <c r="K1987" s="122"/>
      <c r="L1987" s="123"/>
      <c r="M1987" s="45"/>
      <c r="N1987" s="45"/>
      <c r="O1987" s="45"/>
      <c r="P1987" s="45"/>
      <c r="Q1987" s="45"/>
      <c r="R1987" s="46"/>
      <c r="S1987" s="25"/>
      <c r="T1987" s="25"/>
      <c r="U1987" s="25"/>
      <c r="V1987" s="25"/>
      <c r="W1987" s="25"/>
      <c r="X1987" s="25"/>
      <c r="Y1987" s="25"/>
      <c r="Z1987" s="25"/>
      <c r="AA1987" s="25"/>
      <c r="AB1987" s="25"/>
      <c r="AC1987" s="25"/>
      <c r="AR1987" s="14" t="s">
        <v>119</v>
      </c>
      <c r="AS1987" s="14" t="s">
        <v>68</v>
      </c>
    </row>
    <row r="1988" spans="1:63" s="2" customFormat="1" ht="24.15" customHeight="1" x14ac:dyDescent="0.2">
      <c r="A1988" s="25"/>
      <c r="B1988" s="109"/>
      <c r="C1988" s="110" t="s">
        <v>3458</v>
      </c>
      <c r="D1988" s="110" t="s">
        <v>112</v>
      </c>
      <c r="E1988" s="111" t="s">
        <v>3459</v>
      </c>
      <c r="F1988" s="112" t="s">
        <v>3460</v>
      </c>
      <c r="G1988" s="113" t="s">
        <v>122</v>
      </c>
      <c r="H1988" s="153"/>
      <c r="I1988" s="112" t="s">
        <v>116</v>
      </c>
      <c r="J1988" s="26"/>
      <c r="K1988" s="114" t="s">
        <v>3</v>
      </c>
      <c r="L1988" s="115" t="s">
        <v>39</v>
      </c>
      <c r="M1988" s="116">
        <v>0</v>
      </c>
      <c r="N1988" s="116" t="e">
        <f>M1988*#REF!</f>
        <v>#REF!</v>
      </c>
      <c r="O1988" s="116">
        <v>0</v>
      </c>
      <c r="P1988" s="116" t="e">
        <f>O1988*#REF!</f>
        <v>#REF!</v>
      </c>
      <c r="Q1988" s="116">
        <v>0</v>
      </c>
      <c r="R1988" s="117" t="e">
        <f>Q1988*#REF!</f>
        <v>#REF!</v>
      </c>
      <c r="S1988" s="25"/>
      <c r="T1988" s="25"/>
      <c r="U1988" s="25"/>
      <c r="V1988" s="25"/>
      <c r="W1988" s="25"/>
      <c r="X1988" s="25"/>
      <c r="Y1988" s="25"/>
      <c r="Z1988" s="25"/>
      <c r="AA1988" s="25"/>
      <c r="AB1988" s="25"/>
      <c r="AC1988" s="25"/>
      <c r="AP1988" s="118" t="s">
        <v>117</v>
      </c>
      <c r="AR1988" s="118" t="s">
        <v>112</v>
      </c>
      <c r="AS1988" s="118" t="s">
        <v>68</v>
      </c>
      <c r="AW1988" s="14" t="s">
        <v>118</v>
      </c>
      <c r="BC1988" s="119" t="e">
        <f>IF(L1988="základní",#REF!,0)</f>
        <v>#REF!</v>
      </c>
      <c r="BD1988" s="119">
        <f>IF(L1988="snížená",#REF!,0)</f>
        <v>0</v>
      </c>
      <c r="BE1988" s="119">
        <f>IF(L1988="zákl. přenesená",#REF!,0)</f>
        <v>0</v>
      </c>
      <c r="BF1988" s="119">
        <f>IF(L1988="sníž. přenesená",#REF!,0)</f>
        <v>0</v>
      </c>
      <c r="BG1988" s="119">
        <f>IF(L1988="nulová",#REF!,0)</f>
        <v>0</v>
      </c>
      <c r="BH1988" s="14" t="s">
        <v>75</v>
      </c>
      <c r="BI1988" s="119" t="e">
        <f>ROUND(H1988*#REF!,2)</f>
        <v>#REF!</v>
      </c>
      <c r="BJ1988" s="14" t="s">
        <v>117</v>
      </c>
      <c r="BK1988" s="118" t="s">
        <v>3461</v>
      </c>
    </row>
    <row r="1989" spans="1:63" s="2" customFormat="1" ht="19.2" x14ac:dyDescent="0.2">
      <c r="A1989" s="25"/>
      <c r="B1989" s="26"/>
      <c r="C1989" s="25"/>
      <c r="D1989" s="120" t="s">
        <v>119</v>
      </c>
      <c r="E1989" s="25"/>
      <c r="F1989" s="121" t="s">
        <v>3460</v>
      </c>
      <c r="G1989" s="25"/>
      <c r="H1989" s="25"/>
      <c r="I1989" s="25"/>
      <c r="J1989" s="26"/>
      <c r="K1989" s="122"/>
      <c r="L1989" s="123"/>
      <c r="M1989" s="45"/>
      <c r="N1989" s="45"/>
      <c r="O1989" s="45"/>
      <c r="P1989" s="45"/>
      <c r="Q1989" s="45"/>
      <c r="R1989" s="46"/>
      <c r="S1989" s="25"/>
      <c r="T1989" s="25"/>
      <c r="U1989" s="25"/>
      <c r="V1989" s="25"/>
      <c r="W1989" s="25"/>
      <c r="X1989" s="25"/>
      <c r="Y1989" s="25"/>
      <c r="Z1989" s="25"/>
      <c r="AA1989" s="25"/>
      <c r="AB1989" s="25"/>
      <c r="AC1989" s="25"/>
      <c r="AR1989" s="14" t="s">
        <v>119</v>
      </c>
      <c r="AS1989" s="14" t="s">
        <v>68</v>
      </c>
    </row>
    <row r="1990" spans="1:63" s="2" customFormat="1" ht="24.15" customHeight="1" x14ac:dyDescent="0.2">
      <c r="A1990" s="25"/>
      <c r="B1990" s="109"/>
      <c r="C1990" s="110" t="s">
        <v>1796</v>
      </c>
      <c r="D1990" s="110" t="s">
        <v>112</v>
      </c>
      <c r="E1990" s="111" t="s">
        <v>3462</v>
      </c>
      <c r="F1990" s="112" t="s">
        <v>3463</v>
      </c>
      <c r="G1990" s="113" t="s">
        <v>122</v>
      </c>
      <c r="H1990" s="153"/>
      <c r="I1990" s="112" t="s">
        <v>116</v>
      </c>
      <c r="J1990" s="26"/>
      <c r="K1990" s="114" t="s">
        <v>3</v>
      </c>
      <c r="L1990" s="115" t="s">
        <v>39</v>
      </c>
      <c r="M1990" s="116">
        <v>0</v>
      </c>
      <c r="N1990" s="116" t="e">
        <f>M1990*#REF!</f>
        <v>#REF!</v>
      </c>
      <c r="O1990" s="116">
        <v>0</v>
      </c>
      <c r="P1990" s="116" t="e">
        <f>O1990*#REF!</f>
        <v>#REF!</v>
      </c>
      <c r="Q1990" s="116">
        <v>0</v>
      </c>
      <c r="R1990" s="117" t="e">
        <f>Q1990*#REF!</f>
        <v>#REF!</v>
      </c>
      <c r="S1990" s="25"/>
      <c r="T1990" s="25"/>
      <c r="U1990" s="25"/>
      <c r="V1990" s="25"/>
      <c r="W1990" s="25"/>
      <c r="X1990" s="25"/>
      <c r="Y1990" s="25"/>
      <c r="Z1990" s="25"/>
      <c r="AA1990" s="25"/>
      <c r="AB1990" s="25"/>
      <c r="AC1990" s="25"/>
      <c r="AP1990" s="118" t="s">
        <v>117</v>
      </c>
      <c r="AR1990" s="118" t="s">
        <v>112</v>
      </c>
      <c r="AS1990" s="118" t="s">
        <v>68</v>
      </c>
      <c r="AW1990" s="14" t="s">
        <v>118</v>
      </c>
      <c r="BC1990" s="119" t="e">
        <f>IF(L1990="základní",#REF!,0)</f>
        <v>#REF!</v>
      </c>
      <c r="BD1990" s="119">
        <f>IF(L1990="snížená",#REF!,0)</f>
        <v>0</v>
      </c>
      <c r="BE1990" s="119">
        <f>IF(L1990="zákl. přenesená",#REF!,0)</f>
        <v>0</v>
      </c>
      <c r="BF1990" s="119">
        <f>IF(L1990="sníž. přenesená",#REF!,0)</f>
        <v>0</v>
      </c>
      <c r="BG1990" s="119">
        <f>IF(L1990="nulová",#REF!,0)</f>
        <v>0</v>
      </c>
      <c r="BH1990" s="14" t="s">
        <v>75</v>
      </c>
      <c r="BI1990" s="119" t="e">
        <f>ROUND(H1990*#REF!,2)</f>
        <v>#REF!</v>
      </c>
      <c r="BJ1990" s="14" t="s">
        <v>117</v>
      </c>
      <c r="BK1990" s="118" t="s">
        <v>3464</v>
      </c>
    </row>
    <row r="1991" spans="1:63" s="2" customFormat="1" ht="19.2" x14ac:dyDescent="0.2">
      <c r="A1991" s="25"/>
      <c r="B1991" s="26"/>
      <c r="C1991" s="25"/>
      <c r="D1991" s="120" t="s">
        <v>119</v>
      </c>
      <c r="E1991" s="25"/>
      <c r="F1991" s="121" t="s">
        <v>3463</v>
      </c>
      <c r="G1991" s="25"/>
      <c r="H1991" s="25"/>
      <c r="I1991" s="25"/>
      <c r="J1991" s="26"/>
      <c r="K1991" s="122"/>
      <c r="L1991" s="123"/>
      <c r="M1991" s="45"/>
      <c r="N1991" s="45"/>
      <c r="O1991" s="45"/>
      <c r="P1991" s="45"/>
      <c r="Q1991" s="45"/>
      <c r="R1991" s="46"/>
      <c r="S1991" s="25"/>
      <c r="T1991" s="25"/>
      <c r="U1991" s="25"/>
      <c r="V1991" s="25"/>
      <c r="W1991" s="25"/>
      <c r="X1991" s="25"/>
      <c r="Y1991" s="25"/>
      <c r="Z1991" s="25"/>
      <c r="AA1991" s="25"/>
      <c r="AB1991" s="25"/>
      <c r="AC1991" s="25"/>
      <c r="AR1991" s="14" t="s">
        <v>119</v>
      </c>
      <c r="AS1991" s="14" t="s">
        <v>68</v>
      </c>
    </row>
    <row r="1992" spans="1:63" s="2" customFormat="1" ht="24.15" customHeight="1" x14ac:dyDescent="0.2">
      <c r="A1992" s="25"/>
      <c r="B1992" s="109"/>
      <c r="C1992" s="110" t="s">
        <v>3465</v>
      </c>
      <c r="D1992" s="110" t="s">
        <v>112</v>
      </c>
      <c r="E1992" s="111" t="s">
        <v>3466</v>
      </c>
      <c r="F1992" s="112" t="s">
        <v>3467</v>
      </c>
      <c r="G1992" s="113" t="s">
        <v>122</v>
      </c>
      <c r="H1992" s="153"/>
      <c r="I1992" s="112" t="s">
        <v>116</v>
      </c>
      <c r="J1992" s="26"/>
      <c r="K1992" s="114" t="s">
        <v>3</v>
      </c>
      <c r="L1992" s="115" t="s">
        <v>39</v>
      </c>
      <c r="M1992" s="116">
        <v>0</v>
      </c>
      <c r="N1992" s="116" t="e">
        <f>M1992*#REF!</f>
        <v>#REF!</v>
      </c>
      <c r="O1992" s="116">
        <v>0</v>
      </c>
      <c r="P1992" s="116" t="e">
        <f>O1992*#REF!</f>
        <v>#REF!</v>
      </c>
      <c r="Q1992" s="116">
        <v>0</v>
      </c>
      <c r="R1992" s="117" t="e">
        <f>Q1992*#REF!</f>
        <v>#REF!</v>
      </c>
      <c r="S1992" s="25"/>
      <c r="T1992" s="25"/>
      <c r="U1992" s="25"/>
      <c r="V1992" s="25"/>
      <c r="W1992" s="25"/>
      <c r="X1992" s="25"/>
      <c r="Y1992" s="25"/>
      <c r="Z1992" s="25"/>
      <c r="AA1992" s="25"/>
      <c r="AB1992" s="25"/>
      <c r="AC1992" s="25"/>
      <c r="AP1992" s="118" t="s">
        <v>117</v>
      </c>
      <c r="AR1992" s="118" t="s">
        <v>112</v>
      </c>
      <c r="AS1992" s="118" t="s">
        <v>68</v>
      </c>
      <c r="AW1992" s="14" t="s">
        <v>118</v>
      </c>
      <c r="BC1992" s="119" t="e">
        <f>IF(L1992="základní",#REF!,0)</f>
        <v>#REF!</v>
      </c>
      <c r="BD1992" s="119">
        <f>IF(L1992="snížená",#REF!,0)</f>
        <v>0</v>
      </c>
      <c r="BE1992" s="119">
        <f>IF(L1992="zákl. přenesená",#REF!,0)</f>
        <v>0</v>
      </c>
      <c r="BF1992" s="119">
        <f>IF(L1992="sníž. přenesená",#REF!,0)</f>
        <v>0</v>
      </c>
      <c r="BG1992" s="119">
        <f>IF(L1992="nulová",#REF!,0)</f>
        <v>0</v>
      </c>
      <c r="BH1992" s="14" t="s">
        <v>75</v>
      </c>
      <c r="BI1992" s="119" t="e">
        <f>ROUND(H1992*#REF!,2)</f>
        <v>#REF!</v>
      </c>
      <c r="BJ1992" s="14" t="s">
        <v>117</v>
      </c>
      <c r="BK1992" s="118" t="s">
        <v>3468</v>
      </c>
    </row>
    <row r="1993" spans="1:63" s="2" customFormat="1" ht="19.2" x14ac:dyDescent="0.2">
      <c r="A1993" s="25"/>
      <c r="B1993" s="26"/>
      <c r="C1993" s="25"/>
      <c r="D1993" s="120" t="s">
        <v>119</v>
      </c>
      <c r="E1993" s="25"/>
      <c r="F1993" s="121" t="s">
        <v>3467</v>
      </c>
      <c r="G1993" s="25"/>
      <c r="H1993" s="25"/>
      <c r="I1993" s="25"/>
      <c r="J1993" s="26"/>
      <c r="K1993" s="122"/>
      <c r="L1993" s="123"/>
      <c r="M1993" s="45"/>
      <c r="N1993" s="45"/>
      <c r="O1993" s="45"/>
      <c r="P1993" s="45"/>
      <c r="Q1993" s="45"/>
      <c r="R1993" s="46"/>
      <c r="S1993" s="25"/>
      <c r="T1993" s="25"/>
      <c r="U1993" s="25"/>
      <c r="V1993" s="25"/>
      <c r="W1993" s="25"/>
      <c r="X1993" s="25"/>
      <c r="Y1993" s="25"/>
      <c r="Z1993" s="25"/>
      <c r="AA1993" s="25"/>
      <c r="AB1993" s="25"/>
      <c r="AC1993" s="25"/>
      <c r="AR1993" s="14" t="s">
        <v>119</v>
      </c>
      <c r="AS1993" s="14" t="s">
        <v>68</v>
      </c>
    </row>
    <row r="1994" spans="1:63" s="2" customFormat="1" ht="24.15" customHeight="1" x14ac:dyDescent="0.2">
      <c r="A1994" s="25"/>
      <c r="B1994" s="109"/>
      <c r="C1994" s="110" t="s">
        <v>1799</v>
      </c>
      <c r="D1994" s="110" t="s">
        <v>112</v>
      </c>
      <c r="E1994" s="111" t="s">
        <v>3469</v>
      </c>
      <c r="F1994" s="112" t="s">
        <v>3470</v>
      </c>
      <c r="G1994" s="113" t="s">
        <v>122</v>
      </c>
      <c r="H1994" s="153"/>
      <c r="I1994" s="112" t="s">
        <v>116</v>
      </c>
      <c r="J1994" s="26"/>
      <c r="K1994" s="114" t="s">
        <v>3</v>
      </c>
      <c r="L1994" s="115" t="s">
        <v>39</v>
      </c>
      <c r="M1994" s="116">
        <v>0</v>
      </c>
      <c r="N1994" s="116" t="e">
        <f>M1994*#REF!</f>
        <v>#REF!</v>
      </c>
      <c r="O1994" s="116">
        <v>0</v>
      </c>
      <c r="P1994" s="116" t="e">
        <f>O1994*#REF!</f>
        <v>#REF!</v>
      </c>
      <c r="Q1994" s="116">
        <v>0</v>
      </c>
      <c r="R1994" s="117" t="e">
        <f>Q1994*#REF!</f>
        <v>#REF!</v>
      </c>
      <c r="S1994" s="25"/>
      <c r="T1994" s="25"/>
      <c r="U1994" s="25"/>
      <c r="V1994" s="25"/>
      <c r="W1994" s="25"/>
      <c r="X1994" s="25"/>
      <c r="Y1994" s="25"/>
      <c r="Z1994" s="25"/>
      <c r="AA1994" s="25"/>
      <c r="AB1994" s="25"/>
      <c r="AC1994" s="25"/>
      <c r="AP1994" s="118" t="s">
        <v>117</v>
      </c>
      <c r="AR1994" s="118" t="s">
        <v>112</v>
      </c>
      <c r="AS1994" s="118" t="s">
        <v>68</v>
      </c>
      <c r="AW1994" s="14" t="s">
        <v>118</v>
      </c>
      <c r="BC1994" s="119" t="e">
        <f>IF(L1994="základní",#REF!,0)</f>
        <v>#REF!</v>
      </c>
      <c r="BD1994" s="119">
        <f>IF(L1994="snížená",#REF!,0)</f>
        <v>0</v>
      </c>
      <c r="BE1994" s="119">
        <f>IF(L1994="zákl. přenesená",#REF!,0)</f>
        <v>0</v>
      </c>
      <c r="BF1994" s="119">
        <f>IF(L1994="sníž. přenesená",#REF!,0)</f>
        <v>0</v>
      </c>
      <c r="BG1994" s="119">
        <f>IF(L1994="nulová",#REF!,0)</f>
        <v>0</v>
      </c>
      <c r="BH1994" s="14" t="s">
        <v>75</v>
      </c>
      <c r="BI1994" s="119" t="e">
        <f>ROUND(H1994*#REF!,2)</f>
        <v>#REF!</v>
      </c>
      <c r="BJ1994" s="14" t="s">
        <v>117</v>
      </c>
      <c r="BK1994" s="118" t="s">
        <v>3471</v>
      </c>
    </row>
    <row r="1995" spans="1:63" s="2" customFormat="1" ht="19.2" x14ac:dyDescent="0.2">
      <c r="A1995" s="25"/>
      <c r="B1995" s="26"/>
      <c r="C1995" s="25"/>
      <c r="D1995" s="120" t="s">
        <v>119</v>
      </c>
      <c r="E1995" s="25"/>
      <c r="F1995" s="121" t="s">
        <v>3470</v>
      </c>
      <c r="G1995" s="25"/>
      <c r="H1995" s="25"/>
      <c r="I1995" s="25"/>
      <c r="J1995" s="26"/>
      <c r="K1995" s="122"/>
      <c r="L1995" s="123"/>
      <c r="M1995" s="45"/>
      <c r="N1995" s="45"/>
      <c r="O1995" s="45"/>
      <c r="P1995" s="45"/>
      <c r="Q1995" s="45"/>
      <c r="R1995" s="46"/>
      <c r="S1995" s="25"/>
      <c r="T1995" s="25"/>
      <c r="U1995" s="25"/>
      <c r="V1995" s="25"/>
      <c r="W1995" s="25"/>
      <c r="X1995" s="25"/>
      <c r="Y1995" s="25"/>
      <c r="Z1995" s="25"/>
      <c r="AA1995" s="25"/>
      <c r="AB1995" s="25"/>
      <c r="AC1995" s="25"/>
      <c r="AR1995" s="14" t="s">
        <v>119</v>
      </c>
      <c r="AS1995" s="14" t="s">
        <v>68</v>
      </c>
    </row>
    <row r="1996" spans="1:63" s="2" customFormat="1" ht="24.15" customHeight="1" x14ac:dyDescent="0.2">
      <c r="A1996" s="25"/>
      <c r="B1996" s="109"/>
      <c r="C1996" s="110" t="s">
        <v>3472</v>
      </c>
      <c r="D1996" s="110" t="s">
        <v>112</v>
      </c>
      <c r="E1996" s="111" t="s">
        <v>3473</v>
      </c>
      <c r="F1996" s="112" t="s">
        <v>3474</v>
      </c>
      <c r="G1996" s="113" t="s">
        <v>122</v>
      </c>
      <c r="H1996" s="153"/>
      <c r="I1996" s="112" t="s">
        <v>116</v>
      </c>
      <c r="J1996" s="26"/>
      <c r="K1996" s="114" t="s">
        <v>3</v>
      </c>
      <c r="L1996" s="115" t="s">
        <v>39</v>
      </c>
      <c r="M1996" s="116">
        <v>0</v>
      </c>
      <c r="N1996" s="116" t="e">
        <f>M1996*#REF!</f>
        <v>#REF!</v>
      </c>
      <c r="O1996" s="116">
        <v>0</v>
      </c>
      <c r="P1996" s="116" t="e">
        <f>O1996*#REF!</f>
        <v>#REF!</v>
      </c>
      <c r="Q1996" s="116">
        <v>0</v>
      </c>
      <c r="R1996" s="117" t="e">
        <f>Q1996*#REF!</f>
        <v>#REF!</v>
      </c>
      <c r="S1996" s="25"/>
      <c r="T1996" s="25"/>
      <c r="U1996" s="25"/>
      <c r="V1996" s="25"/>
      <c r="W1996" s="25"/>
      <c r="X1996" s="25"/>
      <c r="Y1996" s="25"/>
      <c r="Z1996" s="25"/>
      <c r="AA1996" s="25"/>
      <c r="AB1996" s="25"/>
      <c r="AC1996" s="25"/>
      <c r="AP1996" s="118" t="s">
        <v>117</v>
      </c>
      <c r="AR1996" s="118" t="s">
        <v>112</v>
      </c>
      <c r="AS1996" s="118" t="s">
        <v>68</v>
      </c>
      <c r="AW1996" s="14" t="s">
        <v>118</v>
      </c>
      <c r="BC1996" s="119" t="e">
        <f>IF(L1996="základní",#REF!,0)</f>
        <v>#REF!</v>
      </c>
      <c r="BD1996" s="119">
        <f>IF(L1996="snížená",#REF!,0)</f>
        <v>0</v>
      </c>
      <c r="BE1996" s="119">
        <f>IF(L1996="zákl. přenesená",#REF!,0)</f>
        <v>0</v>
      </c>
      <c r="BF1996" s="119">
        <f>IF(L1996="sníž. přenesená",#REF!,0)</f>
        <v>0</v>
      </c>
      <c r="BG1996" s="119">
        <f>IF(L1996="nulová",#REF!,0)</f>
        <v>0</v>
      </c>
      <c r="BH1996" s="14" t="s">
        <v>75</v>
      </c>
      <c r="BI1996" s="119" t="e">
        <f>ROUND(H1996*#REF!,2)</f>
        <v>#REF!</v>
      </c>
      <c r="BJ1996" s="14" t="s">
        <v>117</v>
      </c>
      <c r="BK1996" s="118" t="s">
        <v>3475</v>
      </c>
    </row>
    <row r="1997" spans="1:63" s="2" customFormat="1" ht="19.2" x14ac:dyDescent="0.2">
      <c r="A1997" s="25"/>
      <c r="B1997" s="26"/>
      <c r="C1997" s="25"/>
      <c r="D1997" s="120" t="s">
        <v>119</v>
      </c>
      <c r="E1997" s="25"/>
      <c r="F1997" s="121" t="s">
        <v>3474</v>
      </c>
      <c r="G1997" s="25"/>
      <c r="H1997" s="25"/>
      <c r="I1997" s="25"/>
      <c r="J1997" s="26"/>
      <c r="K1997" s="122"/>
      <c r="L1997" s="123"/>
      <c r="M1997" s="45"/>
      <c r="N1997" s="45"/>
      <c r="O1997" s="45"/>
      <c r="P1997" s="45"/>
      <c r="Q1997" s="45"/>
      <c r="R1997" s="46"/>
      <c r="S1997" s="25"/>
      <c r="T1997" s="25"/>
      <c r="U1997" s="25"/>
      <c r="V1997" s="25"/>
      <c r="W1997" s="25"/>
      <c r="X1997" s="25"/>
      <c r="Y1997" s="25"/>
      <c r="Z1997" s="25"/>
      <c r="AA1997" s="25"/>
      <c r="AB1997" s="25"/>
      <c r="AC1997" s="25"/>
      <c r="AR1997" s="14" t="s">
        <v>119</v>
      </c>
      <c r="AS1997" s="14" t="s">
        <v>68</v>
      </c>
    </row>
    <row r="1998" spans="1:63" s="2" customFormat="1" ht="24.15" customHeight="1" x14ac:dyDescent="0.2">
      <c r="A1998" s="25"/>
      <c r="B1998" s="109"/>
      <c r="C1998" s="110" t="s">
        <v>1803</v>
      </c>
      <c r="D1998" s="110" t="s">
        <v>112</v>
      </c>
      <c r="E1998" s="111" t="s">
        <v>3476</v>
      </c>
      <c r="F1998" s="112" t="s">
        <v>3477</v>
      </c>
      <c r="G1998" s="113" t="s">
        <v>122</v>
      </c>
      <c r="H1998" s="153"/>
      <c r="I1998" s="112" t="s">
        <v>116</v>
      </c>
      <c r="J1998" s="26"/>
      <c r="K1998" s="114" t="s">
        <v>3</v>
      </c>
      <c r="L1998" s="115" t="s">
        <v>39</v>
      </c>
      <c r="M1998" s="116">
        <v>0</v>
      </c>
      <c r="N1998" s="116" t="e">
        <f>M1998*#REF!</f>
        <v>#REF!</v>
      </c>
      <c r="O1998" s="116">
        <v>0</v>
      </c>
      <c r="P1998" s="116" t="e">
        <f>O1998*#REF!</f>
        <v>#REF!</v>
      </c>
      <c r="Q1998" s="116">
        <v>0</v>
      </c>
      <c r="R1998" s="117" t="e">
        <f>Q1998*#REF!</f>
        <v>#REF!</v>
      </c>
      <c r="S1998" s="25"/>
      <c r="T1998" s="25"/>
      <c r="U1998" s="25"/>
      <c r="V1998" s="25"/>
      <c r="W1998" s="25"/>
      <c r="X1998" s="25"/>
      <c r="Y1998" s="25"/>
      <c r="Z1998" s="25"/>
      <c r="AA1998" s="25"/>
      <c r="AB1998" s="25"/>
      <c r="AC1998" s="25"/>
      <c r="AP1998" s="118" t="s">
        <v>117</v>
      </c>
      <c r="AR1998" s="118" t="s">
        <v>112</v>
      </c>
      <c r="AS1998" s="118" t="s">
        <v>68</v>
      </c>
      <c r="AW1998" s="14" t="s">
        <v>118</v>
      </c>
      <c r="BC1998" s="119" t="e">
        <f>IF(L1998="základní",#REF!,0)</f>
        <v>#REF!</v>
      </c>
      <c r="BD1998" s="119">
        <f>IF(L1998="snížená",#REF!,0)</f>
        <v>0</v>
      </c>
      <c r="BE1998" s="119">
        <f>IF(L1998="zákl. přenesená",#REF!,0)</f>
        <v>0</v>
      </c>
      <c r="BF1998" s="119">
        <f>IF(L1998="sníž. přenesená",#REF!,0)</f>
        <v>0</v>
      </c>
      <c r="BG1998" s="119">
        <f>IF(L1998="nulová",#REF!,0)</f>
        <v>0</v>
      </c>
      <c r="BH1998" s="14" t="s">
        <v>75</v>
      </c>
      <c r="BI1998" s="119" t="e">
        <f>ROUND(H1998*#REF!,2)</f>
        <v>#REF!</v>
      </c>
      <c r="BJ1998" s="14" t="s">
        <v>117</v>
      </c>
      <c r="BK1998" s="118" t="s">
        <v>3478</v>
      </c>
    </row>
    <row r="1999" spans="1:63" s="2" customFormat="1" ht="19.2" x14ac:dyDescent="0.2">
      <c r="A1999" s="25"/>
      <c r="B1999" s="26"/>
      <c r="C1999" s="25"/>
      <c r="D1999" s="120" t="s">
        <v>119</v>
      </c>
      <c r="E1999" s="25"/>
      <c r="F1999" s="121" t="s">
        <v>3477</v>
      </c>
      <c r="G1999" s="25"/>
      <c r="H1999" s="25"/>
      <c r="I1999" s="25"/>
      <c r="J1999" s="26"/>
      <c r="K1999" s="122"/>
      <c r="L1999" s="123"/>
      <c r="M1999" s="45"/>
      <c r="N1999" s="45"/>
      <c r="O1999" s="45"/>
      <c r="P1999" s="45"/>
      <c r="Q1999" s="45"/>
      <c r="R1999" s="46"/>
      <c r="S1999" s="25"/>
      <c r="T1999" s="25"/>
      <c r="U1999" s="25"/>
      <c r="V1999" s="25"/>
      <c r="W1999" s="25"/>
      <c r="X1999" s="25"/>
      <c r="Y1999" s="25"/>
      <c r="Z1999" s="25"/>
      <c r="AA1999" s="25"/>
      <c r="AB1999" s="25"/>
      <c r="AC1999" s="25"/>
      <c r="AR1999" s="14" t="s">
        <v>119</v>
      </c>
      <c r="AS1999" s="14" t="s">
        <v>68</v>
      </c>
    </row>
    <row r="2000" spans="1:63" s="2" customFormat="1" ht="24.15" customHeight="1" x14ac:dyDescent="0.2">
      <c r="A2000" s="25"/>
      <c r="B2000" s="109"/>
      <c r="C2000" s="110" t="s">
        <v>3479</v>
      </c>
      <c r="D2000" s="110" t="s">
        <v>112</v>
      </c>
      <c r="E2000" s="111" t="s">
        <v>3480</v>
      </c>
      <c r="F2000" s="112" t="s">
        <v>3481</v>
      </c>
      <c r="G2000" s="113" t="s">
        <v>122</v>
      </c>
      <c r="H2000" s="153"/>
      <c r="I2000" s="112" t="s">
        <v>116</v>
      </c>
      <c r="J2000" s="26"/>
      <c r="K2000" s="114" t="s">
        <v>3</v>
      </c>
      <c r="L2000" s="115" t="s">
        <v>39</v>
      </c>
      <c r="M2000" s="116">
        <v>0</v>
      </c>
      <c r="N2000" s="116" t="e">
        <f>M2000*#REF!</f>
        <v>#REF!</v>
      </c>
      <c r="O2000" s="116">
        <v>0</v>
      </c>
      <c r="P2000" s="116" t="e">
        <f>O2000*#REF!</f>
        <v>#REF!</v>
      </c>
      <c r="Q2000" s="116">
        <v>0</v>
      </c>
      <c r="R2000" s="117" t="e">
        <f>Q2000*#REF!</f>
        <v>#REF!</v>
      </c>
      <c r="S2000" s="25"/>
      <c r="T2000" s="25"/>
      <c r="U2000" s="25"/>
      <c r="V2000" s="25"/>
      <c r="W2000" s="25"/>
      <c r="X2000" s="25"/>
      <c r="Y2000" s="25"/>
      <c r="Z2000" s="25"/>
      <c r="AA2000" s="25"/>
      <c r="AB2000" s="25"/>
      <c r="AC2000" s="25"/>
      <c r="AP2000" s="118" t="s">
        <v>117</v>
      </c>
      <c r="AR2000" s="118" t="s">
        <v>112</v>
      </c>
      <c r="AS2000" s="118" t="s">
        <v>68</v>
      </c>
      <c r="AW2000" s="14" t="s">
        <v>118</v>
      </c>
      <c r="BC2000" s="119" t="e">
        <f>IF(L2000="základní",#REF!,0)</f>
        <v>#REF!</v>
      </c>
      <c r="BD2000" s="119">
        <f>IF(L2000="snížená",#REF!,0)</f>
        <v>0</v>
      </c>
      <c r="BE2000" s="119">
        <f>IF(L2000="zákl. přenesená",#REF!,0)</f>
        <v>0</v>
      </c>
      <c r="BF2000" s="119">
        <f>IF(L2000="sníž. přenesená",#REF!,0)</f>
        <v>0</v>
      </c>
      <c r="BG2000" s="119">
        <f>IF(L2000="nulová",#REF!,0)</f>
        <v>0</v>
      </c>
      <c r="BH2000" s="14" t="s">
        <v>75</v>
      </c>
      <c r="BI2000" s="119" t="e">
        <f>ROUND(H2000*#REF!,2)</f>
        <v>#REF!</v>
      </c>
      <c r="BJ2000" s="14" t="s">
        <v>117</v>
      </c>
      <c r="BK2000" s="118" t="s">
        <v>3482</v>
      </c>
    </row>
    <row r="2001" spans="1:63" s="2" customFormat="1" ht="19.2" x14ac:dyDescent="0.2">
      <c r="A2001" s="25"/>
      <c r="B2001" s="26"/>
      <c r="C2001" s="25"/>
      <c r="D2001" s="120" t="s">
        <v>119</v>
      </c>
      <c r="E2001" s="25"/>
      <c r="F2001" s="121" t="s">
        <v>3481</v>
      </c>
      <c r="G2001" s="25"/>
      <c r="H2001" s="25"/>
      <c r="I2001" s="25"/>
      <c r="J2001" s="26"/>
      <c r="K2001" s="122"/>
      <c r="L2001" s="123"/>
      <c r="M2001" s="45"/>
      <c r="N2001" s="45"/>
      <c r="O2001" s="45"/>
      <c r="P2001" s="45"/>
      <c r="Q2001" s="45"/>
      <c r="R2001" s="46"/>
      <c r="S2001" s="25"/>
      <c r="T2001" s="25"/>
      <c r="U2001" s="25"/>
      <c r="V2001" s="25"/>
      <c r="W2001" s="25"/>
      <c r="X2001" s="25"/>
      <c r="Y2001" s="25"/>
      <c r="Z2001" s="25"/>
      <c r="AA2001" s="25"/>
      <c r="AB2001" s="25"/>
      <c r="AC2001" s="25"/>
      <c r="AR2001" s="14" t="s">
        <v>119</v>
      </c>
      <c r="AS2001" s="14" t="s">
        <v>68</v>
      </c>
    </row>
    <row r="2002" spans="1:63" s="2" customFormat="1" ht="24.15" customHeight="1" x14ac:dyDescent="0.2">
      <c r="A2002" s="25"/>
      <c r="B2002" s="109"/>
      <c r="C2002" s="110" t="s">
        <v>1806</v>
      </c>
      <c r="D2002" s="110" t="s">
        <v>112</v>
      </c>
      <c r="E2002" s="111" t="s">
        <v>3483</v>
      </c>
      <c r="F2002" s="112" t="s">
        <v>3484</v>
      </c>
      <c r="G2002" s="113" t="s">
        <v>122</v>
      </c>
      <c r="H2002" s="153"/>
      <c r="I2002" s="112" t="s">
        <v>116</v>
      </c>
      <c r="J2002" s="26"/>
      <c r="K2002" s="114" t="s">
        <v>3</v>
      </c>
      <c r="L2002" s="115" t="s">
        <v>39</v>
      </c>
      <c r="M2002" s="116">
        <v>0</v>
      </c>
      <c r="N2002" s="116" t="e">
        <f>M2002*#REF!</f>
        <v>#REF!</v>
      </c>
      <c r="O2002" s="116">
        <v>0</v>
      </c>
      <c r="P2002" s="116" t="e">
        <f>O2002*#REF!</f>
        <v>#REF!</v>
      </c>
      <c r="Q2002" s="116">
        <v>0</v>
      </c>
      <c r="R2002" s="117" t="e">
        <f>Q2002*#REF!</f>
        <v>#REF!</v>
      </c>
      <c r="S2002" s="25"/>
      <c r="T2002" s="25"/>
      <c r="U2002" s="25"/>
      <c r="V2002" s="25"/>
      <c r="W2002" s="25"/>
      <c r="X2002" s="25"/>
      <c r="Y2002" s="25"/>
      <c r="Z2002" s="25"/>
      <c r="AA2002" s="25"/>
      <c r="AB2002" s="25"/>
      <c r="AC2002" s="25"/>
      <c r="AP2002" s="118" t="s">
        <v>117</v>
      </c>
      <c r="AR2002" s="118" t="s">
        <v>112</v>
      </c>
      <c r="AS2002" s="118" t="s">
        <v>68</v>
      </c>
      <c r="AW2002" s="14" t="s">
        <v>118</v>
      </c>
      <c r="BC2002" s="119" t="e">
        <f>IF(L2002="základní",#REF!,0)</f>
        <v>#REF!</v>
      </c>
      <c r="BD2002" s="119">
        <f>IF(L2002="snížená",#REF!,0)</f>
        <v>0</v>
      </c>
      <c r="BE2002" s="119">
        <f>IF(L2002="zákl. přenesená",#REF!,0)</f>
        <v>0</v>
      </c>
      <c r="BF2002" s="119">
        <f>IF(L2002="sníž. přenesená",#REF!,0)</f>
        <v>0</v>
      </c>
      <c r="BG2002" s="119">
        <f>IF(L2002="nulová",#REF!,0)</f>
        <v>0</v>
      </c>
      <c r="BH2002" s="14" t="s">
        <v>75</v>
      </c>
      <c r="BI2002" s="119" t="e">
        <f>ROUND(H2002*#REF!,2)</f>
        <v>#REF!</v>
      </c>
      <c r="BJ2002" s="14" t="s">
        <v>117</v>
      </c>
      <c r="BK2002" s="118" t="s">
        <v>3485</v>
      </c>
    </row>
    <row r="2003" spans="1:63" s="2" customFormat="1" ht="19.2" x14ac:dyDescent="0.2">
      <c r="A2003" s="25"/>
      <c r="B2003" s="26"/>
      <c r="C2003" s="25"/>
      <c r="D2003" s="120" t="s">
        <v>119</v>
      </c>
      <c r="E2003" s="25"/>
      <c r="F2003" s="121" t="s">
        <v>3484</v>
      </c>
      <c r="G2003" s="25"/>
      <c r="H2003" s="25"/>
      <c r="I2003" s="25"/>
      <c r="J2003" s="26"/>
      <c r="K2003" s="122"/>
      <c r="L2003" s="123"/>
      <c r="M2003" s="45"/>
      <c r="N2003" s="45"/>
      <c r="O2003" s="45"/>
      <c r="P2003" s="45"/>
      <c r="Q2003" s="45"/>
      <c r="R2003" s="46"/>
      <c r="S2003" s="25"/>
      <c r="T2003" s="25"/>
      <c r="U2003" s="25"/>
      <c r="V2003" s="25"/>
      <c r="W2003" s="25"/>
      <c r="X2003" s="25"/>
      <c r="Y2003" s="25"/>
      <c r="Z2003" s="25"/>
      <c r="AA2003" s="25"/>
      <c r="AB2003" s="25"/>
      <c r="AC2003" s="25"/>
      <c r="AR2003" s="14" t="s">
        <v>119</v>
      </c>
      <c r="AS2003" s="14" t="s">
        <v>68</v>
      </c>
    </row>
    <row r="2004" spans="1:63" s="2" customFormat="1" ht="24.15" customHeight="1" x14ac:dyDescent="0.2">
      <c r="A2004" s="25"/>
      <c r="B2004" s="109"/>
      <c r="C2004" s="110" t="s">
        <v>3486</v>
      </c>
      <c r="D2004" s="110" t="s">
        <v>112</v>
      </c>
      <c r="E2004" s="111" t="s">
        <v>3487</v>
      </c>
      <c r="F2004" s="112" t="s">
        <v>3488</v>
      </c>
      <c r="G2004" s="113" t="s">
        <v>122</v>
      </c>
      <c r="H2004" s="153"/>
      <c r="I2004" s="112" t="s">
        <v>116</v>
      </c>
      <c r="J2004" s="26"/>
      <c r="K2004" s="114" t="s">
        <v>3</v>
      </c>
      <c r="L2004" s="115" t="s">
        <v>39</v>
      </c>
      <c r="M2004" s="116">
        <v>0</v>
      </c>
      <c r="N2004" s="116" t="e">
        <f>M2004*#REF!</f>
        <v>#REF!</v>
      </c>
      <c r="O2004" s="116">
        <v>0</v>
      </c>
      <c r="P2004" s="116" t="e">
        <f>O2004*#REF!</f>
        <v>#REF!</v>
      </c>
      <c r="Q2004" s="116">
        <v>0</v>
      </c>
      <c r="R2004" s="117" t="e">
        <f>Q2004*#REF!</f>
        <v>#REF!</v>
      </c>
      <c r="S2004" s="25"/>
      <c r="T2004" s="25"/>
      <c r="U2004" s="25"/>
      <c r="V2004" s="25"/>
      <c r="W2004" s="25"/>
      <c r="X2004" s="25"/>
      <c r="Y2004" s="25"/>
      <c r="Z2004" s="25"/>
      <c r="AA2004" s="25"/>
      <c r="AB2004" s="25"/>
      <c r="AC2004" s="25"/>
      <c r="AP2004" s="118" t="s">
        <v>117</v>
      </c>
      <c r="AR2004" s="118" t="s">
        <v>112</v>
      </c>
      <c r="AS2004" s="118" t="s">
        <v>68</v>
      </c>
      <c r="AW2004" s="14" t="s">
        <v>118</v>
      </c>
      <c r="BC2004" s="119" t="e">
        <f>IF(L2004="základní",#REF!,0)</f>
        <v>#REF!</v>
      </c>
      <c r="BD2004" s="119">
        <f>IF(L2004="snížená",#REF!,0)</f>
        <v>0</v>
      </c>
      <c r="BE2004" s="119">
        <f>IF(L2004="zákl. přenesená",#REF!,0)</f>
        <v>0</v>
      </c>
      <c r="BF2004" s="119">
        <f>IF(L2004="sníž. přenesená",#REF!,0)</f>
        <v>0</v>
      </c>
      <c r="BG2004" s="119">
        <f>IF(L2004="nulová",#REF!,0)</f>
        <v>0</v>
      </c>
      <c r="BH2004" s="14" t="s">
        <v>75</v>
      </c>
      <c r="BI2004" s="119" t="e">
        <f>ROUND(H2004*#REF!,2)</f>
        <v>#REF!</v>
      </c>
      <c r="BJ2004" s="14" t="s">
        <v>117</v>
      </c>
      <c r="BK2004" s="118" t="s">
        <v>3489</v>
      </c>
    </row>
    <row r="2005" spans="1:63" s="2" customFormat="1" ht="19.2" x14ac:dyDescent="0.2">
      <c r="A2005" s="25"/>
      <c r="B2005" s="26"/>
      <c r="C2005" s="25"/>
      <c r="D2005" s="120" t="s">
        <v>119</v>
      </c>
      <c r="E2005" s="25"/>
      <c r="F2005" s="121" t="s">
        <v>3488</v>
      </c>
      <c r="G2005" s="25"/>
      <c r="H2005" s="25"/>
      <c r="I2005" s="25"/>
      <c r="J2005" s="26"/>
      <c r="K2005" s="122"/>
      <c r="L2005" s="123"/>
      <c r="M2005" s="45"/>
      <c r="N2005" s="45"/>
      <c r="O2005" s="45"/>
      <c r="P2005" s="45"/>
      <c r="Q2005" s="45"/>
      <c r="R2005" s="46"/>
      <c r="S2005" s="25"/>
      <c r="T2005" s="25"/>
      <c r="U2005" s="25"/>
      <c r="V2005" s="25"/>
      <c r="W2005" s="25"/>
      <c r="X2005" s="25"/>
      <c r="Y2005" s="25"/>
      <c r="Z2005" s="25"/>
      <c r="AA2005" s="25"/>
      <c r="AB2005" s="25"/>
      <c r="AC2005" s="25"/>
      <c r="AR2005" s="14" t="s">
        <v>119</v>
      </c>
      <c r="AS2005" s="14" t="s">
        <v>68</v>
      </c>
    </row>
    <row r="2006" spans="1:63" s="2" customFormat="1" ht="24.15" customHeight="1" x14ac:dyDescent="0.2">
      <c r="A2006" s="25"/>
      <c r="B2006" s="109"/>
      <c r="C2006" s="110" t="s">
        <v>1810</v>
      </c>
      <c r="D2006" s="110" t="s">
        <v>112</v>
      </c>
      <c r="E2006" s="111" t="s">
        <v>3490</v>
      </c>
      <c r="F2006" s="112" t="s">
        <v>3491</v>
      </c>
      <c r="G2006" s="113" t="s">
        <v>122</v>
      </c>
      <c r="H2006" s="153"/>
      <c r="I2006" s="112" t="s">
        <v>116</v>
      </c>
      <c r="J2006" s="26"/>
      <c r="K2006" s="114" t="s">
        <v>3</v>
      </c>
      <c r="L2006" s="115" t="s">
        <v>39</v>
      </c>
      <c r="M2006" s="116">
        <v>0</v>
      </c>
      <c r="N2006" s="116" t="e">
        <f>M2006*#REF!</f>
        <v>#REF!</v>
      </c>
      <c r="O2006" s="116">
        <v>0</v>
      </c>
      <c r="P2006" s="116" t="e">
        <f>O2006*#REF!</f>
        <v>#REF!</v>
      </c>
      <c r="Q2006" s="116">
        <v>0</v>
      </c>
      <c r="R2006" s="117" t="e">
        <f>Q2006*#REF!</f>
        <v>#REF!</v>
      </c>
      <c r="S2006" s="25"/>
      <c r="T2006" s="25"/>
      <c r="U2006" s="25"/>
      <c r="V2006" s="25"/>
      <c r="W2006" s="25"/>
      <c r="X2006" s="25"/>
      <c r="Y2006" s="25"/>
      <c r="Z2006" s="25"/>
      <c r="AA2006" s="25"/>
      <c r="AB2006" s="25"/>
      <c r="AC2006" s="25"/>
      <c r="AP2006" s="118" t="s">
        <v>117</v>
      </c>
      <c r="AR2006" s="118" t="s">
        <v>112</v>
      </c>
      <c r="AS2006" s="118" t="s">
        <v>68</v>
      </c>
      <c r="AW2006" s="14" t="s">
        <v>118</v>
      </c>
      <c r="BC2006" s="119" t="e">
        <f>IF(L2006="základní",#REF!,0)</f>
        <v>#REF!</v>
      </c>
      <c r="BD2006" s="119">
        <f>IF(L2006="snížená",#REF!,0)</f>
        <v>0</v>
      </c>
      <c r="BE2006" s="119">
        <f>IF(L2006="zákl. přenesená",#REF!,0)</f>
        <v>0</v>
      </c>
      <c r="BF2006" s="119">
        <f>IF(L2006="sníž. přenesená",#REF!,0)</f>
        <v>0</v>
      </c>
      <c r="BG2006" s="119">
        <f>IF(L2006="nulová",#REF!,0)</f>
        <v>0</v>
      </c>
      <c r="BH2006" s="14" t="s">
        <v>75</v>
      </c>
      <c r="BI2006" s="119" t="e">
        <f>ROUND(H2006*#REF!,2)</f>
        <v>#REF!</v>
      </c>
      <c r="BJ2006" s="14" t="s">
        <v>117</v>
      </c>
      <c r="BK2006" s="118" t="s">
        <v>3492</v>
      </c>
    </row>
    <row r="2007" spans="1:63" s="2" customFormat="1" ht="19.2" x14ac:dyDescent="0.2">
      <c r="A2007" s="25"/>
      <c r="B2007" s="26"/>
      <c r="C2007" s="25"/>
      <c r="D2007" s="120" t="s">
        <v>119</v>
      </c>
      <c r="E2007" s="25"/>
      <c r="F2007" s="121" t="s">
        <v>3491</v>
      </c>
      <c r="G2007" s="25"/>
      <c r="H2007" s="25"/>
      <c r="I2007" s="25"/>
      <c r="J2007" s="26"/>
      <c r="K2007" s="122"/>
      <c r="L2007" s="123"/>
      <c r="M2007" s="45"/>
      <c r="N2007" s="45"/>
      <c r="O2007" s="45"/>
      <c r="P2007" s="45"/>
      <c r="Q2007" s="45"/>
      <c r="R2007" s="46"/>
      <c r="S2007" s="25"/>
      <c r="T2007" s="25"/>
      <c r="U2007" s="25"/>
      <c r="V2007" s="25"/>
      <c r="W2007" s="25"/>
      <c r="X2007" s="25"/>
      <c r="Y2007" s="25"/>
      <c r="Z2007" s="25"/>
      <c r="AA2007" s="25"/>
      <c r="AB2007" s="25"/>
      <c r="AC2007" s="25"/>
      <c r="AR2007" s="14" t="s">
        <v>119</v>
      </c>
      <c r="AS2007" s="14" t="s">
        <v>68</v>
      </c>
    </row>
    <row r="2008" spans="1:63" s="2" customFormat="1" ht="24.15" customHeight="1" x14ac:dyDescent="0.2">
      <c r="A2008" s="25"/>
      <c r="B2008" s="109"/>
      <c r="C2008" s="110" t="s">
        <v>3493</v>
      </c>
      <c r="D2008" s="110" t="s">
        <v>112</v>
      </c>
      <c r="E2008" s="111" t="s">
        <v>3494</v>
      </c>
      <c r="F2008" s="112" t="s">
        <v>3495</v>
      </c>
      <c r="G2008" s="113" t="s">
        <v>122</v>
      </c>
      <c r="H2008" s="153"/>
      <c r="I2008" s="112" t="s">
        <v>116</v>
      </c>
      <c r="J2008" s="26"/>
      <c r="K2008" s="114" t="s">
        <v>3</v>
      </c>
      <c r="L2008" s="115" t="s">
        <v>39</v>
      </c>
      <c r="M2008" s="116">
        <v>0</v>
      </c>
      <c r="N2008" s="116" t="e">
        <f>M2008*#REF!</f>
        <v>#REF!</v>
      </c>
      <c r="O2008" s="116">
        <v>0</v>
      </c>
      <c r="P2008" s="116" t="e">
        <f>O2008*#REF!</f>
        <v>#REF!</v>
      </c>
      <c r="Q2008" s="116">
        <v>0</v>
      </c>
      <c r="R2008" s="117" t="e">
        <f>Q2008*#REF!</f>
        <v>#REF!</v>
      </c>
      <c r="S2008" s="25"/>
      <c r="T2008" s="25"/>
      <c r="U2008" s="25"/>
      <c r="V2008" s="25"/>
      <c r="W2008" s="25"/>
      <c r="X2008" s="25"/>
      <c r="Y2008" s="25"/>
      <c r="Z2008" s="25"/>
      <c r="AA2008" s="25"/>
      <c r="AB2008" s="25"/>
      <c r="AC2008" s="25"/>
      <c r="AP2008" s="118" t="s">
        <v>117</v>
      </c>
      <c r="AR2008" s="118" t="s">
        <v>112</v>
      </c>
      <c r="AS2008" s="118" t="s">
        <v>68</v>
      </c>
      <c r="AW2008" s="14" t="s">
        <v>118</v>
      </c>
      <c r="BC2008" s="119" t="e">
        <f>IF(L2008="základní",#REF!,0)</f>
        <v>#REF!</v>
      </c>
      <c r="BD2008" s="119">
        <f>IF(L2008="snížená",#REF!,0)</f>
        <v>0</v>
      </c>
      <c r="BE2008" s="119">
        <f>IF(L2008="zákl. přenesená",#REF!,0)</f>
        <v>0</v>
      </c>
      <c r="BF2008" s="119">
        <f>IF(L2008="sníž. přenesená",#REF!,0)</f>
        <v>0</v>
      </c>
      <c r="BG2008" s="119">
        <f>IF(L2008="nulová",#REF!,0)</f>
        <v>0</v>
      </c>
      <c r="BH2008" s="14" t="s">
        <v>75</v>
      </c>
      <c r="BI2008" s="119" t="e">
        <f>ROUND(H2008*#REF!,2)</f>
        <v>#REF!</v>
      </c>
      <c r="BJ2008" s="14" t="s">
        <v>117</v>
      </c>
      <c r="BK2008" s="118" t="s">
        <v>3496</v>
      </c>
    </row>
    <row r="2009" spans="1:63" s="2" customFormat="1" ht="19.2" x14ac:dyDescent="0.2">
      <c r="A2009" s="25"/>
      <c r="B2009" s="26"/>
      <c r="C2009" s="25"/>
      <c r="D2009" s="120" t="s">
        <v>119</v>
      </c>
      <c r="E2009" s="25"/>
      <c r="F2009" s="121" t="s">
        <v>3495</v>
      </c>
      <c r="G2009" s="25"/>
      <c r="H2009" s="25"/>
      <c r="I2009" s="25"/>
      <c r="J2009" s="26"/>
      <c r="K2009" s="122"/>
      <c r="L2009" s="123"/>
      <c r="M2009" s="45"/>
      <c r="N2009" s="45"/>
      <c r="O2009" s="45"/>
      <c r="P2009" s="45"/>
      <c r="Q2009" s="45"/>
      <c r="R2009" s="46"/>
      <c r="S2009" s="25"/>
      <c r="T2009" s="25"/>
      <c r="U2009" s="25"/>
      <c r="V2009" s="25"/>
      <c r="W2009" s="25"/>
      <c r="X2009" s="25"/>
      <c r="Y2009" s="25"/>
      <c r="Z2009" s="25"/>
      <c r="AA2009" s="25"/>
      <c r="AB2009" s="25"/>
      <c r="AC2009" s="25"/>
      <c r="AR2009" s="14" t="s">
        <v>119</v>
      </c>
      <c r="AS2009" s="14" t="s">
        <v>68</v>
      </c>
    </row>
    <row r="2010" spans="1:63" s="2" customFormat="1" ht="24.15" customHeight="1" x14ac:dyDescent="0.2">
      <c r="A2010" s="25"/>
      <c r="B2010" s="109"/>
      <c r="C2010" s="110" t="s">
        <v>1813</v>
      </c>
      <c r="D2010" s="110" t="s">
        <v>112</v>
      </c>
      <c r="E2010" s="111" t="s">
        <v>3497</v>
      </c>
      <c r="F2010" s="112" t="s">
        <v>3498</v>
      </c>
      <c r="G2010" s="113" t="s">
        <v>122</v>
      </c>
      <c r="H2010" s="153"/>
      <c r="I2010" s="112" t="s">
        <v>116</v>
      </c>
      <c r="J2010" s="26"/>
      <c r="K2010" s="114" t="s">
        <v>3</v>
      </c>
      <c r="L2010" s="115" t="s">
        <v>39</v>
      </c>
      <c r="M2010" s="116">
        <v>0</v>
      </c>
      <c r="N2010" s="116" t="e">
        <f>M2010*#REF!</f>
        <v>#REF!</v>
      </c>
      <c r="O2010" s="116">
        <v>0</v>
      </c>
      <c r="P2010" s="116" t="e">
        <f>O2010*#REF!</f>
        <v>#REF!</v>
      </c>
      <c r="Q2010" s="116">
        <v>0</v>
      </c>
      <c r="R2010" s="117" t="e">
        <f>Q2010*#REF!</f>
        <v>#REF!</v>
      </c>
      <c r="S2010" s="25"/>
      <c r="T2010" s="25"/>
      <c r="U2010" s="25"/>
      <c r="V2010" s="25"/>
      <c r="W2010" s="25"/>
      <c r="X2010" s="25"/>
      <c r="Y2010" s="25"/>
      <c r="Z2010" s="25"/>
      <c r="AA2010" s="25"/>
      <c r="AB2010" s="25"/>
      <c r="AC2010" s="25"/>
      <c r="AP2010" s="118" t="s">
        <v>117</v>
      </c>
      <c r="AR2010" s="118" t="s">
        <v>112</v>
      </c>
      <c r="AS2010" s="118" t="s">
        <v>68</v>
      </c>
      <c r="AW2010" s="14" t="s">
        <v>118</v>
      </c>
      <c r="BC2010" s="119" t="e">
        <f>IF(L2010="základní",#REF!,0)</f>
        <v>#REF!</v>
      </c>
      <c r="BD2010" s="119">
        <f>IF(L2010="snížená",#REF!,0)</f>
        <v>0</v>
      </c>
      <c r="BE2010" s="119">
        <f>IF(L2010="zákl. přenesená",#REF!,0)</f>
        <v>0</v>
      </c>
      <c r="BF2010" s="119">
        <f>IF(L2010="sníž. přenesená",#REF!,0)</f>
        <v>0</v>
      </c>
      <c r="BG2010" s="119">
        <f>IF(L2010="nulová",#REF!,0)</f>
        <v>0</v>
      </c>
      <c r="BH2010" s="14" t="s">
        <v>75</v>
      </c>
      <c r="BI2010" s="119" t="e">
        <f>ROUND(H2010*#REF!,2)</f>
        <v>#REF!</v>
      </c>
      <c r="BJ2010" s="14" t="s">
        <v>117</v>
      </c>
      <c r="BK2010" s="118" t="s">
        <v>3499</v>
      </c>
    </row>
    <row r="2011" spans="1:63" s="2" customFormat="1" ht="19.2" x14ac:dyDescent="0.2">
      <c r="A2011" s="25"/>
      <c r="B2011" s="26"/>
      <c r="C2011" s="25"/>
      <c r="D2011" s="120" t="s">
        <v>119</v>
      </c>
      <c r="E2011" s="25"/>
      <c r="F2011" s="121" t="s">
        <v>3498</v>
      </c>
      <c r="G2011" s="25"/>
      <c r="H2011" s="25"/>
      <c r="I2011" s="25"/>
      <c r="J2011" s="26"/>
      <c r="K2011" s="122"/>
      <c r="L2011" s="123"/>
      <c r="M2011" s="45"/>
      <c r="N2011" s="45"/>
      <c r="O2011" s="45"/>
      <c r="P2011" s="45"/>
      <c r="Q2011" s="45"/>
      <c r="R2011" s="46"/>
      <c r="S2011" s="25"/>
      <c r="T2011" s="25"/>
      <c r="U2011" s="25"/>
      <c r="V2011" s="25"/>
      <c r="W2011" s="25"/>
      <c r="X2011" s="25"/>
      <c r="Y2011" s="25"/>
      <c r="Z2011" s="25"/>
      <c r="AA2011" s="25"/>
      <c r="AB2011" s="25"/>
      <c r="AC2011" s="25"/>
      <c r="AR2011" s="14" t="s">
        <v>119</v>
      </c>
      <c r="AS2011" s="14" t="s">
        <v>68</v>
      </c>
    </row>
    <row r="2012" spans="1:63" s="2" customFormat="1" ht="24.15" customHeight="1" x14ac:dyDescent="0.2">
      <c r="A2012" s="25"/>
      <c r="B2012" s="109"/>
      <c r="C2012" s="110" t="s">
        <v>3500</v>
      </c>
      <c r="D2012" s="110" t="s">
        <v>112</v>
      </c>
      <c r="E2012" s="111" t="s">
        <v>3501</v>
      </c>
      <c r="F2012" s="112" t="s">
        <v>3502</v>
      </c>
      <c r="G2012" s="113" t="s">
        <v>122</v>
      </c>
      <c r="H2012" s="153"/>
      <c r="I2012" s="112" t="s">
        <v>116</v>
      </c>
      <c r="J2012" s="26"/>
      <c r="K2012" s="114" t="s">
        <v>3</v>
      </c>
      <c r="L2012" s="115" t="s">
        <v>39</v>
      </c>
      <c r="M2012" s="116">
        <v>0</v>
      </c>
      <c r="N2012" s="116" t="e">
        <f>M2012*#REF!</f>
        <v>#REF!</v>
      </c>
      <c r="O2012" s="116">
        <v>0</v>
      </c>
      <c r="P2012" s="116" t="e">
        <f>O2012*#REF!</f>
        <v>#REF!</v>
      </c>
      <c r="Q2012" s="116">
        <v>0</v>
      </c>
      <c r="R2012" s="117" t="e">
        <f>Q2012*#REF!</f>
        <v>#REF!</v>
      </c>
      <c r="S2012" s="25"/>
      <c r="T2012" s="25"/>
      <c r="U2012" s="25"/>
      <c r="V2012" s="25"/>
      <c r="W2012" s="25"/>
      <c r="X2012" s="25"/>
      <c r="Y2012" s="25"/>
      <c r="Z2012" s="25"/>
      <c r="AA2012" s="25"/>
      <c r="AB2012" s="25"/>
      <c r="AC2012" s="25"/>
      <c r="AP2012" s="118" t="s">
        <v>117</v>
      </c>
      <c r="AR2012" s="118" t="s">
        <v>112</v>
      </c>
      <c r="AS2012" s="118" t="s">
        <v>68</v>
      </c>
      <c r="AW2012" s="14" t="s">
        <v>118</v>
      </c>
      <c r="BC2012" s="119" t="e">
        <f>IF(L2012="základní",#REF!,0)</f>
        <v>#REF!</v>
      </c>
      <c r="BD2012" s="119">
        <f>IF(L2012="snížená",#REF!,0)</f>
        <v>0</v>
      </c>
      <c r="BE2012" s="119">
        <f>IF(L2012="zákl. přenesená",#REF!,0)</f>
        <v>0</v>
      </c>
      <c r="BF2012" s="119">
        <f>IF(L2012="sníž. přenesená",#REF!,0)</f>
        <v>0</v>
      </c>
      <c r="BG2012" s="119">
        <f>IF(L2012="nulová",#REF!,0)</f>
        <v>0</v>
      </c>
      <c r="BH2012" s="14" t="s">
        <v>75</v>
      </c>
      <c r="BI2012" s="119" t="e">
        <f>ROUND(H2012*#REF!,2)</f>
        <v>#REF!</v>
      </c>
      <c r="BJ2012" s="14" t="s">
        <v>117</v>
      </c>
      <c r="BK2012" s="118" t="s">
        <v>3503</v>
      </c>
    </row>
    <row r="2013" spans="1:63" s="2" customFormat="1" ht="19.2" x14ac:dyDescent="0.2">
      <c r="A2013" s="25"/>
      <c r="B2013" s="26"/>
      <c r="C2013" s="25"/>
      <c r="D2013" s="120" t="s">
        <v>119</v>
      </c>
      <c r="E2013" s="25"/>
      <c r="F2013" s="121" t="s">
        <v>3502</v>
      </c>
      <c r="G2013" s="25"/>
      <c r="H2013" s="25"/>
      <c r="I2013" s="25"/>
      <c r="J2013" s="26"/>
      <c r="K2013" s="122"/>
      <c r="L2013" s="123"/>
      <c r="M2013" s="45"/>
      <c r="N2013" s="45"/>
      <c r="O2013" s="45"/>
      <c r="P2013" s="45"/>
      <c r="Q2013" s="45"/>
      <c r="R2013" s="46"/>
      <c r="S2013" s="25"/>
      <c r="T2013" s="25"/>
      <c r="U2013" s="25"/>
      <c r="V2013" s="25"/>
      <c r="W2013" s="25"/>
      <c r="X2013" s="25"/>
      <c r="Y2013" s="25"/>
      <c r="Z2013" s="25"/>
      <c r="AA2013" s="25"/>
      <c r="AB2013" s="25"/>
      <c r="AC2013" s="25"/>
      <c r="AR2013" s="14" t="s">
        <v>119</v>
      </c>
      <c r="AS2013" s="14" t="s">
        <v>68</v>
      </c>
    </row>
    <row r="2014" spans="1:63" s="2" customFormat="1" ht="24.15" customHeight="1" x14ac:dyDescent="0.2">
      <c r="A2014" s="25"/>
      <c r="B2014" s="109"/>
      <c r="C2014" s="110" t="s">
        <v>1817</v>
      </c>
      <c r="D2014" s="110" t="s">
        <v>112</v>
      </c>
      <c r="E2014" s="111" t="s">
        <v>3504</v>
      </c>
      <c r="F2014" s="112" t="s">
        <v>3505</v>
      </c>
      <c r="G2014" s="113" t="s">
        <v>122</v>
      </c>
      <c r="H2014" s="153"/>
      <c r="I2014" s="112" t="s">
        <v>116</v>
      </c>
      <c r="J2014" s="26"/>
      <c r="K2014" s="114" t="s">
        <v>3</v>
      </c>
      <c r="L2014" s="115" t="s">
        <v>39</v>
      </c>
      <c r="M2014" s="116">
        <v>0</v>
      </c>
      <c r="N2014" s="116" t="e">
        <f>M2014*#REF!</f>
        <v>#REF!</v>
      </c>
      <c r="O2014" s="116">
        <v>0</v>
      </c>
      <c r="P2014" s="116" t="e">
        <f>O2014*#REF!</f>
        <v>#REF!</v>
      </c>
      <c r="Q2014" s="116">
        <v>0</v>
      </c>
      <c r="R2014" s="117" t="e">
        <f>Q2014*#REF!</f>
        <v>#REF!</v>
      </c>
      <c r="S2014" s="25"/>
      <c r="T2014" s="25"/>
      <c r="U2014" s="25"/>
      <c r="V2014" s="25"/>
      <c r="W2014" s="25"/>
      <c r="X2014" s="25"/>
      <c r="Y2014" s="25"/>
      <c r="Z2014" s="25"/>
      <c r="AA2014" s="25"/>
      <c r="AB2014" s="25"/>
      <c r="AC2014" s="25"/>
      <c r="AP2014" s="118" t="s">
        <v>117</v>
      </c>
      <c r="AR2014" s="118" t="s">
        <v>112</v>
      </c>
      <c r="AS2014" s="118" t="s">
        <v>68</v>
      </c>
      <c r="AW2014" s="14" t="s">
        <v>118</v>
      </c>
      <c r="BC2014" s="119" t="e">
        <f>IF(L2014="základní",#REF!,0)</f>
        <v>#REF!</v>
      </c>
      <c r="BD2014" s="119">
        <f>IF(L2014="snížená",#REF!,0)</f>
        <v>0</v>
      </c>
      <c r="BE2014" s="119">
        <f>IF(L2014="zákl. přenesená",#REF!,0)</f>
        <v>0</v>
      </c>
      <c r="BF2014" s="119">
        <f>IF(L2014="sníž. přenesená",#REF!,0)</f>
        <v>0</v>
      </c>
      <c r="BG2014" s="119">
        <f>IF(L2014="nulová",#REF!,0)</f>
        <v>0</v>
      </c>
      <c r="BH2014" s="14" t="s">
        <v>75</v>
      </c>
      <c r="BI2014" s="119" t="e">
        <f>ROUND(H2014*#REF!,2)</f>
        <v>#REF!</v>
      </c>
      <c r="BJ2014" s="14" t="s">
        <v>117</v>
      </c>
      <c r="BK2014" s="118" t="s">
        <v>3506</v>
      </c>
    </row>
    <row r="2015" spans="1:63" s="2" customFormat="1" ht="19.2" x14ac:dyDescent="0.2">
      <c r="A2015" s="25"/>
      <c r="B2015" s="26"/>
      <c r="C2015" s="25"/>
      <c r="D2015" s="120" t="s">
        <v>119</v>
      </c>
      <c r="E2015" s="25"/>
      <c r="F2015" s="121" t="s">
        <v>3505</v>
      </c>
      <c r="G2015" s="25"/>
      <c r="H2015" s="25"/>
      <c r="I2015" s="25"/>
      <c r="J2015" s="26"/>
      <c r="K2015" s="122"/>
      <c r="L2015" s="123"/>
      <c r="M2015" s="45"/>
      <c r="N2015" s="45"/>
      <c r="O2015" s="45"/>
      <c r="P2015" s="45"/>
      <c r="Q2015" s="45"/>
      <c r="R2015" s="46"/>
      <c r="S2015" s="25"/>
      <c r="T2015" s="25"/>
      <c r="U2015" s="25"/>
      <c r="V2015" s="25"/>
      <c r="W2015" s="25"/>
      <c r="X2015" s="25"/>
      <c r="Y2015" s="25"/>
      <c r="Z2015" s="25"/>
      <c r="AA2015" s="25"/>
      <c r="AB2015" s="25"/>
      <c r="AC2015" s="25"/>
      <c r="AR2015" s="14" t="s">
        <v>119</v>
      </c>
      <c r="AS2015" s="14" t="s">
        <v>68</v>
      </c>
    </row>
    <row r="2016" spans="1:63" s="2" customFormat="1" ht="24.15" customHeight="1" x14ac:dyDescent="0.2">
      <c r="A2016" s="25"/>
      <c r="B2016" s="109"/>
      <c r="C2016" s="110" t="s">
        <v>3507</v>
      </c>
      <c r="D2016" s="110" t="s">
        <v>112</v>
      </c>
      <c r="E2016" s="111" t="s">
        <v>3508</v>
      </c>
      <c r="F2016" s="112" t="s">
        <v>3509</v>
      </c>
      <c r="G2016" s="113" t="s">
        <v>122</v>
      </c>
      <c r="H2016" s="153"/>
      <c r="I2016" s="112" t="s">
        <v>116</v>
      </c>
      <c r="J2016" s="26"/>
      <c r="K2016" s="114" t="s">
        <v>3</v>
      </c>
      <c r="L2016" s="115" t="s">
        <v>39</v>
      </c>
      <c r="M2016" s="116">
        <v>0</v>
      </c>
      <c r="N2016" s="116" t="e">
        <f>M2016*#REF!</f>
        <v>#REF!</v>
      </c>
      <c r="O2016" s="116">
        <v>0</v>
      </c>
      <c r="P2016" s="116" t="e">
        <f>O2016*#REF!</f>
        <v>#REF!</v>
      </c>
      <c r="Q2016" s="116">
        <v>0</v>
      </c>
      <c r="R2016" s="117" t="e">
        <f>Q2016*#REF!</f>
        <v>#REF!</v>
      </c>
      <c r="S2016" s="25"/>
      <c r="T2016" s="25"/>
      <c r="U2016" s="25"/>
      <c r="V2016" s="25"/>
      <c r="W2016" s="25"/>
      <c r="X2016" s="25"/>
      <c r="Y2016" s="25"/>
      <c r="Z2016" s="25"/>
      <c r="AA2016" s="25"/>
      <c r="AB2016" s="25"/>
      <c r="AC2016" s="25"/>
      <c r="AP2016" s="118" t="s">
        <v>117</v>
      </c>
      <c r="AR2016" s="118" t="s">
        <v>112</v>
      </c>
      <c r="AS2016" s="118" t="s">
        <v>68</v>
      </c>
      <c r="AW2016" s="14" t="s">
        <v>118</v>
      </c>
      <c r="BC2016" s="119" t="e">
        <f>IF(L2016="základní",#REF!,0)</f>
        <v>#REF!</v>
      </c>
      <c r="BD2016" s="119">
        <f>IF(L2016="snížená",#REF!,0)</f>
        <v>0</v>
      </c>
      <c r="BE2016" s="119">
        <f>IF(L2016="zákl. přenesená",#REF!,0)</f>
        <v>0</v>
      </c>
      <c r="BF2016" s="119">
        <f>IF(L2016="sníž. přenesená",#REF!,0)</f>
        <v>0</v>
      </c>
      <c r="BG2016" s="119">
        <f>IF(L2016="nulová",#REF!,0)</f>
        <v>0</v>
      </c>
      <c r="BH2016" s="14" t="s">
        <v>75</v>
      </c>
      <c r="BI2016" s="119" t="e">
        <f>ROUND(H2016*#REF!,2)</f>
        <v>#REF!</v>
      </c>
      <c r="BJ2016" s="14" t="s">
        <v>117</v>
      </c>
      <c r="BK2016" s="118" t="s">
        <v>3510</v>
      </c>
    </row>
    <row r="2017" spans="1:63" s="2" customFormat="1" ht="19.2" x14ac:dyDescent="0.2">
      <c r="A2017" s="25"/>
      <c r="B2017" s="26"/>
      <c r="C2017" s="25"/>
      <c r="D2017" s="120" t="s">
        <v>119</v>
      </c>
      <c r="E2017" s="25"/>
      <c r="F2017" s="121" t="s">
        <v>3509</v>
      </c>
      <c r="G2017" s="25"/>
      <c r="H2017" s="25"/>
      <c r="I2017" s="25"/>
      <c r="J2017" s="26"/>
      <c r="K2017" s="122"/>
      <c r="L2017" s="123"/>
      <c r="M2017" s="45"/>
      <c r="N2017" s="45"/>
      <c r="O2017" s="45"/>
      <c r="P2017" s="45"/>
      <c r="Q2017" s="45"/>
      <c r="R2017" s="46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R2017" s="14" t="s">
        <v>119</v>
      </c>
      <c r="AS2017" s="14" t="s">
        <v>68</v>
      </c>
    </row>
    <row r="2018" spans="1:63" s="2" customFormat="1" ht="24.15" customHeight="1" x14ac:dyDescent="0.2">
      <c r="A2018" s="25"/>
      <c r="B2018" s="109"/>
      <c r="C2018" s="110" t="s">
        <v>1820</v>
      </c>
      <c r="D2018" s="110" t="s">
        <v>112</v>
      </c>
      <c r="E2018" s="111" t="s">
        <v>3511</v>
      </c>
      <c r="F2018" s="112" t="s">
        <v>3512</v>
      </c>
      <c r="G2018" s="113" t="s">
        <v>122</v>
      </c>
      <c r="H2018" s="153"/>
      <c r="I2018" s="112" t="s">
        <v>116</v>
      </c>
      <c r="J2018" s="26"/>
      <c r="K2018" s="114" t="s">
        <v>3</v>
      </c>
      <c r="L2018" s="115" t="s">
        <v>39</v>
      </c>
      <c r="M2018" s="116">
        <v>0</v>
      </c>
      <c r="N2018" s="116" t="e">
        <f>M2018*#REF!</f>
        <v>#REF!</v>
      </c>
      <c r="O2018" s="116">
        <v>0</v>
      </c>
      <c r="P2018" s="116" t="e">
        <f>O2018*#REF!</f>
        <v>#REF!</v>
      </c>
      <c r="Q2018" s="116">
        <v>0</v>
      </c>
      <c r="R2018" s="117" t="e">
        <f>Q2018*#REF!</f>
        <v>#REF!</v>
      </c>
      <c r="S2018" s="25"/>
      <c r="T2018" s="25"/>
      <c r="U2018" s="25"/>
      <c r="V2018" s="25"/>
      <c r="W2018" s="25"/>
      <c r="X2018" s="25"/>
      <c r="Y2018" s="25"/>
      <c r="Z2018" s="25"/>
      <c r="AA2018" s="25"/>
      <c r="AB2018" s="25"/>
      <c r="AC2018" s="25"/>
      <c r="AP2018" s="118" t="s">
        <v>117</v>
      </c>
      <c r="AR2018" s="118" t="s">
        <v>112</v>
      </c>
      <c r="AS2018" s="118" t="s">
        <v>68</v>
      </c>
      <c r="AW2018" s="14" t="s">
        <v>118</v>
      </c>
      <c r="BC2018" s="119" t="e">
        <f>IF(L2018="základní",#REF!,0)</f>
        <v>#REF!</v>
      </c>
      <c r="BD2018" s="119">
        <f>IF(L2018="snížená",#REF!,0)</f>
        <v>0</v>
      </c>
      <c r="BE2018" s="119">
        <f>IF(L2018="zákl. přenesená",#REF!,0)</f>
        <v>0</v>
      </c>
      <c r="BF2018" s="119">
        <f>IF(L2018="sníž. přenesená",#REF!,0)</f>
        <v>0</v>
      </c>
      <c r="BG2018" s="119">
        <f>IF(L2018="nulová",#REF!,0)</f>
        <v>0</v>
      </c>
      <c r="BH2018" s="14" t="s">
        <v>75</v>
      </c>
      <c r="BI2018" s="119" t="e">
        <f>ROUND(H2018*#REF!,2)</f>
        <v>#REF!</v>
      </c>
      <c r="BJ2018" s="14" t="s">
        <v>117</v>
      </c>
      <c r="BK2018" s="118" t="s">
        <v>3513</v>
      </c>
    </row>
    <row r="2019" spans="1:63" s="2" customFormat="1" ht="19.2" x14ac:dyDescent="0.2">
      <c r="A2019" s="25"/>
      <c r="B2019" s="26"/>
      <c r="C2019" s="25"/>
      <c r="D2019" s="120" t="s">
        <v>119</v>
      </c>
      <c r="E2019" s="25"/>
      <c r="F2019" s="121" t="s">
        <v>3512</v>
      </c>
      <c r="G2019" s="25"/>
      <c r="H2019" s="25"/>
      <c r="I2019" s="25"/>
      <c r="J2019" s="26"/>
      <c r="K2019" s="122"/>
      <c r="L2019" s="123"/>
      <c r="M2019" s="45"/>
      <c r="N2019" s="45"/>
      <c r="O2019" s="45"/>
      <c r="P2019" s="45"/>
      <c r="Q2019" s="45"/>
      <c r="R2019" s="46"/>
      <c r="S2019" s="25"/>
      <c r="T2019" s="25"/>
      <c r="U2019" s="25"/>
      <c r="V2019" s="25"/>
      <c r="W2019" s="25"/>
      <c r="X2019" s="25"/>
      <c r="Y2019" s="25"/>
      <c r="Z2019" s="25"/>
      <c r="AA2019" s="25"/>
      <c r="AB2019" s="25"/>
      <c r="AC2019" s="25"/>
      <c r="AR2019" s="14" t="s">
        <v>119</v>
      </c>
      <c r="AS2019" s="14" t="s">
        <v>68</v>
      </c>
    </row>
    <row r="2020" spans="1:63" s="2" customFormat="1" ht="24.15" customHeight="1" x14ac:dyDescent="0.2">
      <c r="A2020" s="25"/>
      <c r="B2020" s="109"/>
      <c r="C2020" s="110" t="s">
        <v>3514</v>
      </c>
      <c r="D2020" s="110" t="s">
        <v>112</v>
      </c>
      <c r="E2020" s="111" t="s">
        <v>3515</v>
      </c>
      <c r="F2020" s="112" t="s">
        <v>3516</v>
      </c>
      <c r="G2020" s="113" t="s">
        <v>122</v>
      </c>
      <c r="H2020" s="153"/>
      <c r="I2020" s="112" t="s">
        <v>116</v>
      </c>
      <c r="J2020" s="26"/>
      <c r="K2020" s="114" t="s">
        <v>3</v>
      </c>
      <c r="L2020" s="115" t="s">
        <v>39</v>
      </c>
      <c r="M2020" s="116">
        <v>0</v>
      </c>
      <c r="N2020" s="116" t="e">
        <f>M2020*#REF!</f>
        <v>#REF!</v>
      </c>
      <c r="O2020" s="116">
        <v>0</v>
      </c>
      <c r="P2020" s="116" t="e">
        <f>O2020*#REF!</f>
        <v>#REF!</v>
      </c>
      <c r="Q2020" s="116">
        <v>0</v>
      </c>
      <c r="R2020" s="117" t="e">
        <f>Q2020*#REF!</f>
        <v>#REF!</v>
      </c>
      <c r="S2020" s="25"/>
      <c r="T2020" s="25"/>
      <c r="U2020" s="25"/>
      <c r="V2020" s="25"/>
      <c r="W2020" s="25"/>
      <c r="X2020" s="25"/>
      <c r="Y2020" s="25"/>
      <c r="Z2020" s="25"/>
      <c r="AA2020" s="25"/>
      <c r="AB2020" s="25"/>
      <c r="AC2020" s="25"/>
      <c r="AP2020" s="118" t="s">
        <v>117</v>
      </c>
      <c r="AR2020" s="118" t="s">
        <v>112</v>
      </c>
      <c r="AS2020" s="118" t="s">
        <v>68</v>
      </c>
      <c r="AW2020" s="14" t="s">
        <v>118</v>
      </c>
      <c r="BC2020" s="119" t="e">
        <f>IF(L2020="základní",#REF!,0)</f>
        <v>#REF!</v>
      </c>
      <c r="BD2020" s="119">
        <f>IF(L2020="snížená",#REF!,0)</f>
        <v>0</v>
      </c>
      <c r="BE2020" s="119">
        <f>IF(L2020="zákl. přenesená",#REF!,0)</f>
        <v>0</v>
      </c>
      <c r="BF2020" s="119">
        <f>IF(L2020="sníž. přenesená",#REF!,0)</f>
        <v>0</v>
      </c>
      <c r="BG2020" s="119">
        <f>IF(L2020="nulová",#REF!,0)</f>
        <v>0</v>
      </c>
      <c r="BH2020" s="14" t="s">
        <v>75</v>
      </c>
      <c r="BI2020" s="119" t="e">
        <f>ROUND(H2020*#REF!,2)</f>
        <v>#REF!</v>
      </c>
      <c r="BJ2020" s="14" t="s">
        <v>117</v>
      </c>
      <c r="BK2020" s="118" t="s">
        <v>3517</v>
      </c>
    </row>
    <row r="2021" spans="1:63" s="2" customFormat="1" ht="19.2" x14ac:dyDescent="0.2">
      <c r="A2021" s="25"/>
      <c r="B2021" s="26"/>
      <c r="C2021" s="25"/>
      <c r="D2021" s="120" t="s">
        <v>119</v>
      </c>
      <c r="E2021" s="25"/>
      <c r="F2021" s="121" t="s">
        <v>3516</v>
      </c>
      <c r="G2021" s="25"/>
      <c r="H2021" s="25"/>
      <c r="I2021" s="25"/>
      <c r="J2021" s="26"/>
      <c r="K2021" s="122"/>
      <c r="L2021" s="123"/>
      <c r="M2021" s="45"/>
      <c r="N2021" s="45"/>
      <c r="O2021" s="45"/>
      <c r="P2021" s="45"/>
      <c r="Q2021" s="45"/>
      <c r="R2021" s="46"/>
      <c r="S2021" s="25"/>
      <c r="T2021" s="25"/>
      <c r="U2021" s="25"/>
      <c r="V2021" s="25"/>
      <c r="W2021" s="25"/>
      <c r="X2021" s="25"/>
      <c r="Y2021" s="25"/>
      <c r="Z2021" s="25"/>
      <c r="AA2021" s="25"/>
      <c r="AB2021" s="25"/>
      <c r="AC2021" s="25"/>
      <c r="AR2021" s="14" t="s">
        <v>119</v>
      </c>
      <c r="AS2021" s="14" t="s">
        <v>68</v>
      </c>
    </row>
    <row r="2022" spans="1:63" s="2" customFormat="1" ht="24.15" customHeight="1" x14ac:dyDescent="0.2">
      <c r="A2022" s="25"/>
      <c r="B2022" s="109"/>
      <c r="C2022" s="110" t="s">
        <v>1824</v>
      </c>
      <c r="D2022" s="110" t="s">
        <v>112</v>
      </c>
      <c r="E2022" s="111" t="s">
        <v>3518</v>
      </c>
      <c r="F2022" s="112" t="s">
        <v>3519</v>
      </c>
      <c r="G2022" s="113" t="s">
        <v>122</v>
      </c>
      <c r="H2022" s="153"/>
      <c r="I2022" s="112" t="s">
        <v>116</v>
      </c>
      <c r="J2022" s="26"/>
      <c r="K2022" s="114" t="s">
        <v>3</v>
      </c>
      <c r="L2022" s="115" t="s">
        <v>39</v>
      </c>
      <c r="M2022" s="116">
        <v>0</v>
      </c>
      <c r="N2022" s="116" t="e">
        <f>M2022*#REF!</f>
        <v>#REF!</v>
      </c>
      <c r="O2022" s="116">
        <v>0</v>
      </c>
      <c r="P2022" s="116" t="e">
        <f>O2022*#REF!</f>
        <v>#REF!</v>
      </c>
      <c r="Q2022" s="116">
        <v>0</v>
      </c>
      <c r="R2022" s="117" t="e">
        <f>Q2022*#REF!</f>
        <v>#REF!</v>
      </c>
      <c r="S2022" s="25"/>
      <c r="T2022" s="25"/>
      <c r="U2022" s="25"/>
      <c r="V2022" s="25"/>
      <c r="W2022" s="25"/>
      <c r="X2022" s="25"/>
      <c r="Y2022" s="25"/>
      <c r="Z2022" s="25"/>
      <c r="AA2022" s="25"/>
      <c r="AB2022" s="25"/>
      <c r="AC2022" s="25"/>
      <c r="AP2022" s="118" t="s">
        <v>117</v>
      </c>
      <c r="AR2022" s="118" t="s">
        <v>112</v>
      </c>
      <c r="AS2022" s="118" t="s">
        <v>68</v>
      </c>
      <c r="AW2022" s="14" t="s">
        <v>118</v>
      </c>
      <c r="BC2022" s="119" t="e">
        <f>IF(L2022="základní",#REF!,0)</f>
        <v>#REF!</v>
      </c>
      <c r="BD2022" s="119">
        <f>IF(L2022="snížená",#REF!,0)</f>
        <v>0</v>
      </c>
      <c r="BE2022" s="119">
        <f>IF(L2022="zákl. přenesená",#REF!,0)</f>
        <v>0</v>
      </c>
      <c r="BF2022" s="119">
        <f>IF(L2022="sníž. přenesená",#REF!,0)</f>
        <v>0</v>
      </c>
      <c r="BG2022" s="119">
        <f>IF(L2022="nulová",#REF!,0)</f>
        <v>0</v>
      </c>
      <c r="BH2022" s="14" t="s">
        <v>75</v>
      </c>
      <c r="BI2022" s="119" t="e">
        <f>ROUND(H2022*#REF!,2)</f>
        <v>#REF!</v>
      </c>
      <c r="BJ2022" s="14" t="s">
        <v>117</v>
      </c>
      <c r="BK2022" s="118" t="s">
        <v>3520</v>
      </c>
    </row>
    <row r="2023" spans="1:63" s="2" customFormat="1" ht="19.2" x14ac:dyDescent="0.2">
      <c r="A2023" s="25"/>
      <c r="B2023" s="26"/>
      <c r="C2023" s="25"/>
      <c r="D2023" s="120" t="s">
        <v>119</v>
      </c>
      <c r="E2023" s="25"/>
      <c r="F2023" s="121" t="s">
        <v>3519</v>
      </c>
      <c r="G2023" s="25"/>
      <c r="H2023" s="25"/>
      <c r="I2023" s="25"/>
      <c r="J2023" s="26"/>
      <c r="K2023" s="122"/>
      <c r="L2023" s="123"/>
      <c r="M2023" s="45"/>
      <c r="N2023" s="45"/>
      <c r="O2023" s="45"/>
      <c r="P2023" s="45"/>
      <c r="Q2023" s="45"/>
      <c r="R2023" s="46"/>
      <c r="S2023" s="25"/>
      <c r="T2023" s="25"/>
      <c r="U2023" s="25"/>
      <c r="V2023" s="25"/>
      <c r="W2023" s="25"/>
      <c r="X2023" s="25"/>
      <c r="Y2023" s="25"/>
      <c r="Z2023" s="25"/>
      <c r="AA2023" s="25"/>
      <c r="AB2023" s="25"/>
      <c r="AC2023" s="25"/>
      <c r="AR2023" s="14" t="s">
        <v>119</v>
      </c>
      <c r="AS2023" s="14" t="s">
        <v>68</v>
      </c>
    </row>
    <row r="2024" spans="1:63" s="2" customFormat="1" ht="24.15" customHeight="1" x14ac:dyDescent="0.2">
      <c r="A2024" s="25"/>
      <c r="B2024" s="109"/>
      <c r="C2024" s="110" t="s">
        <v>3521</v>
      </c>
      <c r="D2024" s="110" t="s">
        <v>112</v>
      </c>
      <c r="E2024" s="111" t="s">
        <v>3522</v>
      </c>
      <c r="F2024" s="112" t="s">
        <v>3523</v>
      </c>
      <c r="G2024" s="113" t="s">
        <v>122</v>
      </c>
      <c r="H2024" s="153"/>
      <c r="I2024" s="112" t="s">
        <v>116</v>
      </c>
      <c r="J2024" s="26"/>
      <c r="K2024" s="114" t="s">
        <v>3</v>
      </c>
      <c r="L2024" s="115" t="s">
        <v>39</v>
      </c>
      <c r="M2024" s="116">
        <v>0</v>
      </c>
      <c r="N2024" s="116" t="e">
        <f>M2024*#REF!</f>
        <v>#REF!</v>
      </c>
      <c r="O2024" s="116">
        <v>0</v>
      </c>
      <c r="P2024" s="116" t="e">
        <f>O2024*#REF!</f>
        <v>#REF!</v>
      </c>
      <c r="Q2024" s="116">
        <v>0</v>
      </c>
      <c r="R2024" s="117" t="e">
        <f>Q2024*#REF!</f>
        <v>#REF!</v>
      </c>
      <c r="S2024" s="25"/>
      <c r="T2024" s="25"/>
      <c r="U2024" s="25"/>
      <c r="V2024" s="25"/>
      <c r="W2024" s="25"/>
      <c r="X2024" s="25"/>
      <c r="Y2024" s="25"/>
      <c r="Z2024" s="25"/>
      <c r="AA2024" s="25"/>
      <c r="AB2024" s="25"/>
      <c r="AC2024" s="25"/>
      <c r="AP2024" s="118" t="s">
        <v>117</v>
      </c>
      <c r="AR2024" s="118" t="s">
        <v>112</v>
      </c>
      <c r="AS2024" s="118" t="s">
        <v>68</v>
      </c>
      <c r="AW2024" s="14" t="s">
        <v>118</v>
      </c>
      <c r="BC2024" s="119" t="e">
        <f>IF(L2024="základní",#REF!,0)</f>
        <v>#REF!</v>
      </c>
      <c r="BD2024" s="119">
        <f>IF(L2024="snížená",#REF!,0)</f>
        <v>0</v>
      </c>
      <c r="BE2024" s="119">
        <f>IF(L2024="zákl. přenesená",#REF!,0)</f>
        <v>0</v>
      </c>
      <c r="BF2024" s="119">
        <f>IF(L2024="sníž. přenesená",#REF!,0)</f>
        <v>0</v>
      </c>
      <c r="BG2024" s="119">
        <f>IF(L2024="nulová",#REF!,0)</f>
        <v>0</v>
      </c>
      <c r="BH2024" s="14" t="s">
        <v>75</v>
      </c>
      <c r="BI2024" s="119" t="e">
        <f>ROUND(H2024*#REF!,2)</f>
        <v>#REF!</v>
      </c>
      <c r="BJ2024" s="14" t="s">
        <v>117</v>
      </c>
      <c r="BK2024" s="118" t="s">
        <v>3524</v>
      </c>
    </row>
    <row r="2025" spans="1:63" s="2" customFormat="1" ht="19.2" x14ac:dyDescent="0.2">
      <c r="A2025" s="25"/>
      <c r="B2025" s="26"/>
      <c r="C2025" s="25"/>
      <c r="D2025" s="120" t="s">
        <v>119</v>
      </c>
      <c r="E2025" s="25"/>
      <c r="F2025" s="121" t="s">
        <v>3523</v>
      </c>
      <c r="G2025" s="25"/>
      <c r="H2025" s="25"/>
      <c r="I2025" s="25"/>
      <c r="J2025" s="26"/>
      <c r="K2025" s="122"/>
      <c r="L2025" s="123"/>
      <c r="M2025" s="45"/>
      <c r="N2025" s="45"/>
      <c r="O2025" s="45"/>
      <c r="P2025" s="45"/>
      <c r="Q2025" s="45"/>
      <c r="R2025" s="46"/>
      <c r="S2025" s="25"/>
      <c r="T2025" s="25"/>
      <c r="U2025" s="25"/>
      <c r="V2025" s="25"/>
      <c r="W2025" s="25"/>
      <c r="X2025" s="25"/>
      <c r="Y2025" s="25"/>
      <c r="Z2025" s="25"/>
      <c r="AA2025" s="25"/>
      <c r="AB2025" s="25"/>
      <c r="AC2025" s="25"/>
      <c r="AR2025" s="14" t="s">
        <v>119</v>
      </c>
      <c r="AS2025" s="14" t="s">
        <v>68</v>
      </c>
    </row>
    <row r="2026" spans="1:63" s="2" customFormat="1" ht="24.15" customHeight="1" x14ac:dyDescent="0.2">
      <c r="A2026" s="25"/>
      <c r="B2026" s="109"/>
      <c r="C2026" s="110" t="s">
        <v>1827</v>
      </c>
      <c r="D2026" s="110" t="s">
        <v>112</v>
      </c>
      <c r="E2026" s="111" t="s">
        <v>3525</v>
      </c>
      <c r="F2026" s="112" t="s">
        <v>3526</v>
      </c>
      <c r="G2026" s="113" t="s">
        <v>122</v>
      </c>
      <c r="H2026" s="153"/>
      <c r="I2026" s="112" t="s">
        <v>116</v>
      </c>
      <c r="J2026" s="26"/>
      <c r="K2026" s="114" t="s">
        <v>3</v>
      </c>
      <c r="L2026" s="115" t="s">
        <v>39</v>
      </c>
      <c r="M2026" s="116">
        <v>0</v>
      </c>
      <c r="N2026" s="116" t="e">
        <f>M2026*#REF!</f>
        <v>#REF!</v>
      </c>
      <c r="O2026" s="116">
        <v>0</v>
      </c>
      <c r="P2026" s="116" t="e">
        <f>O2026*#REF!</f>
        <v>#REF!</v>
      </c>
      <c r="Q2026" s="116">
        <v>0</v>
      </c>
      <c r="R2026" s="117" t="e">
        <f>Q2026*#REF!</f>
        <v>#REF!</v>
      </c>
      <c r="S2026" s="25"/>
      <c r="T2026" s="25"/>
      <c r="U2026" s="25"/>
      <c r="V2026" s="25"/>
      <c r="W2026" s="25"/>
      <c r="X2026" s="25"/>
      <c r="Y2026" s="25"/>
      <c r="Z2026" s="25"/>
      <c r="AA2026" s="25"/>
      <c r="AB2026" s="25"/>
      <c r="AC2026" s="25"/>
      <c r="AP2026" s="118" t="s">
        <v>117</v>
      </c>
      <c r="AR2026" s="118" t="s">
        <v>112</v>
      </c>
      <c r="AS2026" s="118" t="s">
        <v>68</v>
      </c>
      <c r="AW2026" s="14" t="s">
        <v>118</v>
      </c>
      <c r="BC2026" s="119" t="e">
        <f>IF(L2026="základní",#REF!,0)</f>
        <v>#REF!</v>
      </c>
      <c r="BD2026" s="119">
        <f>IF(L2026="snížená",#REF!,0)</f>
        <v>0</v>
      </c>
      <c r="BE2026" s="119">
        <f>IF(L2026="zákl. přenesená",#REF!,0)</f>
        <v>0</v>
      </c>
      <c r="BF2026" s="119">
        <f>IF(L2026="sníž. přenesená",#REF!,0)</f>
        <v>0</v>
      </c>
      <c r="BG2026" s="119">
        <f>IF(L2026="nulová",#REF!,0)</f>
        <v>0</v>
      </c>
      <c r="BH2026" s="14" t="s">
        <v>75</v>
      </c>
      <c r="BI2026" s="119" t="e">
        <f>ROUND(H2026*#REF!,2)</f>
        <v>#REF!</v>
      </c>
      <c r="BJ2026" s="14" t="s">
        <v>117</v>
      </c>
      <c r="BK2026" s="118" t="s">
        <v>3527</v>
      </c>
    </row>
    <row r="2027" spans="1:63" s="2" customFormat="1" ht="19.2" x14ac:dyDescent="0.2">
      <c r="A2027" s="25"/>
      <c r="B2027" s="26"/>
      <c r="C2027" s="25"/>
      <c r="D2027" s="120" t="s">
        <v>119</v>
      </c>
      <c r="E2027" s="25"/>
      <c r="F2027" s="121" t="s">
        <v>3526</v>
      </c>
      <c r="G2027" s="25"/>
      <c r="H2027" s="25"/>
      <c r="I2027" s="25"/>
      <c r="J2027" s="26"/>
      <c r="K2027" s="122"/>
      <c r="L2027" s="123"/>
      <c r="M2027" s="45"/>
      <c r="N2027" s="45"/>
      <c r="O2027" s="45"/>
      <c r="P2027" s="45"/>
      <c r="Q2027" s="45"/>
      <c r="R2027" s="46"/>
      <c r="S2027" s="25"/>
      <c r="T2027" s="25"/>
      <c r="U2027" s="25"/>
      <c r="V2027" s="25"/>
      <c r="W2027" s="25"/>
      <c r="X2027" s="25"/>
      <c r="Y2027" s="25"/>
      <c r="Z2027" s="25"/>
      <c r="AA2027" s="25"/>
      <c r="AB2027" s="25"/>
      <c r="AC2027" s="25"/>
      <c r="AR2027" s="14" t="s">
        <v>119</v>
      </c>
      <c r="AS2027" s="14" t="s">
        <v>68</v>
      </c>
    </row>
    <row r="2028" spans="1:63" s="2" customFormat="1" ht="24.15" customHeight="1" x14ac:dyDescent="0.2">
      <c r="A2028" s="25"/>
      <c r="B2028" s="109"/>
      <c r="C2028" s="110" t="s">
        <v>3528</v>
      </c>
      <c r="D2028" s="110" t="s">
        <v>112</v>
      </c>
      <c r="E2028" s="111" t="s">
        <v>3529</v>
      </c>
      <c r="F2028" s="112" t="s">
        <v>3530</v>
      </c>
      <c r="G2028" s="113" t="s">
        <v>122</v>
      </c>
      <c r="H2028" s="153"/>
      <c r="I2028" s="112" t="s">
        <v>116</v>
      </c>
      <c r="J2028" s="26"/>
      <c r="K2028" s="114" t="s">
        <v>3</v>
      </c>
      <c r="L2028" s="115" t="s">
        <v>39</v>
      </c>
      <c r="M2028" s="116">
        <v>0</v>
      </c>
      <c r="N2028" s="116" t="e">
        <f>M2028*#REF!</f>
        <v>#REF!</v>
      </c>
      <c r="O2028" s="116">
        <v>0</v>
      </c>
      <c r="P2028" s="116" t="e">
        <f>O2028*#REF!</f>
        <v>#REF!</v>
      </c>
      <c r="Q2028" s="116">
        <v>0</v>
      </c>
      <c r="R2028" s="117" t="e">
        <f>Q2028*#REF!</f>
        <v>#REF!</v>
      </c>
      <c r="S2028" s="25"/>
      <c r="T2028" s="25"/>
      <c r="U2028" s="25"/>
      <c r="V2028" s="25"/>
      <c r="W2028" s="25"/>
      <c r="X2028" s="25"/>
      <c r="Y2028" s="25"/>
      <c r="Z2028" s="25"/>
      <c r="AA2028" s="25"/>
      <c r="AB2028" s="25"/>
      <c r="AC2028" s="25"/>
      <c r="AP2028" s="118" t="s">
        <v>117</v>
      </c>
      <c r="AR2028" s="118" t="s">
        <v>112</v>
      </c>
      <c r="AS2028" s="118" t="s">
        <v>68</v>
      </c>
      <c r="AW2028" s="14" t="s">
        <v>118</v>
      </c>
      <c r="BC2028" s="119" t="e">
        <f>IF(L2028="základní",#REF!,0)</f>
        <v>#REF!</v>
      </c>
      <c r="BD2028" s="119">
        <f>IF(L2028="snížená",#REF!,0)</f>
        <v>0</v>
      </c>
      <c r="BE2028" s="119">
        <f>IF(L2028="zákl. přenesená",#REF!,0)</f>
        <v>0</v>
      </c>
      <c r="BF2028" s="119">
        <f>IF(L2028="sníž. přenesená",#REF!,0)</f>
        <v>0</v>
      </c>
      <c r="BG2028" s="119">
        <f>IF(L2028="nulová",#REF!,0)</f>
        <v>0</v>
      </c>
      <c r="BH2028" s="14" t="s">
        <v>75</v>
      </c>
      <c r="BI2028" s="119" t="e">
        <f>ROUND(H2028*#REF!,2)</f>
        <v>#REF!</v>
      </c>
      <c r="BJ2028" s="14" t="s">
        <v>117</v>
      </c>
      <c r="BK2028" s="118" t="s">
        <v>3531</v>
      </c>
    </row>
    <row r="2029" spans="1:63" s="2" customFormat="1" ht="19.2" x14ac:dyDescent="0.2">
      <c r="A2029" s="25"/>
      <c r="B2029" s="26"/>
      <c r="C2029" s="25"/>
      <c r="D2029" s="120" t="s">
        <v>119</v>
      </c>
      <c r="E2029" s="25"/>
      <c r="F2029" s="121" t="s">
        <v>3530</v>
      </c>
      <c r="G2029" s="25"/>
      <c r="H2029" s="25"/>
      <c r="I2029" s="25"/>
      <c r="J2029" s="26"/>
      <c r="K2029" s="122"/>
      <c r="L2029" s="123"/>
      <c r="M2029" s="45"/>
      <c r="N2029" s="45"/>
      <c r="O2029" s="45"/>
      <c r="P2029" s="45"/>
      <c r="Q2029" s="45"/>
      <c r="R2029" s="46"/>
      <c r="S2029" s="25"/>
      <c r="T2029" s="25"/>
      <c r="U2029" s="25"/>
      <c r="V2029" s="25"/>
      <c r="W2029" s="25"/>
      <c r="X2029" s="25"/>
      <c r="Y2029" s="25"/>
      <c r="Z2029" s="25"/>
      <c r="AA2029" s="25"/>
      <c r="AB2029" s="25"/>
      <c r="AC2029" s="25"/>
      <c r="AR2029" s="14" t="s">
        <v>119</v>
      </c>
      <c r="AS2029" s="14" t="s">
        <v>68</v>
      </c>
    </row>
    <row r="2030" spans="1:63" s="2" customFormat="1" ht="24.15" customHeight="1" x14ac:dyDescent="0.2">
      <c r="A2030" s="25"/>
      <c r="B2030" s="109"/>
      <c r="C2030" s="110" t="s">
        <v>1831</v>
      </c>
      <c r="D2030" s="110" t="s">
        <v>112</v>
      </c>
      <c r="E2030" s="111" t="s">
        <v>3532</v>
      </c>
      <c r="F2030" s="112" t="s">
        <v>3533</v>
      </c>
      <c r="G2030" s="113" t="s">
        <v>122</v>
      </c>
      <c r="H2030" s="153"/>
      <c r="I2030" s="112" t="s">
        <v>116</v>
      </c>
      <c r="J2030" s="26"/>
      <c r="K2030" s="114" t="s">
        <v>3</v>
      </c>
      <c r="L2030" s="115" t="s">
        <v>39</v>
      </c>
      <c r="M2030" s="116">
        <v>0</v>
      </c>
      <c r="N2030" s="116" t="e">
        <f>M2030*#REF!</f>
        <v>#REF!</v>
      </c>
      <c r="O2030" s="116">
        <v>0</v>
      </c>
      <c r="P2030" s="116" t="e">
        <f>O2030*#REF!</f>
        <v>#REF!</v>
      </c>
      <c r="Q2030" s="116">
        <v>0</v>
      </c>
      <c r="R2030" s="117" t="e">
        <f>Q2030*#REF!</f>
        <v>#REF!</v>
      </c>
      <c r="S2030" s="25"/>
      <c r="T2030" s="25"/>
      <c r="U2030" s="25"/>
      <c r="V2030" s="25"/>
      <c r="W2030" s="25"/>
      <c r="X2030" s="25"/>
      <c r="Y2030" s="25"/>
      <c r="Z2030" s="25"/>
      <c r="AA2030" s="25"/>
      <c r="AB2030" s="25"/>
      <c r="AC2030" s="25"/>
      <c r="AP2030" s="118" t="s">
        <v>117</v>
      </c>
      <c r="AR2030" s="118" t="s">
        <v>112</v>
      </c>
      <c r="AS2030" s="118" t="s">
        <v>68</v>
      </c>
      <c r="AW2030" s="14" t="s">
        <v>118</v>
      </c>
      <c r="BC2030" s="119" t="e">
        <f>IF(L2030="základní",#REF!,0)</f>
        <v>#REF!</v>
      </c>
      <c r="BD2030" s="119">
        <f>IF(L2030="snížená",#REF!,0)</f>
        <v>0</v>
      </c>
      <c r="BE2030" s="119">
        <f>IF(L2030="zákl. přenesená",#REF!,0)</f>
        <v>0</v>
      </c>
      <c r="BF2030" s="119">
        <f>IF(L2030="sníž. přenesená",#REF!,0)</f>
        <v>0</v>
      </c>
      <c r="BG2030" s="119">
        <f>IF(L2030="nulová",#REF!,0)</f>
        <v>0</v>
      </c>
      <c r="BH2030" s="14" t="s">
        <v>75</v>
      </c>
      <c r="BI2030" s="119" t="e">
        <f>ROUND(H2030*#REF!,2)</f>
        <v>#REF!</v>
      </c>
      <c r="BJ2030" s="14" t="s">
        <v>117</v>
      </c>
      <c r="BK2030" s="118" t="s">
        <v>3534</v>
      </c>
    </row>
    <row r="2031" spans="1:63" s="2" customFormat="1" ht="19.2" x14ac:dyDescent="0.2">
      <c r="A2031" s="25"/>
      <c r="B2031" s="26"/>
      <c r="C2031" s="25"/>
      <c r="D2031" s="120" t="s">
        <v>119</v>
      </c>
      <c r="E2031" s="25"/>
      <c r="F2031" s="121" t="s">
        <v>3533</v>
      </c>
      <c r="G2031" s="25"/>
      <c r="H2031" s="25"/>
      <c r="I2031" s="25"/>
      <c r="J2031" s="26"/>
      <c r="K2031" s="122"/>
      <c r="L2031" s="123"/>
      <c r="M2031" s="45"/>
      <c r="N2031" s="45"/>
      <c r="O2031" s="45"/>
      <c r="P2031" s="45"/>
      <c r="Q2031" s="45"/>
      <c r="R2031" s="46"/>
      <c r="S2031" s="25"/>
      <c r="T2031" s="25"/>
      <c r="U2031" s="25"/>
      <c r="V2031" s="25"/>
      <c r="W2031" s="25"/>
      <c r="X2031" s="25"/>
      <c r="Y2031" s="25"/>
      <c r="Z2031" s="25"/>
      <c r="AA2031" s="25"/>
      <c r="AB2031" s="25"/>
      <c r="AC2031" s="25"/>
      <c r="AR2031" s="14" t="s">
        <v>119</v>
      </c>
      <c r="AS2031" s="14" t="s">
        <v>68</v>
      </c>
    </row>
    <row r="2032" spans="1:63" s="2" customFormat="1" ht="24.15" customHeight="1" x14ac:dyDescent="0.2">
      <c r="A2032" s="25"/>
      <c r="B2032" s="109"/>
      <c r="C2032" s="110" t="s">
        <v>3535</v>
      </c>
      <c r="D2032" s="110" t="s">
        <v>112</v>
      </c>
      <c r="E2032" s="111" t="s">
        <v>3536</v>
      </c>
      <c r="F2032" s="112" t="s">
        <v>3537</v>
      </c>
      <c r="G2032" s="113" t="s">
        <v>122</v>
      </c>
      <c r="H2032" s="153"/>
      <c r="I2032" s="112" t="s">
        <v>116</v>
      </c>
      <c r="J2032" s="26"/>
      <c r="K2032" s="114" t="s">
        <v>3</v>
      </c>
      <c r="L2032" s="115" t="s">
        <v>39</v>
      </c>
      <c r="M2032" s="116">
        <v>0</v>
      </c>
      <c r="N2032" s="116" t="e">
        <f>M2032*#REF!</f>
        <v>#REF!</v>
      </c>
      <c r="O2032" s="116">
        <v>0</v>
      </c>
      <c r="P2032" s="116" t="e">
        <f>O2032*#REF!</f>
        <v>#REF!</v>
      </c>
      <c r="Q2032" s="116">
        <v>0</v>
      </c>
      <c r="R2032" s="117" t="e">
        <f>Q2032*#REF!</f>
        <v>#REF!</v>
      </c>
      <c r="S2032" s="25"/>
      <c r="T2032" s="25"/>
      <c r="U2032" s="25"/>
      <c r="V2032" s="25"/>
      <c r="W2032" s="25"/>
      <c r="X2032" s="25"/>
      <c r="Y2032" s="25"/>
      <c r="Z2032" s="25"/>
      <c r="AA2032" s="25"/>
      <c r="AB2032" s="25"/>
      <c r="AC2032" s="25"/>
      <c r="AP2032" s="118" t="s">
        <v>117</v>
      </c>
      <c r="AR2032" s="118" t="s">
        <v>112</v>
      </c>
      <c r="AS2032" s="118" t="s">
        <v>68</v>
      </c>
      <c r="AW2032" s="14" t="s">
        <v>118</v>
      </c>
      <c r="BC2032" s="119" t="e">
        <f>IF(L2032="základní",#REF!,0)</f>
        <v>#REF!</v>
      </c>
      <c r="BD2032" s="119">
        <f>IF(L2032="snížená",#REF!,0)</f>
        <v>0</v>
      </c>
      <c r="BE2032" s="119">
        <f>IF(L2032="zákl. přenesená",#REF!,0)</f>
        <v>0</v>
      </c>
      <c r="BF2032" s="119">
        <f>IF(L2032="sníž. přenesená",#REF!,0)</f>
        <v>0</v>
      </c>
      <c r="BG2032" s="119">
        <f>IF(L2032="nulová",#REF!,0)</f>
        <v>0</v>
      </c>
      <c r="BH2032" s="14" t="s">
        <v>75</v>
      </c>
      <c r="BI2032" s="119" t="e">
        <f>ROUND(H2032*#REF!,2)</f>
        <v>#REF!</v>
      </c>
      <c r="BJ2032" s="14" t="s">
        <v>117</v>
      </c>
      <c r="BK2032" s="118" t="s">
        <v>3538</v>
      </c>
    </row>
    <row r="2033" spans="1:63" s="2" customFormat="1" ht="19.2" x14ac:dyDescent="0.2">
      <c r="A2033" s="25"/>
      <c r="B2033" s="26"/>
      <c r="C2033" s="25"/>
      <c r="D2033" s="120" t="s">
        <v>119</v>
      </c>
      <c r="E2033" s="25"/>
      <c r="F2033" s="121" t="s">
        <v>3537</v>
      </c>
      <c r="G2033" s="25"/>
      <c r="H2033" s="25"/>
      <c r="I2033" s="25"/>
      <c r="J2033" s="26"/>
      <c r="K2033" s="122"/>
      <c r="L2033" s="123"/>
      <c r="M2033" s="45"/>
      <c r="N2033" s="45"/>
      <c r="O2033" s="45"/>
      <c r="P2033" s="45"/>
      <c r="Q2033" s="45"/>
      <c r="R2033" s="46"/>
      <c r="S2033" s="25"/>
      <c r="T2033" s="25"/>
      <c r="U2033" s="25"/>
      <c r="V2033" s="25"/>
      <c r="W2033" s="25"/>
      <c r="X2033" s="25"/>
      <c r="Y2033" s="25"/>
      <c r="Z2033" s="25"/>
      <c r="AA2033" s="25"/>
      <c r="AB2033" s="25"/>
      <c r="AC2033" s="25"/>
      <c r="AR2033" s="14" t="s">
        <v>119</v>
      </c>
      <c r="AS2033" s="14" t="s">
        <v>68</v>
      </c>
    </row>
    <row r="2034" spans="1:63" s="2" customFormat="1" ht="16.5" customHeight="1" x14ac:dyDescent="0.2">
      <c r="A2034" s="25"/>
      <c r="B2034" s="109"/>
      <c r="C2034" s="110" t="s">
        <v>1834</v>
      </c>
      <c r="D2034" s="110" t="s">
        <v>112</v>
      </c>
      <c r="E2034" s="111" t="s">
        <v>3539</v>
      </c>
      <c r="F2034" s="112" t="s">
        <v>3540</v>
      </c>
      <c r="G2034" s="113" t="s">
        <v>126</v>
      </c>
      <c r="H2034" s="153"/>
      <c r="I2034" s="112" t="s">
        <v>116</v>
      </c>
      <c r="J2034" s="26"/>
      <c r="K2034" s="114" t="s">
        <v>3</v>
      </c>
      <c r="L2034" s="115" t="s">
        <v>39</v>
      </c>
      <c r="M2034" s="116">
        <v>0</v>
      </c>
      <c r="N2034" s="116" t="e">
        <f>M2034*#REF!</f>
        <v>#REF!</v>
      </c>
      <c r="O2034" s="116">
        <v>0</v>
      </c>
      <c r="P2034" s="116" t="e">
        <f>O2034*#REF!</f>
        <v>#REF!</v>
      </c>
      <c r="Q2034" s="116">
        <v>0</v>
      </c>
      <c r="R2034" s="117" t="e">
        <f>Q2034*#REF!</f>
        <v>#REF!</v>
      </c>
      <c r="S2034" s="25"/>
      <c r="T2034" s="25"/>
      <c r="U2034" s="25"/>
      <c r="V2034" s="25"/>
      <c r="W2034" s="25"/>
      <c r="X2034" s="25"/>
      <c r="Y2034" s="25"/>
      <c r="Z2034" s="25"/>
      <c r="AA2034" s="25"/>
      <c r="AB2034" s="25"/>
      <c r="AC2034" s="25"/>
      <c r="AP2034" s="118" t="s">
        <v>117</v>
      </c>
      <c r="AR2034" s="118" t="s">
        <v>112</v>
      </c>
      <c r="AS2034" s="118" t="s">
        <v>68</v>
      </c>
      <c r="AW2034" s="14" t="s">
        <v>118</v>
      </c>
      <c r="BC2034" s="119" t="e">
        <f>IF(L2034="základní",#REF!,0)</f>
        <v>#REF!</v>
      </c>
      <c r="BD2034" s="119">
        <f>IF(L2034="snížená",#REF!,0)</f>
        <v>0</v>
      </c>
      <c r="BE2034" s="119">
        <f>IF(L2034="zákl. přenesená",#REF!,0)</f>
        <v>0</v>
      </c>
      <c r="BF2034" s="119">
        <f>IF(L2034="sníž. přenesená",#REF!,0)</f>
        <v>0</v>
      </c>
      <c r="BG2034" s="119">
        <f>IF(L2034="nulová",#REF!,0)</f>
        <v>0</v>
      </c>
      <c r="BH2034" s="14" t="s">
        <v>75</v>
      </c>
      <c r="BI2034" s="119" t="e">
        <f>ROUND(H2034*#REF!,2)</f>
        <v>#REF!</v>
      </c>
      <c r="BJ2034" s="14" t="s">
        <v>117</v>
      </c>
      <c r="BK2034" s="118" t="s">
        <v>3541</v>
      </c>
    </row>
    <row r="2035" spans="1:63" s="2" customFormat="1" x14ac:dyDescent="0.2">
      <c r="A2035" s="25"/>
      <c r="B2035" s="26"/>
      <c r="C2035" s="25"/>
      <c r="D2035" s="120" t="s">
        <v>119</v>
      </c>
      <c r="E2035" s="25"/>
      <c r="F2035" s="121" t="s">
        <v>3540</v>
      </c>
      <c r="G2035" s="25"/>
      <c r="H2035" s="25"/>
      <c r="I2035" s="25"/>
      <c r="J2035" s="26"/>
      <c r="K2035" s="122"/>
      <c r="L2035" s="123"/>
      <c r="M2035" s="45"/>
      <c r="N2035" s="45"/>
      <c r="O2035" s="45"/>
      <c r="P2035" s="45"/>
      <c r="Q2035" s="45"/>
      <c r="R2035" s="46"/>
      <c r="S2035" s="25"/>
      <c r="T2035" s="25"/>
      <c r="U2035" s="25"/>
      <c r="V2035" s="25"/>
      <c r="W2035" s="25"/>
      <c r="X2035" s="25"/>
      <c r="Y2035" s="25"/>
      <c r="Z2035" s="25"/>
      <c r="AA2035" s="25"/>
      <c r="AB2035" s="25"/>
      <c r="AC2035" s="25"/>
      <c r="AR2035" s="14" t="s">
        <v>119</v>
      </c>
      <c r="AS2035" s="14" t="s">
        <v>68</v>
      </c>
    </row>
    <row r="2036" spans="1:63" s="2" customFormat="1" ht="16.5" customHeight="1" x14ac:dyDescent="0.2">
      <c r="A2036" s="25"/>
      <c r="B2036" s="109"/>
      <c r="C2036" s="110" t="s">
        <v>3542</v>
      </c>
      <c r="D2036" s="110" t="s">
        <v>112</v>
      </c>
      <c r="E2036" s="111" t="s">
        <v>3543</v>
      </c>
      <c r="F2036" s="112" t="s">
        <v>3544</v>
      </c>
      <c r="G2036" s="113" t="s">
        <v>126</v>
      </c>
      <c r="H2036" s="153"/>
      <c r="I2036" s="112" t="s">
        <v>116</v>
      </c>
      <c r="J2036" s="26"/>
      <c r="K2036" s="114" t="s">
        <v>3</v>
      </c>
      <c r="L2036" s="115" t="s">
        <v>39</v>
      </c>
      <c r="M2036" s="116">
        <v>0</v>
      </c>
      <c r="N2036" s="116" t="e">
        <f>M2036*#REF!</f>
        <v>#REF!</v>
      </c>
      <c r="O2036" s="116">
        <v>0</v>
      </c>
      <c r="P2036" s="116" t="e">
        <f>O2036*#REF!</f>
        <v>#REF!</v>
      </c>
      <c r="Q2036" s="116">
        <v>0</v>
      </c>
      <c r="R2036" s="117" t="e">
        <f>Q2036*#REF!</f>
        <v>#REF!</v>
      </c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P2036" s="118" t="s">
        <v>117</v>
      </c>
      <c r="AR2036" s="118" t="s">
        <v>112</v>
      </c>
      <c r="AS2036" s="118" t="s">
        <v>68</v>
      </c>
      <c r="AW2036" s="14" t="s">
        <v>118</v>
      </c>
      <c r="BC2036" s="119" t="e">
        <f>IF(L2036="základní",#REF!,0)</f>
        <v>#REF!</v>
      </c>
      <c r="BD2036" s="119">
        <f>IF(L2036="snížená",#REF!,0)</f>
        <v>0</v>
      </c>
      <c r="BE2036" s="119">
        <f>IF(L2036="zákl. přenesená",#REF!,0)</f>
        <v>0</v>
      </c>
      <c r="BF2036" s="119">
        <f>IF(L2036="sníž. přenesená",#REF!,0)</f>
        <v>0</v>
      </c>
      <c r="BG2036" s="119">
        <f>IF(L2036="nulová",#REF!,0)</f>
        <v>0</v>
      </c>
      <c r="BH2036" s="14" t="s">
        <v>75</v>
      </c>
      <c r="BI2036" s="119" t="e">
        <f>ROUND(H2036*#REF!,2)</f>
        <v>#REF!</v>
      </c>
      <c r="BJ2036" s="14" t="s">
        <v>117</v>
      </c>
      <c r="BK2036" s="118" t="s">
        <v>3545</v>
      </c>
    </row>
    <row r="2037" spans="1:63" s="2" customFormat="1" x14ac:dyDescent="0.2">
      <c r="A2037" s="25"/>
      <c r="B2037" s="26"/>
      <c r="C2037" s="25"/>
      <c r="D2037" s="120" t="s">
        <v>119</v>
      </c>
      <c r="E2037" s="25"/>
      <c r="F2037" s="121" t="s">
        <v>3544</v>
      </c>
      <c r="G2037" s="25"/>
      <c r="H2037" s="25"/>
      <c r="I2037" s="25"/>
      <c r="J2037" s="26"/>
      <c r="K2037" s="122"/>
      <c r="L2037" s="123"/>
      <c r="M2037" s="45"/>
      <c r="N2037" s="45"/>
      <c r="O2037" s="45"/>
      <c r="P2037" s="45"/>
      <c r="Q2037" s="45"/>
      <c r="R2037" s="46"/>
      <c r="S2037" s="25"/>
      <c r="T2037" s="25"/>
      <c r="U2037" s="25"/>
      <c r="V2037" s="25"/>
      <c r="W2037" s="25"/>
      <c r="X2037" s="25"/>
      <c r="Y2037" s="25"/>
      <c r="Z2037" s="25"/>
      <c r="AA2037" s="25"/>
      <c r="AB2037" s="25"/>
      <c r="AC2037" s="25"/>
      <c r="AR2037" s="14" t="s">
        <v>119</v>
      </c>
      <c r="AS2037" s="14" t="s">
        <v>68</v>
      </c>
    </row>
    <row r="2038" spans="1:63" s="2" customFormat="1" ht="16.5" customHeight="1" x14ac:dyDescent="0.2">
      <c r="A2038" s="25"/>
      <c r="B2038" s="109"/>
      <c r="C2038" s="110" t="s">
        <v>1838</v>
      </c>
      <c r="D2038" s="110" t="s">
        <v>112</v>
      </c>
      <c r="E2038" s="111" t="s">
        <v>3546</v>
      </c>
      <c r="F2038" s="112" t="s">
        <v>3547</v>
      </c>
      <c r="G2038" s="113" t="s">
        <v>126</v>
      </c>
      <c r="H2038" s="153"/>
      <c r="I2038" s="112" t="s">
        <v>116</v>
      </c>
      <c r="J2038" s="26"/>
      <c r="K2038" s="114" t="s">
        <v>3</v>
      </c>
      <c r="L2038" s="115" t="s">
        <v>39</v>
      </c>
      <c r="M2038" s="116">
        <v>0</v>
      </c>
      <c r="N2038" s="116" t="e">
        <f>M2038*#REF!</f>
        <v>#REF!</v>
      </c>
      <c r="O2038" s="116">
        <v>0</v>
      </c>
      <c r="P2038" s="116" t="e">
        <f>O2038*#REF!</f>
        <v>#REF!</v>
      </c>
      <c r="Q2038" s="116">
        <v>0</v>
      </c>
      <c r="R2038" s="117" t="e">
        <f>Q2038*#REF!</f>
        <v>#REF!</v>
      </c>
      <c r="S2038" s="25"/>
      <c r="T2038" s="25"/>
      <c r="U2038" s="25"/>
      <c r="V2038" s="25"/>
      <c r="W2038" s="25"/>
      <c r="X2038" s="25"/>
      <c r="Y2038" s="25"/>
      <c r="Z2038" s="25"/>
      <c r="AA2038" s="25"/>
      <c r="AB2038" s="25"/>
      <c r="AC2038" s="25"/>
      <c r="AP2038" s="118" t="s">
        <v>117</v>
      </c>
      <c r="AR2038" s="118" t="s">
        <v>112</v>
      </c>
      <c r="AS2038" s="118" t="s">
        <v>68</v>
      </c>
      <c r="AW2038" s="14" t="s">
        <v>118</v>
      </c>
      <c r="BC2038" s="119" t="e">
        <f>IF(L2038="základní",#REF!,0)</f>
        <v>#REF!</v>
      </c>
      <c r="BD2038" s="119">
        <f>IF(L2038="snížená",#REF!,0)</f>
        <v>0</v>
      </c>
      <c r="BE2038" s="119">
        <f>IF(L2038="zákl. přenesená",#REF!,0)</f>
        <v>0</v>
      </c>
      <c r="BF2038" s="119">
        <f>IF(L2038="sníž. přenesená",#REF!,0)</f>
        <v>0</v>
      </c>
      <c r="BG2038" s="119">
        <f>IF(L2038="nulová",#REF!,0)</f>
        <v>0</v>
      </c>
      <c r="BH2038" s="14" t="s">
        <v>75</v>
      </c>
      <c r="BI2038" s="119" t="e">
        <f>ROUND(H2038*#REF!,2)</f>
        <v>#REF!</v>
      </c>
      <c r="BJ2038" s="14" t="s">
        <v>117</v>
      </c>
      <c r="BK2038" s="118" t="s">
        <v>3548</v>
      </c>
    </row>
    <row r="2039" spans="1:63" s="2" customFormat="1" x14ac:dyDescent="0.2">
      <c r="A2039" s="25"/>
      <c r="B2039" s="26"/>
      <c r="C2039" s="25"/>
      <c r="D2039" s="120" t="s">
        <v>119</v>
      </c>
      <c r="E2039" s="25"/>
      <c r="F2039" s="121" t="s">
        <v>3547</v>
      </c>
      <c r="G2039" s="25"/>
      <c r="H2039" s="25"/>
      <c r="I2039" s="25"/>
      <c r="J2039" s="26"/>
      <c r="K2039" s="122"/>
      <c r="L2039" s="123"/>
      <c r="M2039" s="45"/>
      <c r="N2039" s="45"/>
      <c r="O2039" s="45"/>
      <c r="P2039" s="45"/>
      <c r="Q2039" s="45"/>
      <c r="R2039" s="46"/>
      <c r="S2039" s="25"/>
      <c r="T2039" s="25"/>
      <c r="U2039" s="25"/>
      <c r="V2039" s="25"/>
      <c r="W2039" s="25"/>
      <c r="X2039" s="25"/>
      <c r="Y2039" s="25"/>
      <c r="Z2039" s="25"/>
      <c r="AA2039" s="25"/>
      <c r="AB2039" s="25"/>
      <c r="AC2039" s="25"/>
      <c r="AR2039" s="14" t="s">
        <v>119</v>
      </c>
      <c r="AS2039" s="14" t="s">
        <v>68</v>
      </c>
    </row>
    <row r="2040" spans="1:63" s="2" customFormat="1" ht="16.5" customHeight="1" x14ac:dyDescent="0.2">
      <c r="A2040" s="25"/>
      <c r="B2040" s="109"/>
      <c r="C2040" s="110" t="s">
        <v>3549</v>
      </c>
      <c r="D2040" s="110" t="s">
        <v>112</v>
      </c>
      <c r="E2040" s="111" t="s">
        <v>3550</v>
      </c>
      <c r="F2040" s="112" t="s">
        <v>3551</v>
      </c>
      <c r="G2040" s="113" t="s">
        <v>126</v>
      </c>
      <c r="H2040" s="153"/>
      <c r="I2040" s="112" t="s">
        <v>116</v>
      </c>
      <c r="J2040" s="26"/>
      <c r="K2040" s="114" t="s">
        <v>3</v>
      </c>
      <c r="L2040" s="115" t="s">
        <v>39</v>
      </c>
      <c r="M2040" s="116">
        <v>0</v>
      </c>
      <c r="N2040" s="116" t="e">
        <f>M2040*#REF!</f>
        <v>#REF!</v>
      </c>
      <c r="O2040" s="116">
        <v>0</v>
      </c>
      <c r="P2040" s="116" t="e">
        <f>O2040*#REF!</f>
        <v>#REF!</v>
      </c>
      <c r="Q2040" s="116">
        <v>0</v>
      </c>
      <c r="R2040" s="117" t="e">
        <f>Q2040*#REF!</f>
        <v>#REF!</v>
      </c>
      <c r="S2040" s="25"/>
      <c r="T2040" s="25"/>
      <c r="U2040" s="25"/>
      <c r="V2040" s="25"/>
      <c r="W2040" s="25"/>
      <c r="X2040" s="25"/>
      <c r="Y2040" s="25"/>
      <c r="Z2040" s="25"/>
      <c r="AA2040" s="25"/>
      <c r="AB2040" s="25"/>
      <c r="AC2040" s="25"/>
      <c r="AP2040" s="118" t="s">
        <v>117</v>
      </c>
      <c r="AR2040" s="118" t="s">
        <v>112</v>
      </c>
      <c r="AS2040" s="118" t="s">
        <v>68</v>
      </c>
      <c r="AW2040" s="14" t="s">
        <v>118</v>
      </c>
      <c r="BC2040" s="119" t="e">
        <f>IF(L2040="základní",#REF!,0)</f>
        <v>#REF!</v>
      </c>
      <c r="BD2040" s="119">
        <f>IF(L2040="snížená",#REF!,0)</f>
        <v>0</v>
      </c>
      <c r="BE2040" s="119">
        <f>IF(L2040="zákl. přenesená",#REF!,0)</f>
        <v>0</v>
      </c>
      <c r="BF2040" s="119">
        <f>IF(L2040="sníž. přenesená",#REF!,0)</f>
        <v>0</v>
      </c>
      <c r="BG2040" s="119">
        <f>IF(L2040="nulová",#REF!,0)</f>
        <v>0</v>
      </c>
      <c r="BH2040" s="14" t="s">
        <v>75</v>
      </c>
      <c r="BI2040" s="119" t="e">
        <f>ROUND(H2040*#REF!,2)</f>
        <v>#REF!</v>
      </c>
      <c r="BJ2040" s="14" t="s">
        <v>117</v>
      </c>
      <c r="BK2040" s="118" t="s">
        <v>3552</v>
      </c>
    </row>
    <row r="2041" spans="1:63" s="2" customFormat="1" x14ac:dyDescent="0.2">
      <c r="A2041" s="25"/>
      <c r="B2041" s="26"/>
      <c r="C2041" s="25"/>
      <c r="D2041" s="120" t="s">
        <v>119</v>
      </c>
      <c r="E2041" s="25"/>
      <c r="F2041" s="121" t="s">
        <v>3551</v>
      </c>
      <c r="G2041" s="25"/>
      <c r="H2041" s="25"/>
      <c r="I2041" s="25"/>
      <c r="J2041" s="26"/>
      <c r="K2041" s="122"/>
      <c r="L2041" s="123"/>
      <c r="M2041" s="45"/>
      <c r="N2041" s="45"/>
      <c r="O2041" s="45"/>
      <c r="P2041" s="45"/>
      <c r="Q2041" s="45"/>
      <c r="R2041" s="46"/>
      <c r="S2041" s="25"/>
      <c r="T2041" s="25"/>
      <c r="U2041" s="25"/>
      <c r="V2041" s="25"/>
      <c r="W2041" s="25"/>
      <c r="X2041" s="25"/>
      <c r="Y2041" s="25"/>
      <c r="Z2041" s="25"/>
      <c r="AA2041" s="25"/>
      <c r="AB2041" s="25"/>
      <c r="AC2041" s="25"/>
      <c r="AR2041" s="14" t="s">
        <v>119</v>
      </c>
      <c r="AS2041" s="14" t="s">
        <v>68</v>
      </c>
    </row>
    <row r="2042" spans="1:63" s="2" customFormat="1" ht="16.5" customHeight="1" x14ac:dyDescent="0.2">
      <c r="A2042" s="25"/>
      <c r="B2042" s="109"/>
      <c r="C2042" s="110" t="s">
        <v>1841</v>
      </c>
      <c r="D2042" s="110" t="s">
        <v>112</v>
      </c>
      <c r="E2042" s="111" t="s">
        <v>3553</v>
      </c>
      <c r="F2042" s="112" t="s">
        <v>3554</v>
      </c>
      <c r="G2042" s="113" t="s">
        <v>126</v>
      </c>
      <c r="H2042" s="153"/>
      <c r="I2042" s="112" t="s">
        <v>116</v>
      </c>
      <c r="J2042" s="26"/>
      <c r="K2042" s="114" t="s">
        <v>3</v>
      </c>
      <c r="L2042" s="115" t="s">
        <v>39</v>
      </c>
      <c r="M2042" s="116">
        <v>0</v>
      </c>
      <c r="N2042" s="116" t="e">
        <f>M2042*#REF!</f>
        <v>#REF!</v>
      </c>
      <c r="O2042" s="116">
        <v>0</v>
      </c>
      <c r="P2042" s="116" t="e">
        <f>O2042*#REF!</f>
        <v>#REF!</v>
      </c>
      <c r="Q2042" s="116">
        <v>0</v>
      </c>
      <c r="R2042" s="117" t="e">
        <f>Q2042*#REF!</f>
        <v>#REF!</v>
      </c>
      <c r="S2042" s="25"/>
      <c r="T2042" s="25"/>
      <c r="U2042" s="25"/>
      <c r="V2042" s="25"/>
      <c r="W2042" s="25"/>
      <c r="X2042" s="25"/>
      <c r="Y2042" s="25"/>
      <c r="Z2042" s="25"/>
      <c r="AA2042" s="25"/>
      <c r="AB2042" s="25"/>
      <c r="AC2042" s="25"/>
      <c r="AP2042" s="118" t="s">
        <v>117</v>
      </c>
      <c r="AR2042" s="118" t="s">
        <v>112</v>
      </c>
      <c r="AS2042" s="118" t="s">
        <v>68</v>
      </c>
      <c r="AW2042" s="14" t="s">
        <v>118</v>
      </c>
      <c r="BC2042" s="119" t="e">
        <f>IF(L2042="základní",#REF!,0)</f>
        <v>#REF!</v>
      </c>
      <c r="BD2042" s="119">
        <f>IF(L2042="snížená",#REF!,0)</f>
        <v>0</v>
      </c>
      <c r="BE2042" s="119">
        <f>IF(L2042="zákl. přenesená",#REF!,0)</f>
        <v>0</v>
      </c>
      <c r="BF2042" s="119">
        <f>IF(L2042="sníž. přenesená",#REF!,0)</f>
        <v>0</v>
      </c>
      <c r="BG2042" s="119">
        <f>IF(L2042="nulová",#REF!,0)</f>
        <v>0</v>
      </c>
      <c r="BH2042" s="14" t="s">
        <v>75</v>
      </c>
      <c r="BI2042" s="119" t="e">
        <f>ROUND(H2042*#REF!,2)</f>
        <v>#REF!</v>
      </c>
      <c r="BJ2042" s="14" t="s">
        <v>117</v>
      </c>
      <c r="BK2042" s="118" t="s">
        <v>3555</v>
      </c>
    </row>
    <row r="2043" spans="1:63" s="2" customFormat="1" x14ac:dyDescent="0.2">
      <c r="A2043" s="25"/>
      <c r="B2043" s="26"/>
      <c r="C2043" s="25"/>
      <c r="D2043" s="120" t="s">
        <v>119</v>
      </c>
      <c r="E2043" s="25"/>
      <c r="F2043" s="121" t="s">
        <v>3554</v>
      </c>
      <c r="G2043" s="25"/>
      <c r="H2043" s="25"/>
      <c r="I2043" s="25"/>
      <c r="J2043" s="26"/>
      <c r="K2043" s="122"/>
      <c r="L2043" s="123"/>
      <c r="M2043" s="45"/>
      <c r="N2043" s="45"/>
      <c r="O2043" s="45"/>
      <c r="P2043" s="45"/>
      <c r="Q2043" s="45"/>
      <c r="R2043" s="46"/>
      <c r="S2043" s="25"/>
      <c r="T2043" s="25"/>
      <c r="U2043" s="25"/>
      <c r="V2043" s="25"/>
      <c r="W2043" s="25"/>
      <c r="X2043" s="25"/>
      <c r="Y2043" s="25"/>
      <c r="Z2043" s="25"/>
      <c r="AA2043" s="25"/>
      <c r="AB2043" s="25"/>
      <c r="AC2043" s="25"/>
      <c r="AR2043" s="14" t="s">
        <v>119</v>
      </c>
      <c r="AS2043" s="14" t="s">
        <v>68</v>
      </c>
    </row>
    <row r="2044" spans="1:63" s="2" customFormat="1" ht="16.5" customHeight="1" x14ac:dyDescent="0.2">
      <c r="A2044" s="25"/>
      <c r="B2044" s="109"/>
      <c r="C2044" s="110" t="s">
        <v>3556</v>
      </c>
      <c r="D2044" s="110" t="s">
        <v>112</v>
      </c>
      <c r="E2044" s="111" t="s">
        <v>3557</v>
      </c>
      <c r="F2044" s="112" t="s">
        <v>3558</v>
      </c>
      <c r="G2044" s="113" t="s">
        <v>126</v>
      </c>
      <c r="H2044" s="153"/>
      <c r="I2044" s="112" t="s">
        <v>116</v>
      </c>
      <c r="J2044" s="26"/>
      <c r="K2044" s="114" t="s">
        <v>3</v>
      </c>
      <c r="L2044" s="115" t="s">
        <v>39</v>
      </c>
      <c r="M2044" s="116">
        <v>0</v>
      </c>
      <c r="N2044" s="116" t="e">
        <f>M2044*#REF!</f>
        <v>#REF!</v>
      </c>
      <c r="O2044" s="116">
        <v>0</v>
      </c>
      <c r="P2044" s="116" t="e">
        <f>O2044*#REF!</f>
        <v>#REF!</v>
      </c>
      <c r="Q2044" s="116">
        <v>0</v>
      </c>
      <c r="R2044" s="117" t="e">
        <f>Q2044*#REF!</f>
        <v>#REF!</v>
      </c>
      <c r="S2044" s="25"/>
      <c r="T2044" s="25"/>
      <c r="U2044" s="25"/>
      <c r="V2044" s="25"/>
      <c r="W2044" s="25"/>
      <c r="X2044" s="25"/>
      <c r="Y2044" s="25"/>
      <c r="Z2044" s="25"/>
      <c r="AA2044" s="25"/>
      <c r="AB2044" s="25"/>
      <c r="AC2044" s="25"/>
      <c r="AP2044" s="118" t="s">
        <v>117</v>
      </c>
      <c r="AR2044" s="118" t="s">
        <v>112</v>
      </c>
      <c r="AS2044" s="118" t="s">
        <v>68</v>
      </c>
      <c r="AW2044" s="14" t="s">
        <v>118</v>
      </c>
      <c r="BC2044" s="119" t="e">
        <f>IF(L2044="základní",#REF!,0)</f>
        <v>#REF!</v>
      </c>
      <c r="BD2044" s="119">
        <f>IF(L2044="snížená",#REF!,0)</f>
        <v>0</v>
      </c>
      <c r="BE2044" s="119">
        <f>IF(L2044="zákl. přenesená",#REF!,0)</f>
        <v>0</v>
      </c>
      <c r="BF2044" s="119">
        <f>IF(L2044="sníž. přenesená",#REF!,0)</f>
        <v>0</v>
      </c>
      <c r="BG2044" s="119">
        <f>IF(L2044="nulová",#REF!,0)</f>
        <v>0</v>
      </c>
      <c r="BH2044" s="14" t="s">
        <v>75</v>
      </c>
      <c r="BI2044" s="119" t="e">
        <f>ROUND(H2044*#REF!,2)</f>
        <v>#REF!</v>
      </c>
      <c r="BJ2044" s="14" t="s">
        <v>117</v>
      </c>
      <c r="BK2044" s="118" t="s">
        <v>3559</v>
      </c>
    </row>
    <row r="2045" spans="1:63" s="2" customFormat="1" x14ac:dyDescent="0.2">
      <c r="A2045" s="25"/>
      <c r="B2045" s="26"/>
      <c r="C2045" s="25"/>
      <c r="D2045" s="120" t="s">
        <v>119</v>
      </c>
      <c r="E2045" s="25"/>
      <c r="F2045" s="121" t="s">
        <v>3558</v>
      </c>
      <c r="G2045" s="25"/>
      <c r="H2045" s="25"/>
      <c r="I2045" s="25"/>
      <c r="J2045" s="26"/>
      <c r="K2045" s="122"/>
      <c r="L2045" s="123"/>
      <c r="M2045" s="45"/>
      <c r="N2045" s="45"/>
      <c r="O2045" s="45"/>
      <c r="P2045" s="45"/>
      <c r="Q2045" s="45"/>
      <c r="R2045" s="46"/>
      <c r="S2045" s="25"/>
      <c r="T2045" s="25"/>
      <c r="U2045" s="25"/>
      <c r="V2045" s="25"/>
      <c r="W2045" s="25"/>
      <c r="X2045" s="25"/>
      <c r="Y2045" s="25"/>
      <c r="Z2045" s="25"/>
      <c r="AA2045" s="25"/>
      <c r="AB2045" s="25"/>
      <c r="AC2045" s="25"/>
      <c r="AR2045" s="14" t="s">
        <v>119</v>
      </c>
      <c r="AS2045" s="14" t="s">
        <v>68</v>
      </c>
    </row>
    <row r="2046" spans="1:63" s="2" customFormat="1" ht="16.5" customHeight="1" x14ac:dyDescent="0.2">
      <c r="A2046" s="25"/>
      <c r="B2046" s="109"/>
      <c r="C2046" s="110" t="s">
        <v>1845</v>
      </c>
      <c r="D2046" s="110" t="s">
        <v>112</v>
      </c>
      <c r="E2046" s="111" t="s">
        <v>3560</v>
      </c>
      <c r="F2046" s="112" t="s">
        <v>3561</v>
      </c>
      <c r="G2046" s="113" t="s">
        <v>126</v>
      </c>
      <c r="H2046" s="153"/>
      <c r="I2046" s="112" t="s">
        <v>116</v>
      </c>
      <c r="J2046" s="26"/>
      <c r="K2046" s="114" t="s">
        <v>3</v>
      </c>
      <c r="L2046" s="115" t="s">
        <v>39</v>
      </c>
      <c r="M2046" s="116">
        <v>0</v>
      </c>
      <c r="N2046" s="116" t="e">
        <f>M2046*#REF!</f>
        <v>#REF!</v>
      </c>
      <c r="O2046" s="116">
        <v>0</v>
      </c>
      <c r="P2046" s="116" t="e">
        <f>O2046*#REF!</f>
        <v>#REF!</v>
      </c>
      <c r="Q2046" s="116">
        <v>0</v>
      </c>
      <c r="R2046" s="117" t="e">
        <f>Q2046*#REF!</f>
        <v>#REF!</v>
      </c>
      <c r="S2046" s="25"/>
      <c r="T2046" s="25"/>
      <c r="U2046" s="25"/>
      <c r="V2046" s="25"/>
      <c r="W2046" s="25"/>
      <c r="X2046" s="25"/>
      <c r="Y2046" s="25"/>
      <c r="Z2046" s="25"/>
      <c r="AA2046" s="25"/>
      <c r="AB2046" s="25"/>
      <c r="AC2046" s="25"/>
      <c r="AP2046" s="118" t="s">
        <v>117</v>
      </c>
      <c r="AR2046" s="118" t="s">
        <v>112</v>
      </c>
      <c r="AS2046" s="118" t="s">
        <v>68</v>
      </c>
      <c r="AW2046" s="14" t="s">
        <v>118</v>
      </c>
      <c r="BC2046" s="119" t="e">
        <f>IF(L2046="základní",#REF!,0)</f>
        <v>#REF!</v>
      </c>
      <c r="BD2046" s="119">
        <f>IF(L2046="snížená",#REF!,0)</f>
        <v>0</v>
      </c>
      <c r="BE2046" s="119">
        <f>IF(L2046="zákl. přenesená",#REF!,0)</f>
        <v>0</v>
      </c>
      <c r="BF2046" s="119">
        <f>IF(L2046="sníž. přenesená",#REF!,0)</f>
        <v>0</v>
      </c>
      <c r="BG2046" s="119">
        <f>IF(L2046="nulová",#REF!,0)</f>
        <v>0</v>
      </c>
      <c r="BH2046" s="14" t="s">
        <v>75</v>
      </c>
      <c r="BI2046" s="119" t="e">
        <f>ROUND(H2046*#REF!,2)</f>
        <v>#REF!</v>
      </c>
      <c r="BJ2046" s="14" t="s">
        <v>117</v>
      </c>
      <c r="BK2046" s="118" t="s">
        <v>3562</v>
      </c>
    </row>
    <row r="2047" spans="1:63" s="2" customFormat="1" x14ac:dyDescent="0.2">
      <c r="A2047" s="25"/>
      <c r="B2047" s="26"/>
      <c r="C2047" s="25"/>
      <c r="D2047" s="120" t="s">
        <v>119</v>
      </c>
      <c r="E2047" s="25"/>
      <c r="F2047" s="121" t="s">
        <v>3561</v>
      </c>
      <c r="G2047" s="25"/>
      <c r="H2047" s="25"/>
      <c r="I2047" s="25"/>
      <c r="J2047" s="26"/>
      <c r="K2047" s="122"/>
      <c r="L2047" s="123"/>
      <c r="M2047" s="45"/>
      <c r="N2047" s="45"/>
      <c r="O2047" s="45"/>
      <c r="P2047" s="45"/>
      <c r="Q2047" s="45"/>
      <c r="R2047" s="46"/>
      <c r="S2047" s="25"/>
      <c r="T2047" s="25"/>
      <c r="U2047" s="25"/>
      <c r="V2047" s="25"/>
      <c r="W2047" s="25"/>
      <c r="X2047" s="25"/>
      <c r="Y2047" s="25"/>
      <c r="Z2047" s="25"/>
      <c r="AA2047" s="25"/>
      <c r="AB2047" s="25"/>
      <c r="AC2047" s="25"/>
      <c r="AR2047" s="14" t="s">
        <v>119</v>
      </c>
      <c r="AS2047" s="14" t="s">
        <v>68</v>
      </c>
    </row>
    <row r="2048" spans="1:63" s="2" customFormat="1" ht="16.5" customHeight="1" x14ac:dyDescent="0.2">
      <c r="A2048" s="25"/>
      <c r="B2048" s="109"/>
      <c r="C2048" s="110" t="s">
        <v>3563</v>
      </c>
      <c r="D2048" s="110" t="s">
        <v>112</v>
      </c>
      <c r="E2048" s="111" t="s">
        <v>3564</v>
      </c>
      <c r="F2048" s="112" t="s">
        <v>3565</v>
      </c>
      <c r="G2048" s="113" t="s">
        <v>126</v>
      </c>
      <c r="H2048" s="153"/>
      <c r="I2048" s="112" t="s">
        <v>116</v>
      </c>
      <c r="J2048" s="26"/>
      <c r="K2048" s="114" t="s">
        <v>3</v>
      </c>
      <c r="L2048" s="115" t="s">
        <v>39</v>
      </c>
      <c r="M2048" s="116">
        <v>0</v>
      </c>
      <c r="N2048" s="116" t="e">
        <f>M2048*#REF!</f>
        <v>#REF!</v>
      </c>
      <c r="O2048" s="116">
        <v>0</v>
      </c>
      <c r="P2048" s="116" t="e">
        <f>O2048*#REF!</f>
        <v>#REF!</v>
      </c>
      <c r="Q2048" s="116">
        <v>0</v>
      </c>
      <c r="R2048" s="117" t="e">
        <f>Q2048*#REF!</f>
        <v>#REF!</v>
      </c>
      <c r="S2048" s="25"/>
      <c r="T2048" s="25"/>
      <c r="U2048" s="25"/>
      <c r="V2048" s="25"/>
      <c r="W2048" s="25"/>
      <c r="X2048" s="25"/>
      <c r="Y2048" s="25"/>
      <c r="Z2048" s="25"/>
      <c r="AA2048" s="25"/>
      <c r="AB2048" s="25"/>
      <c r="AC2048" s="25"/>
      <c r="AP2048" s="118" t="s">
        <v>117</v>
      </c>
      <c r="AR2048" s="118" t="s">
        <v>112</v>
      </c>
      <c r="AS2048" s="118" t="s">
        <v>68</v>
      </c>
      <c r="AW2048" s="14" t="s">
        <v>118</v>
      </c>
      <c r="BC2048" s="119" t="e">
        <f>IF(L2048="základní",#REF!,0)</f>
        <v>#REF!</v>
      </c>
      <c r="BD2048" s="119">
        <f>IF(L2048="snížená",#REF!,0)</f>
        <v>0</v>
      </c>
      <c r="BE2048" s="119">
        <f>IF(L2048="zákl. přenesená",#REF!,0)</f>
        <v>0</v>
      </c>
      <c r="BF2048" s="119">
        <f>IF(L2048="sníž. přenesená",#REF!,0)</f>
        <v>0</v>
      </c>
      <c r="BG2048" s="119">
        <f>IF(L2048="nulová",#REF!,0)</f>
        <v>0</v>
      </c>
      <c r="BH2048" s="14" t="s">
        <v>75</v>
      </c>
      <c r="BI2048" s="119" t="e">
        <f>ROUND(H2048*#REF!,2)</f>
        <v>#REF!</v>
      </c>
      <c r="BJ2048" s="14" t="s">
        <v>117</v>
      </c>
      <c r="BK2048" s="118" t="s">
        <v>3566</v>
      </c>
    </row>
    <row r="2049" spans="1:63" s="2" customFormat="1" x14ac:dyDescent="0.2">
      <c r="A2049" s="25"/>
      <c r="B2049" s="26"/>
      <c r="C2049" s="25"/>
      <c r="D2049" s="120" t="s">
        <v>119</v>
      </c>
      <c r="E2049" s="25"/>
      <c r="F2049" s="121" t="s">
        <v>3565</v>
      </c>
      <c r="G2049" s="25"/>
      <c r="H2049" s="25"/>
      <c r="I2049" s="25"/>
      <c r="J2049" s="26"/>
      <c r="K2049" s="122"/>
      <c r="L2049" s="123"/>
      <c r="M2049" s="45"/>
      <c r="N2049" s="45"/>
      <c r="O2049" s="45"/>
      <c r="P2049" s="45"/>
      <c r="Q2049" s="45"/>
      <c r="R2049" s="46"/>
      <c r="S2049" s="25"/>
      <c r="T2049" s="25"/>
      <c r="U2049" s="25"/>
      <c r="V2049" s="25"/>
      <c r="W2049" s="25"/>
      <c r="X2049" s="25"/>
      <c r="Y2049" s="25"/>
      <c r="Z2049" s="25"/>
      <c r="AA2049" s="25"/>
      <c r="AB2049" s="25"/>
      <c r="AC2049" s="25"/>
      <c r="AR2049" s="14" t="s">
        <v>119</v>
      </c>
      <c r="AS2049" s="14" t="s">
        <v>68</v>
      </c>
    </row>
    <row r="2050" spans="1:63" s="2" customFormat="1" ht="16.5" customHeight="1" x14ac:dyDescent="0.2">
      <c r="A2050" s="25"/>
      <c r="B2050" s="109"/>
      <c r="C2050" s="110" t="s">
        <v>1848</v>
      </c>
      <c r="D2050" s="110" t="s">
        <v>112</v>
      </c>
      <c r="E2050" s="111" t="s">
        <v>3567</v>
      </c>
      <c r="F2050" s="112" t="s">
        <v>3568</v>
      </c>
      <c r="G2050" s="113" t="s">
        <v>126</v>
      </c>
      <c r="H2050" s="153"/>
      <c r="I2050" s="112" t="s">
        <v>116</v>
      </c>
      <c r="J2050" s="26"/>
      <c r="K2050" s="114" t="s">
        <v>3</v>
      </c>
      <c r="L2050" s="115" t="s">
        <v>39</v>
      </c>
      <c r="M2050" s="116">
        <v>0</v>
      </c>
      <c r="N2050" s="116" t="e">
        <f>M2050*#REF!</f>
        <v>#REF!</v>
      </c>
      <c r="O2050" s="116">
        <v>0</v>
      </c>
      <c r="P2050" s="116" t="e">
        <f>O2050*#REF!</f>
        <v>#REF!</v>
      </c>
      <c r="Q2050" s="116">
        <v>0</v>
      </c>
      <c r="R2050" s="117" t="e">
        <f>Q2050*#REF!</f>
        <v>#REF!</v>
      </c>
      <c r="S2050" s="25"/>
      <c r="T2050" s="25"/>
      <c r="U2050" s="25"/>
      <c r="V2050" s="25"/>
      <c r="W2050" s="25"/>
      <c r="X2050" s="25"/>
      <c r="Y2050" s="25"/>
      <c r="Z2050" s="25"/>
      <c r="AA2050" s="25"/>
      <c r="AB2050" s="25"/>
      <c r="AC2050" s="25"/>
      <c r="AP2050" s="118" t="s">
        <v>117</v>
      </c>
      <c r="AR2050" s="118" t="s">
        <v>112</v>
      </c>
      <c r="AS2050" s="118" t="s">
        <v>68</v>
      </c>
      <c r="AW2050" s="14" t="s">
        <v>118</v>
      </c>
      <c r="BC2050" s="119" t="e">
        <f>IF(L2050="základní",#REF!,0)</f>
        <v>#REF!</v>
      </c>
      <c r="BD2050" s="119">
        <f>IF(L2050="snížená",#REF!,0)</f>
        <v>0</v>
      </c>
      <c r="BE2050" s="119">
        <f>IF(L2050="zákl. přenesená",#REF!,0)</f>
        <v>0</v>
      </c>
      <c r="BF2050" s="119">
        <f>IF(L2050="sníž. přenesená",#REF!,0)</f>
        <v>0</v>
      </c>
      <c r="BG2050" s="119">
        <f>IF(L2050="nulová",#REF!,0)</f>
        <v>0</v>
      </c>
      <c r="BH2050" s="14" t="s">
        <v>75</v>
      </c>
      <c r="BI2050" s="119" t="e">
        <f>ROUND(H2050*#REF!,2)</f>
        <v>#REF!</v>
      </c>
      <c r="BJ2050" s="14" t="s">
        <v>117</v>
      </c>
      <c r="BK2050" s="118" t="s">
        <v>3569</v>
      </c>
    </row>
    <row r="2051" spans="1:63" s="2" customFormat="1" x14ac:dyDescent="0.2">
      <c r="A2051" s="25"/>
      <c r="B2051" s="26"/>
      <c r="C2051" s="25"/>
      <c r="D2051" s="120" t="s">
        <v>119</v>
      </c>
      <c r="E2051" s="25"/>
      <c r="F2051" s="121" t="s">
        <v>3568</v>
      </c>
      <c r="G2051" s="25"/>
      <c r="H2051" s="25"/>
      <c r="I2051" s="25"/>
      <c r="J2051" s="26"/>
      <c r="K2051" s="122"/>
      <c r="L2051" s="123"/>
      <c r="M2051" s="45"/>
      <c r="N2051" s="45"/>
      <c r="O2051" s="45"/>
      <c r="P2051" s="45"/>
      <c r="Q2051" s="45"/>
      <c r="R2051" s="46"/>
      <c r="S2051" s="25"/>
      <c r="T2051" s="25"/>
      <c r="U2051" s="25"/>
      <c r="V2051" s="25"/>
      <c r="W2051" s="25"/>
      <c r="X2051" s="25"/>
      <c r="Y2051" s="25"/>
      <c r="Z2051" s="25"/>
      <c r="AA2051" s="25"/>
      <c r="AB2051" s="25"/>
      <c r="AC2051" s="25"/>
      <c r="AR2051" s="14" t="s">
        <v>119</v>
      </c>
      <c r="AS2051" s="14" t="s">
        <v>68</v>
      </c>
    </row>
    <row r="2052" spans="1:63" s="2" customFormat="1" ht="16.5" customHeight="1" x14ac:dyDescent="0.2">
      <c r="A2052" s="25"/>
      <c r="B2052" s="109"/>
      <c r="C2052" s="110" t="s">
        <v>3570</v>
      </c>
      <c r="D2052" s="110" t="s">
        <v>112</v>
      </c>
      <c r="E2052" s="111" t="s">
        <v>3571</v>
      </c>
      <c r="F2052" s="112" t="s">
        <v>3572</v>
      </c>
      <c r="G2052" s="113" t="s">
        <v>126</v>
      </c>
      <c r="H2052" s="153"/>
      <c r="I2052" s="112" t="s">
        <v>116</v>
      </c>
      <c r="J2052" s="26"/>
      <c r="K2052" s="114" t="s">
        <v>3</v>
      </c>
      <c r="L2052" s="115" t="s">
        <v>39</v>
      </c>
      <c r="M2052" s="116">
        <v>0</v>
      </c>
      <c r="N2052" s="116" t="e">
        <f>M2052*#REF!</f>
        <v>#REF!</v>
      </c>
      <c r="O2052" s="116">
        <v>0</v>
      </c>
      <c r="P2052" s="116" t="e">
        <f>O2052*#REF!</f>
        <v>#REF!</v>
      </c>
      <c r="Q2052" s="116">
        <v>0</v>
      </c>
      <c r="R2052" s="117" t="e">
        <f>Q2052*#REF!</f>
        <v>#REF!</v>
      </c>
      <c r="S2052" s="25"/>
      <c r="T2052" s="25"/>
      <c r="U2052" s="25"/>
      <c r="V2052" s="25"/>
      <c r="W2052" s="25"/>
      <c r="X2052" s="25"/>
      <c r="Y2052" s="25"/>
      <c r="Z2052" s="25"/>
      <c r="AA2052" s="25"/>
      <c r="AB2052" s="25"/>
      <c r="AC2052" s="25"/>
      <c r="AP2052" s="118" t="s">
        <v>117</v>
      </c>
      <c r="AR2052" s="118" t="s">
        <v>112</v>
      </c>
      <c r="AS2052" s="118" t="s">
        <v>68</v>
      </c>
      <c r="AW2052" s="14" t="s">
        <v>118</v>
      </c>
      <c r="BC2052" s="119" t="e">
        <f>IF(L2052="základní",#REF!,0)</f>
        <v>#REF!</v>
      </c>
      <c r="BD2052" s="119">
        <f>IF(L2052="snížená",#REF!,0)</f>
        <v>0</v>
      </c>
      <c r="BE2052" s="119">
        <f>IF(L2052="zákl. přenesená",#REF!,0)</f>
        <v>0</v>
      </c>
      <c r="BF2052" s="119">
        <f>IF(L2052="sníž. přenesená",#REF!,0)</f>
        <v>0</v>
      </c>
      <c r="BG2052" s="119">
        <f>IF(L2052="nulová",#REF!,0)</f>
        <v>0</v>
      </c>
      <c r="BH2052" s="14" t="s">
        <v>75</v>
      </c>
      <c r="BI2052" s="119" t="e">
        <f>ROUND(H2052*#REF!,2)</f>
        <v>#REF!</v>
      </c>
      <c r="BJ2052" s="14" t="s">
        <v>117</v>
      </c>
      <c r="BK2052" s="118" t="s">
        <v>3573</v>
      </c>
    </row>
    <row r="2053" spans="1:63" s="2" customFormat="1" x14ac:dyDescent="0.2">
      <c r="A2053" s="25"/>
      <c r="B2053" s="26"/>
      <c r="C2053" s="25"/>
      <c r="D2053" s="120" t="s">
        <v>119</v>
      </c>
      <c r="E2053" s="25"/>
      <c r="F2053" s="121" t="s">
        <v>3572</v>
      </c>
      <c r="G2053" s="25"/>
      <c r="H2053" s="25"/>
      <c r="I2053" s="25"/>
      <c r="J2053" s="26"/>
      <c r="K2053" s="122"/>
      <c r="L2053" s="123"/>
      <c r="M2053" s="45"/>
      <c r="N2053" s="45"/>
      <c r="O2053" s="45"/>
      <c r="P2053" s="45"/>
      <c r="Q2053" s="45"/>
      <c r="R2053" s="46"/>
      <c r="S2053" s="25"/>
      <c r="T2053" s="25"/>
      <c r="U2053" s="25"/>
      <c r="V2053" s="25"/>
      <c r="W2053" s="25"/>
      <c r="X2053" s="25"/>
      <c r="Y2053" s="25"/>
      <c r="Z2053" s="25"/>
      <c r="AA2053" s="25"/>
      <c r="AB2053" s="25"/>
      <c r="AC2053" s="25"/>
      <c r="AR2053" s="14" t="s">
        <v>119</v>
      </c>
      <c r="AS2053" s="14" t="s">
        <v>68</v>
      </c>
    </row>
    <row r="2054" spans="1:63" s="2" customFormat="1" ht="16.5" customHeight="1" x14ac:dyDescent="0.2">
      <c r="A2054" s="25"/>
      <c r="B2054" s="109"/>
      <c r="C2054" s="110" t="s">
        <v>1852</v>
      </c>
      <c r="D2054" s="110" t="s">
        <v>112</v>
      </c>
      <c r="E2054" s="111" t="s">
        <v>3574</v>
      </c>
      <c r="F2054" s="112" t="s">
        <v>3575</v>
      </c>
      <c r="G2054" s="113" t="s">
        <v>126</v>
      </c>
      <c r="H2054" s="153"/>
      <c r="I2054" s="112" t="s">
        <v>116</v>
      </c>
      <c r="J2054" s="26"/>
      <c r="K2054" s="114" t="s">
        <v>3</v>
      </c>
      <c r="L2054" s="115" t="s">
        <v>39</v>
      </c>
      <c r="M2054" s="116">
        <v>0</v>
      </c>
      <c r="N2054" s="116" t="e">
        <f>M2054*#REF!</f>
        <v>#REF!</v>
      </c>
      <c r="O2054" s="116">
        <v>0</v>
      </c>
      <c r="P2054" s="116" t="e">
        <f>O2054*#REF!</f>
        <v>#REF!</v>
      </c>
      <c r="Q2054" s="116">
        <v>0</v>
      </c>
      <c r="R2054" s="117" t="e">
        <f>Q2054*#REF!</f>
        <v>#REF!</v>
      </c>
      <c r="S2054" s="25"/>
      <c r="T2054" s="25"/>
      <c r="U2054" s="25"/>
      <c r="V2054" s="25"/>
      <c r="W2054" s="25"/>
      <c r="X2054" s="25"/>
      <c r="Y2054" s="25"/>
      <c r="Z2054" s="25"/>
      <c r="AA2054" s="25"/>
      <c r="AB2054" s="25"/>
      <c r="AC2054" s="25"/>
      <c r="AP2054" s="118" t="s">
        <v>117</v>
      </c>
      <c r="AR2054" s="118" t="s">
        <v>112</v>
      </c>
      <c r="AS2054" s="118" t="s">
        <v>68</v>
      </c>
      <c r="AW2054" s="14" t="s">
        <v>118</v>
      </c>
      <c r="BC2054" s="119" t="e">
        <f>IF(L2054="základní",#REF!,0)</f>
        <v>#REF!</v>
      </c>
      <c r="BD2054" s="119">
        <f>IF(L2054="snížená",#REF!,0)</f>
        <v>0</v>
      </c>
      <c r="BE2054" s="119">
        <f>IF(L2054="zákl. přenesená",#REF!,0)</f>
        <v>0</v>
      </c>
      <c r="BF2054" s="119">
        <f>IF(L2054="sníž. přenesená",#REF!,0)</f>
        <v>0</v>
      </c>
      <c r="BG2054" s="119">
        <f>IF(L2054="nulová",#REF!,0)</f>
        <v>0</v>
      </c>
      <c r="BH2054" s="14" t="s">
        <v>75</v>
      </c>
      <c r="BI2054" s="119" t="e">
        <f>ROUND(H2054*#REF!,2)</f>
        <v>#REF!</v>
      </c>
      <c r="BJ2054" s="14" t="s">
        <v>117</v>
      </c>
      <c r="BK2054" s="118" t="s">
        <v>3576</v>
      </c>
    </row>
    <row r="2055" spans="1:63" s="2" customFormat="1" x14ac:dyDescent="0.2">
      <c r="A2055" s="25"/>
      <c r="B2055" s="26"/>
      <c r="C2055" s="25"/>
      <c r="D2055" s="120" t="s">
        <v>119</v>
      </c>
      <c r="E2055" s="25"/>
      <c r="F2055" s="121" t="s">
        <v>3575</v>
      </c>
      <c r="G2055" s="25"/>
      <c r="H2055" s="25"/>
      <c r="I2055" s="25"/>
      <c r="J2055" s="26"/>
      <c r="K2055" s="122"/>
      <c r="L2055" s="123"/>
      <c r="M2055" s="45"/>
      <c r="N2055" s="45"/>
      <c r="O2055" s="45"/>
      <c r="P2055" s="45"/>
      <c r="Q2055" s="45"/>
      <c r="R2055" s="46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R2055" s="14" t="s">
        <v>119</v>
      </c>
      <c r="AS2055" s="14" t="s">
        <v>68</v>
      </c>
    </row>
    <row r="2056" spans="1:63" s="2" customFormat="1" ht="21.75" customHeight="1" x14ac:dyDescent="0.2">
      <c r="A2056" s="25"/>
      <c r="B2056" s="109"/>
      <c r="C2056" s="110" t="s">
        <v>3577</v>
      </c>
      <c r="D2056" s="110" t="s">
        <v>112</v>
      </c>
      <c r="E2056" s="111" t="s">
        <v>3578</v>
      </c>
      <c r="F2056" s="112" t="s">
        <v>3579</v>
      </c>
      <c r="G2056" s="113" t="s">
        <v>126</v>
      </c>
      <c r="H2056" s="153"/>
      <c r="I2056" s="112" t="s">
        <v>116</v>
      </c>
      <c r="J2056" s="26"/>
      <c r="K2056" s="114" t="s">
        <v>3</v>
      </c>
      <c r="L2056" s="115" t="s">
        <v>39</v>
      </c>
      <c r="M2056" s="116">
        <v>0</v>
      </c>
      <c r="N2056" s="116" t="e">
        <f>M2056*#REF!</f>
        <v>#REF!</v>
      </c>
      <c r="O2056" s="116">
        <v>0</v>
      </c>
      <c r="P2056" s="116" t="e">
        <f>O2056*#REF!</f>
        <v>#REF!</v>
      </c>
      <c r="Q2056" s="116">
        <v>0</v>
      </c>
      <c r="R2056" s="117" t="e">
        <f>Q2056*#REF!</f>
        <v>#REF!</v>
      </c>
      <c r="S2056" s="25"/>
      <c r="T2056" s="25"/>
      <c r="U2056" s="25"/>
      <c r="V2056" s="25"/>
      <c r="W2056" s="25"/>
      <c r="X2056" s="25"/>
      <c r="Y2056" s="25"/>
      <c r="Z2056" s="25"/>
      <c r="AA2056" s="25"/>
      <c r="AB2056" s="25"/>
      <c r="AC2056" s="25"/>
      <c r="AP2056" s="118" t="s">
        <v>117</v>
      </c>
      <c r="AR2056" s="118" t="s">
        <v>112</v>
      </c>
      <c r="AS2056" s="118" t="s">
        <v>68</v>
      </c>
      <c r="AW2056" s="14" t="s">
        <v>118</v>
      </c>
      <c r="BC2056" s="119" t="e">
        <f>IF(L2056="základní",#REF!,0)</f>
        <v>#REF!</v>
      </c>
      <c r="BD2056" s="119">
        <f>IF(L2056="snížená",#REF!,0)</f>
        <v>0</v>
      </c>
      <c r="BE2056" s="119">
        <f>IF(L2056="zákl. přenesená",#REF!,0)</f>
        <v>0</v>
      </c>
      <c r="BF2056" s="119">
        <f>IF(L2056="sníž. přenesená",#REF!,0)</f>
        <v>0</v>
      </c>
      <c r="BG2056" s="119">
        <f>IF(L2056="nulová",#REF!,0)</f>
        <v>0</v>
      </c>
      <c r="BH2056" s="14" t="s">
        <v>75</v>
      </c>
      <c r="BI2056" s="119" t="e">
        <f>ROUND(H2056*#REF!,2)</f>
        <v>#REF!</v>
      </c>
      <c r="BJ2056" s="14" t="s">
        <v>117</v>
      </c>
      <c r="BK2056" s="118" t="s">
        <v>3580</v>
      </c>
    </row>
    <row r="2057" spans="1:63" s="2" customFormat="1" x14ac:dyDescent="0.2">
      <c r="A2057" s="25"/>
      <c r="B2057" s="26"/>
      <c r="C2057" s="25"/>
      <c r="D2057" s="120" t="s">
        <v>119</v>
      </c>
      <c r="E2057" s="25"/>
      <c r="F2057" s="121" t="s">
        <v>3579</v>
      </c>
      <c r="G2057" s="25"/>
      <c r="H2057" s="25"/>
      <c r="I2057" s="25"/>
      <c r="J2057" s="26"/>
      <c r="K2057" s="122"/>
      <c r="L2057" s="123"/>
      <c r="M2057" s="45"/>
      <c r="N2057" s="45"/>
      <c r="O2057" s="45"/>
      <c r="P2057" s="45"/>
      <c r="Q2057" s="45"/>
      <c r="R2057" s="46"/>
      <c r="S2057" s="25"/>
      <c r="T2057" s="25"/>
      <c r="U2057" s="25"/>
      <c r="V2057" s="25"/>
      <c r="W2057" s="25"/>
      <c r="X2057" s="25"/>
      <c r="Y2057" s="25"/>
      <c r="Z2057" s="25"/>
      <c r="AA2057" s="25"/>
      <c r="AB2057" s="25"/>
      <c r="AC2057" s="25"/>
      <c r="AR2057" s="14" t="s">
        <v>119</v>
      </c>
      <c r="AS2057" s="14" t="s">
        <v>68</v>
      </c>
    </row>
    <row r="2058" spans="1:63" s="2" customFormat="1" ht="21.75" customHeight="1" x14ac:dyDescent="0.2">
      <c r="A2058" s="25"/>
      <c r="B2058" s="109"/>
      <c r="C2058" s="110" t="s">
        <v>1855</v>
      </c>
      <c r="D2058" s="110" t="s">
        <v>112</v>
      </c>
      <c r="E2058" s="111" t="s">
        <v>3581</v>
      </c>
      <c r="F2058" s="112" t="s">
        <v>3582</v>
      </c>
      <c r="G2058" s="113" t="s">
        <v>126</v>
      </c>
      <c r="H2058" s="153"/>
      <c r="I2058" s="112" t="s">
        <v>116</v>
      </c>
      <c r="J2058" s="26"/>
      <c r="K2058" s="114" t="s">
        <v>3</v>
      </c>
      <c r="L2058" s="115" t="s">
        <v>39</v>
      </c>
      <c r="M2058" s="116">
        <v>0</v>
      </c>
      <c r="N2058" s="116" t="e">
        <f>M2058*#REF!</f>
        <v>#REF!</v>
      </c>
      <c r="O2058" s="116">
        <v>0</v>
      </c>
      <c r="P2058" s="116" t="e">
        <f>O2058*#REF!</f>
        <v>#REF!</v>
      </c>
      <c r="Q2058" s="116">
        <v>0</v>
      </c>
      <c r="R2058" s="117" t="e">
        <f>Q2058*#REF!</f>
        <v>#REF!</v>
      </c>
      <c r="S2058" s="25"/>
      <c r="T2058" s="25"/>
      <c r="U2058" s="25"/>
      <c r="V2058" s="25"/>
      <c r="W2058" s="25"/>
      <c r="X2058" s="25"/>
      <c r="Y2058" s="25"/>
      <c r="Z2058" s="25"/>
      <c r="AA2058" s="25"/>
      <c r="AB2058" s="25"/>
      <c r="AC2058" s="25"/>
      <c r="AP2058" s="118" t="s">
        <v>117</v>
      </c>
      <c r="AR2058" s="118" t="s">
        <v>112</v>
      </c>
      <c r="AS2058" s="118" t="s">
        <v>68</v>
      </c>
      <c r="AW2058" s="14" t="s">
        <v>118</v>
      </c>
      <c r="BC2058" s="119" t="e">
        <f>IF(L2058="základní",#REF!,0)</f>
        <v>#REF!</v>
      </c>
      <c r="BD2058" s="119">
        <f>IF(L2058="snížená",#REF!,0)</f>
        <v>0</v>
      </c>
      <c r="BE2058" s="119">
        <f>IF(L2058="zákl. přenesená",#REF!,0)</f>
        <v>0</v>
      </c>
      <c r="BF2058" s="119">
        <f>IF(L2058="sníž. přenesená",#REF!,0)</f>
        <v>0</v>
      </c>
      <c r="BG2058" s="119">
        <f>IF(L2058="nulová",#REF!,0)</f>
        <v>0</v>
      </c>
      <c r="BH2058" s="14" t="s">
        <v>75</v>
      </c>
      <c r="BI2058" s="119" t="e">
        <f>ROUND(H2058*#REF!,2)</f>
        <v>#REF!</v>
      </c>
      <c r="BJ2058" s="14" t="s">
        <v>117</v>
      </c>
      <c r="BK2058" s="118" t="s">
        <v>3583</v>
      </c>
    </row>
    <row r="2059" spans="1:63" s="2" customFormat="1" x14ac:dyDescent="0.2">
      <c r="A2059" s="25"/>
      <c r="B2059" s="26"/>
      <c r="C2059" s="25"/>
      <c r="D2059" s="120" t="s">
        <v>119</v>
      </c>
      <c r="E2059" s="25"/>
      <c r="F2059" s="121" t="s">
        <v>3582</v>
      </c>
      <c r="G2059" s="25"/>
      <c r="H2059" s="25"/>
      <c r="I2059" s="25"/>
      <c r="J2059" s="26"/>
      <c r="K2059" s="122"/>
      <c r="L2059" s="123"/>
      <c r="M2059" s="45"/>
      <c r="N2059" s="45"/>
      <c r="O2059" s="45"/>
      <c r="P2059" s="45"/>
      <c r="Q2059" s="45"/>
      <c r="R2059" s="46"/>
      <c r="S2059" s="25"/>
      <c r="T2059" s="25"/>
      <c r="U2059" s="25"/>
      <c r="V2059" s="25"/>
      <c r="W2059" s="25"/>
      <c r="X2059" s="25"/>
      <c r="Y2059" s="25"/>
      <c r="Z2059" s="25"/>
      <c r="AA2059" s="25"/>
      <c r="AB2059" s="25"/>
      <c r="AC2059" s="25"/>
      <c r="AR2059" s="14" t="s">
        <v>119</v>
      </c>
      <c r="AS2059" s="14" t="s">
        <v>68</v>
      </c>
    </row>
    <row r="2060" spans="1:63" s="2" customFormat="1" ht="21.75" customHeight="1" x14ac:dyDescent="0.2">
      <c r="A2060" s="25"/>
      <c r="B2060" s="109"/>
      <c r="C2060" s="110" t="s">
        <v>3584</v>
      </c>
      <c r="D2060" s="110" t="s">
        <v>112</v>
      </c>
      <c r="E2060" s="111" t="s">
        <v>3585</v>
      </c>
      <c r="F2060" s="112" t="s">
        <v>3586</v>
      </c>
      <c r="G2060" s="113" t="s">
        <v>126</v>
      </c>
      <c r="H2060" s="153"/>
      <c r="I2060" s="112" t="s">
        <v>116</v>
      </c>
      <c r="J2060" s="26"/>
      <c r="K2060" s="114" t="s">
        <v>3</v>
      </c>
      <c r="L2060" s="115" t="s">
        <v>39</v>
      </c>
      <c r="M2060" s="116">
        <v>0</v>
      </c>
      <c r="N2060" s="116" t="e">
        <f>M2060*#REF!</f>
        <v>#REF!</v>
      </c>
      <c r="O2060" s="116">
        <v>0</v>
      </c>
      <c r="P2060" s="116" t="e">
        <f>O2060*#REF!</f>
        <v>#REF!</v>
      </c>
      <c r="Q2060" s="116">
        <v>0</v>
      </c>
      <c r="R2060" s="117" t="e">
        <f>Q2060*#REF!</f>
        <v>#REF!</v>
      </c>
      <c r="S2060" s="25"/>
      <c r="T2060" s="25"/>
      <c r="U2060" s="25"/>
      <c r="V2060" s="25"/>
      <c r="W2060" s="25"/>
      <c r="X2060" s="25"/>
      <c r="Y2060" s="25"/>
      <c r="Z2060" s="25"/>
      <c r="AA2060" s="25"/>
      <c r="AB2060" s="25"/>
      <c r="AC2060" s="25"/>
      <c r="AP2060" s="118" t="s">
        <v>117</v>
      </c>
      <c r="AR2060" s="118" t="s">
        <v>112</v>
      </c>
      <c r="AS2060" s="118" t="s">
        <v>68</v>
      </c>
      <c r="AW2060" s="14" t="s">
        <v>118</v>
      </c>
      <c r="BC2060" s="119" t="e">
        <f>IF(L2060="základní",#REF!,0)</f>
        <v>#REF!</v>
      </c>
      <c r="BD2060" s="119">
        <f>IF(L2060="snížená",#REF!,0)</f>
        <v>0</v>
      </c>
      <c r="BE2060" s="119">
        <f>IF(L2060="zákl. přenesená",#REF!,0)</f>
        <v>0</v>
      </c>
      <c r="BF2060" s="119">
        <f>IF(L2060="sníž. přenesená",#REF!,0)</f>
        <v>0</v>
      </c>
      <c r="BG2060" s="119">
        <f>IF(L2060="nulová",#REF!,0)</f>
        <v>0</v>
      </c>
      <c r="BH2060" s="14" t="s">
        <v>75</v>
      </c>
      <c r="BI2060" s="119" t="e">
        <f>ROUND(H2060*#REF!,2)</f>
        <v>#REF!</v>
      </c>
      <c r="BJ2060" s="14" t="s">
        <v>117</v>
      </c>
      <c r="BK2060" s="118" t="s">
        <v>3587</v>
      </c>
    </row>
    <row r="2061" spans="1:63" s="2" customFormat="1" x14ac:dyDescent="0.2">
      <c r="A2061" s="25"/>
      <c r="B2061" s="26"/>
      <c r="C2061" s="25"/>
      <c r="D2061" s="120" t="s">
        <v>119</v>
      </c>
      <c r="E2061" s="25"/>
      <c r="F2061" s="121" t="s">
        <v>3586</v>
      </c>
      <c r="G2061" s="25"/>
      <c r="H2061" s="25"/>
      <c r="I2061" s="25"/>
      <c r="J2061" s="26"/>
      <c r="K2061" s="122"/>
      <c r="L2061" s="123"/>
      <c r="M2061" s="45"/>
      <c r="N2061" s="45"/>
      <c r="O2061" s="45"/>
      <c r="P2061" s="45"/>
      <c r="Q2061" s="45"/>
      <c r="R2061" s="46"/>
      <c r="S2061" s="25"/>
      <c r="T2061" s="25"/>
      <c r="U2061" s="25"/>
      <c r="V2061" s="25"/>
      <c r="W2061" s="25"/>
      <c r="X2061" s="25"/>
      <c r="Y2061" s="25"/>
      <c r="Z2061" s="25"/>
      <c r="AA2061" s="25"/>
      <c r="AB2061" s="25"/>
      <c r="AC2061" s="25"/>
      <c r="AR2061" s="14" t="s">
        <v>119</v>
      </c>
      <c r="AS2061" s="14" t="s">
        <v>68</v>
      </c>
    </row>
    <row r="2062" spans="1:63" s="2" customFormat="1" ht="16.5" customHeight="1" x14ac:dyDescent="0.2">
      <c r="A2062" s="25"/>
      <c r="B2062" s="109"/>
      <c r="C2062" s="110" t="s">
        <v>1859</v>
      </c>
      <c r="D2062" s="110" t="s">
        <v>112</v>
      </c>
      <c r="E2062" s="111" t="s">
        <v>3588</v>
      </c>
      <c r="F2062" s="112" t="s">
        <v>3589</v>
      </c>
      <c r="G2062" s="113" t="s">
        <v>126</v>
      </c>
      <c r="H2062" s="153"/>
      <c r="I2062" s="112" t="s">
        <v>116</v>
      </c>
      <c r="J2062" s="26"/>
      <c r="K2062" s="114" t="s">
        <v>3</v>
      </c>
      <c r="L2062" s="115" t="s">
        <v>39</v>
      </c>
      <c r="M2062" s="116">
        <v>0</v>
      </c>
      <c r="N2062" s="116" t="e">
        <f>M2062*#REF!</f>
        <v>#REF!</v>
      </c>
      <c r="O2062" s="116">
        <v>0</v>
      </c>
      <c r="P2062" s="116" t="e">
        <f>O2062*#REF!</f>
        <v>#REF!</v>
      </c>
      <c r="Q2062" s="116">
        <v>0</v>
      </c>
      <c r="R2062" s="117" t="e">
        <f>Q2062*#REF!</f>
        <v>#REF!</v>
      </c>
      <c r="S2062" s="25"/>
      <c r="T2062" s="25"/>
      <c r="U2062" s="25"/>
      <c r="V2062" s="25"/>
      <c r="W2062" s="25"/>
      <c r="X2062" s="25"/>
      <c r="Y2062" s="25"/>
      <c r="Z2062" s="25"/>
      <c r="AA2062" s="25"/>
      <c r="AB2062" s="25"/>
      <c r="AC2062" s="25"/>
      <c r="AP2062" s="118" t="s">
        <v>117</v>
      </c>
      <c r="AR2062" s="118" t="s">
        <v>112</v>
      </c>
      <c r="AS2062" s="118" t="s">
        <v>68</v>
      </c>
      <c r="AW2062" s="14" t="s">
        <v>118</v>
      </c>
      <c r="BC2062" s="119" t="e">
        <f>IF(L2062="základní",#REF!,0)</f>
        <v>#REF!</v>
      </c>
      <c r="BD2062" s="119">
        <f>IF(L2062="snížená",#REF!,0)</f>
        <v>0</v>
      </c>
      <c r="BE2062" s="119">
        <f>IF(L2062="zákl. přenesená",#REF!,0)</f>
        <v>0</v>
      </c>
      <c r="BF2062" s="119">
        <f>IF(L2062="sníž. přenesená",#REF!,0)</f>
        <v>0</v>
      </c>
      <c r="BG2062" s="119">
        <f>IF(L2062="nulová",#REF!,0)</f>
        <v>0</v>
      </c>
      <c r="BH2062" s="14" t="s">
        <v>75</v>
      </c>
      <c r="BI2062" s="119" t="e">
        <f>ROUND(H2062*#REF!,2)</f>
        <v>#REF!</v>
      </c>
      <c r="BJ2062" s="14" t="s">
        <v>117</v>
      </c>
      <c r="BK2062" s="118" t="s">
        <v>3590</v>
      </c>
    </row>
    <row r="2063" spans="1:63" s="2" customFormat="1" x14ac:dyDescent="0.2">
      <c r="A2063" s="25"/>
      <c r="B2063" s="26"/>
      <c r="C2063" s="25"/>
      <c r="D2063" s="120" t="s">
        <v>119</v>
      </c>
      <c r="E2063" s="25"/>
      <c r="F2063" s="121" t="s">
        <v>3589</v>
      </c>
      <c r="G2063" s="25"/>
      <c r="H2063" s="25"/>
      <c r="I2063" s="25"/>
      <c r="J2063" s="26"/>
      <c r="K2063" s="122"/>
      <c r="L2063" s="123"/>
      <c r="M2063" s="45"/>
      <c r="N2063" s="45"/>
      <c r="O2063" s="45"/>
      <c r="P2063" s="45"/>
      <c r="Q2063" s="45"/>
      <c r="R2063" s="46"/>
      <c r="S2063" s="25"/>
      <c r="T2063" s="25"/>
      <c r="U2063" s="25"/>
      <c r="V2063" s="25"/>
      <c r="W2063" s="25"/>
      <c r="X2063" s="25"/>
      <c r="Y2063" s="25"/>
      <c r="Z2063" s="25"/>
      <c r="AA2063" s="25"/>
      <c r="AB2063" s="25"/>
      <c r="AC2063" s="25"/>
      <c r="AR2063" s="14" t="s">
        <v>119</v>
      </c>
      <c r="AS2063" s="14" t="s">
        <v>68</v>
      </c>
    </row>
    <row r="2064" spans="1:63" s="2" customFormat="1" ht="16.5" customHeight="1" x14ac:dyDescent="0.2">
      <c r="A2064" s="25"/>
      <c r="B2064" s="109"/>
      <c r="C2064" s="110" t="s">
        <v>3591</v>
      </c>
      <c r="D2064" s="110" t="s">
        <v>112</v>
      </c>
      <c r="E2064" s="111" t="s">
        <v>3592</v>
      </c>
      <c r="F2064" s="112" t="s">
        <v>3593</v>
      </c>
      <c r="G2064" s="113" t="s">
        <v>126</v>
      </c>
      <c r="H2064" s="153"/>
      <c r="I2064" s="112" t="s">
        <v>116</v>
      </c>
      <c r="J2064" s="26"/>
      <c r="K2064" s="114" t="s">
        <v>3</v>
      </c>
      <c r="L2064" s="115" t="s">
        <v>39</v>
      </c>
      <c r="M2064" s="116">
        <v>0</v>
      </c>
      <c r="N2064" s="116" t="e">
        <f>M2064*#REF!</f>
        <v>#REF!</v>
      </c>
      <c r="O2064" s="116">
        <v>0</v>
      </c>
      <c r="P2064" s="116" t="e">
        <f>O2064*#REF!</f>
        <v>#REF!</v>
      </c>
      <c r="Q2064" s="116">
        <v>0</v>
      </c>
      <c r="R2064" s="117" t="e">
        <f>Q2064*#REF!</f>
        <v>#REF!</v>
      </c>
      <c r="S2064" s="25"/>
      <c r="T2064" s="25"/>
      <c r="U2064" s="25"/>
      <c r="V2064" s="25"/>
      <c r="W2064" s="25"/>
      <c r="X2064" s="25"/>
      <c r="Y2064" s="25"/>
      <c r="Z2064" s="25"/>
      <c r="AA2064" s="25"/>
      <c r="AB2064" s="25"/>
      <c r="AC2064" s="25"/>
      <c r="AP2064" s="118" t="s">
        <v>117</v>
      </c>
      <c r="AR2064" s="118" t="s">
        <v>112</v>
      </c>
      <c r="AS2064" s="118" t="s">
        <v>68</v>
      </c>
      <c r="AW2064" s="14" t="s">
        <v>118</v>
      </c>
      <c r="BC2064" s="119" t="e">
        <f>IF(L2064="základní",#REF!,0)</f>
        <v>#REF!</v>
      </c>
      <c r="BD2064" s="119">
        <f>IF(L2064="snížená",#REF!,0)</f>
        <v>0</v>
      </c>
      <c r="BE2064" s="119">
        <f>IF(L2064="zákl. přenesená",#REF!,0)</f>
        <v>0</v>
      </c>
      <c r="BF2064" s="119">
        <f>IF(L2064="sníž. přenesená",#REF!,0)</f>
        <v>0</v>
      </c>
      <c r="BG2064" s="119">
        <f>IF(L2064="nulová",#REF!,0)</f>
        <v>0</v>
      </c>
      <c r="BH2064" s="14" t="s">
        <v>75</v>
      </c>
      <c r="BI2064" s="119" t="e">
        <f>ROUND(H2064*#REF!,2)</f>
        <v>#REF!</v>
      </c>
      <c r="BJ2064" s="14" t="s">
        <v>117</v>
      </c>
      <c r="BK2064" s="118" t="s">
        <v>3594</v>
      </c>
    </row>
    <row r="2065" spans="1:63" s="2" customFormat="1" x14ac:dyDescent="0.2">
      <c r="A2065" s="25"/>
      <c r="B2065" s="26"/>
      <c r="C2065" s="25"/>
      <c r="D2065" s="120" t="s">
        <v>119</v>
      </c>
      <c r="E2065" s="25"/>
      <c r="F2065" s="121" t="s">
        <v>3593</v>
      </c>
      <c r="G2065" s="25"/>
      <c r="H2065" s="25"/>
      <c r="I2065" s="25"/>
      <c r="J2065" s="26"/>
      <c r="K2065" s="122"/>
      <c r="L2065" s="123"/>
      <c r="M2065" s="45"/>
      <c r="N2065" s="45"/>
      <c r="O2065" s="45"/>
      <c r="P2065" s="45"/>
      <c r="Q2065" s="45"/>
      <c r="R2065" s="46"/>
      <c r="S2065" s="25"/>
      <c r="T2065" s="25"/>
      <c r="U2065" s="25"/>
      <c r="V2065" s="25"/>
      <c r="W2065" s="25"/>
      <c r="X2065" s="25"/>
      <c r="Y2065" s="25"/>
      <c r="Z2065" s="25"/>
      <c r="AA2065" s="25"/>
      <c r="AB2065" s="25"/>
      <c r="AC2065" s="25"/>
      <c r="AR2065" s="14" t="s">
        <v>119</v>
      </c>
      <c r="AS2065" s="14" t="s">
        <v>68</v>
      </c>
    </row>
    <row r="2066" spans="1:63" s="2" customFormat="1" ht="16.5" customHeight="1" x14ac:dyDescent="0.2">
      <c r="A2066" s="25"/>
      <c r="B2066" s="109"/>
      <c r="C2066" s="110" t="s">
        <v>1862</v>
      </c>
      <c r="D2066" s="110" t="s">
        <v>112</v>
      </c>
      <c r="E2066" s="111" t="s">
        <v>3595</v>
      </c>
      <c r="F2066" s="112" t="s">
        <v>3596</v>
      </c>
      <c r="G2066" s="113" t="s">
        <v>126</v>
      </c>
      <c r="H2066" s="153"/>
      <c r="I2066" s="112" t="s">
        <v>116</v>
      </c>
      <c r="J2066" s="26"/>
      <c r="K2066" s="114" t="s">
        <v>3</v>
      </c>
      <c r="L2066" s="115" t="s">
        <v>39</v>
      </c>
      <c r="M2066" s="116">
        <v>0</v>
      </c>
      <c r="N2066" s="116" t="e">
        <f>M2066*#REF!</f>
        <v>#REF!</v>
      </c>
      <c r="O2066" s="116">
        <v>0</v>
      </c>
      <c r="P2066" s="116" t="e">
        <f>O2066*#REF!</f>
        <v>#REF!</v>
      </c>
      <c r="Q2066" s="116">
        <v>0</v>
      </c>
      <c r="R2066" s="117" t="e">
        <f>Q2066*#REF!</f>
        <v>#REF!</v>
      </c>
      <c r="S2066" s="25"/>
      <c r="T2066" s="25"/>
      <c r="U2066" s="25"/>
      <c r="V2066" s="25"/>
      <c r="W2066" s="25"/>
      <c r="X2066" s="25"/>
      <c r="Y2066" s="25"/>
      <c r="Z2066" s="25"/>
      <c r="AA2066" s="25"/>
      <c r="AB2066" s="25"/>
      <c r="AC2066" s="25"/>
      <c r="AP2066" s="118" t="s">
        <v>117</v>
      </c>
      <c r="AR2066" s="118" t="s">
        <v>112</v>
      </c>
      <c r="AS2066" s="118" t="s">
        <v>68</v>
      </c>
      <c r="AW2066" s="14" t="s">
        <v>118</v>
      </c>
      <c r="BC2066" s="119" t="e">
        <f>IF(L2066="základní",#REF!,0)</f>
        <v>#REF!</v>
      </c>
      <c r="BD2066" s="119">
        <f>IF(L2066="snížená",#REF!,0)</f>
        <v>0</v>
      </c>
      <c r="BE2066" s="119">
        <f>IF(L2066="zákl. přenesená",#REF!,0)</f>
        <v>0</v>
      </c>
      <c r="BF2066" s="119">
        <f>IF(L2066="sníž. přenesená",#REF!,0)</f>
        <v>0</v>
      </c>
      <c r="BG2066" s="119">
        <f>IF(L2066="nulová",#REF!,0)</f>
        <v>0</v>
      </c>
      <c r="BH2066" s="14" t="s">
        <v>75</v>
      </c>
      <c r="BI2066" s="119" t="e">
        <f>ROUND(H2066*#REF!,2)</f>
        <v>#REF!</v>
      </c>
      <c r="BJ2066" s="14" t="s">
        <v>117</v>
      </c>
      <c r="BK2066" s="118" t="s">
        <v>3597</v>
      </c>
    </row>
    <row r="2067" spans="1:63" s="2" customFormat="1" x14ac:dyDescent="0.2">
      <c r="A2067" s="25"/>
      <c r="B2067" s="26"/>
      <c r="C2067" s="25"/>
      <c r="D2067" s="120" t="s">
        <v>119</v>
      </c>
      <c r="E2067" s="25"/>
      <c r="F2067" s="121" t="s">
        <v>3596</v>
      </c>
      <c r="G2067" s="25"/>
      <c r="H2067" s="25"/>
      <c r="I2067" s="25"/>
      <c r="J2067" s="26"/>
      <c r="K2067" s="122"/>
      <c r="L2067" s="123"/>
      <c r="M2067" s="45"/>
      <c r="N2067" s="45"/>
      <c r="O2067" s="45"/>
      <c r="P2067" s="45"/>
      <c r="Q2067" s="45"/>
      <c r="R2067" s="46"/>
      <c r="S2067" s="25"/>
      <c r="T2067" s="25"/>
      <c r="U2067" s="25"/>
      <c r="V2067" s="25"/>
      <c r="W2067" s="25"/>
      <c r="X2067" s="25"/>
      <c r="Y2067" s="25"/>
      <c r="Z2067" s="25"/>
      <c r="AA2067" s="25"/>
      <c r="AB2067" s="25"/>
      <c r="AC2067" s="25"/>
      <c r="AR2067" s="14" t="s">
        <v>119</v>
      </c>
      <c r="AS2067" s="14" t="s">
        <v>68</v>
      </c>
    </row>
    <row r="2068" spans="1:63" s="2" customFormat="1" ht="16.5" customHeight="1" x14ac:dyDescent="0.2">
      <c r="A2068" s="25"/>
      <c r="B2068" s="109"/>
      <c r="C2068" s="110" t="s">
        <v>3598</v>
      </c>
      <c r="D2068" s="110" t="s">
        <v>112</v>
      </c>
      <c r="E2068" s="111" t="s">
        <v>3599</v>
      </c>
      <c r="F2068" s="112" t="s">
        <v>3600</v>
      </c>
      <c r="G2068" s="113" t="s">
        <v>126</v>
      </c>
      <c r="H2068" s="153"/>
      <c r="I2068" s="112" t="s">
        <v>116</v>
      </c>
      <c r="J2068" s="26"/>
      <c r="K2068" s="114" t="s">
        <v>3</v>
      </c>
      <c r="L2068" s="115" t="s">
        <v>39</v>
      </c>
      <c r="M2068" s="116">
        <v>0</v>
      </c>
      <c r="N2068" s="116" t="e">
        <f>M2068*#REF!</f>
        <v>#REF!</v>
      </c>
      <c r="O2068" s="116">
        <v>0</v>
      </c>
      <c r="P2068" s="116" t="e">
        <f>O2068*#REF!</f>
        <v>#REF!</v>
      </c>
      <c r="Q2068" s="116">
        <v>0</v>
      </c>
      <c r="R2068" s="117" t="e">
        <f>Q2068*#REF!</f>
        <v>#REF!</v>
      </c>
      <c r="S2068" s="25"/>
      <c r="T2068" s="25"/>
      <c r="U2068" s="25"/>
      <c r="V2068" s="25"/>
      <c r="W2068" s="25"/>
      <c r="X2068" s="25"/>
      <c r="Y2068" s="25"/>
      <c r="Z2068" s="25"/>
      <c r="AA2068" s="25"/>
      <c r="AB2068" s="25"/>
      <c r="AC2068" s="25"/>
      <c r="AP2068" s="118" t="s">
        <v>117</v>
      </c>
      <c r="AR2068" s="118" t="s">
        <v>112</v>
      </c>
      <c r="AS2068" s="118" t="s">
        <v>68</v>
      </c>
      <c r="AW2068" s="14" t="s">
        <v>118</v>
      </c>
      <c r="BC2068" s="119" t="e">
        <f>IF(L2068="základní",#REF!,0)</f>
        <v>#REF!</v>
      </c>
      <c r="BD2068" s="119">
        <f>IF(L2068="snížená",#REF!,0)</f>
        <v>0</v>
      </c>
      <c r="BE2068" s="119">
        <f>IF(L2068="zákl. přenesená",#REF!,0)</f>
        <v>0</v>
      </c>
      <c r="BF2068" s="119">
        <f>IF(L2068="sníž. přenesená",#REF!,0)</f>
        <v>0</v>
      </c>
      <c r="BG2068" s="119">
        <f>IF(L2068="nulová",#REF!,0)</f>
        <v>0</v>
      </c>
      <c r="BH2068" s="14" t="s">
        <v>75</v>
      </c>
      <c r="BI2068" s="119" t="e">
        <f>ROUND(H2068*#REF!,2)</f>
        <v>#REF!</v>
      </c>
      <c r="BJ2068" s="14" t="s">
        <v>117</v>
      </c>
      <c r="BK2068" s="118" t="s">
        <v>3601</v>
      </c>
    </row>
    <row r="2069" spans="1:63" s="2" customFormat="1" x14ac:dyDescent="0.2">
      <c r="A2069" s="25"/>
      <c r="B2069" s="26"/>
      <c r="C2069" s="25"/>
      <c r="D2069" s="120" t="s">
        <v>119</v>
      </c>
      <c r="E2069" s="25"/>
      <c r="F2069" s="121" t="s">
        <v>3600</v>
      </c>
      <c r="G2069" s="25"/>
      <c r="H2069" s="25"/>
      <c r="I2069" s="25"/>
      <c r="J2069" s="26"/>
      <c r="K2069" s="122"/>
      <c r="L2069" s="123"/>
      <c r="M2069" s="45"/>
      <c r="N2069" s="45"/>
      <c r="O2069" s="45"/>
      <c r="P2069" s="45"/>
      <c r="Q2069" s="45"/>
      <c r="R2069" s="46"/>
      <c r="S2069" s="25"/>
      <c r="T2069" s="25"/>
      <c r="U2069" s="25"/>
      <c r="V2069" s="25"/>
      <c r="W2069" s="25"/>
      <c r="X2069" s="25"/>
      <c r="Y2069" s="25"/>
      <c r="Z2069" s="25"/>
      <c r="AA2069" s="25"/>
      <c r="AB2069" s="25"/>
      <c r="AC2069" s="25"/>
      <c r="AR2069" s="14" t="s">
        <v>119</v>
      </c>
      <c r="AS2069" s="14" t="s">
        <v>68</v>
      </c>
    </row>
    <row r="2070" spans="1:63" s="2" customFormat="1" ht="21.75" customHeight="1" x14ac:dyDescent="0.2">
      <c r="A2070" s="25"/>
      <c r="B2070" s="109"/>
      <c r="C2070" s="110" t="s">
        <v>1866</v>
      </c>
      <c r="D2070" s="110" t="s">
        <v>112</v>
      </c>
      <c r="E2070" s="111" t="s">
        <v>3602</v>
      </c>
      <c r="F2070" s="112" t="s">
        <v>3603</v>
      </c>
      <c r="G2070" s="113" t="s">
        <v>126</v>
      </c>
      <c r="H2070" s="153"/>
      <c r="I2070" s="112" t="s">
        <v>116</v>
      </c>
      <c r="J2070" s="26"/>
      <c r="K2070" s="114" t="s">
        <v>3</v>
      </c>
      <c r="L2070" s="115" t="s">
        <v>39</v>
      </c>
      <c r="M2070" s="116">
        <v>0</v>
      </c>
      <c r="N2070" s="116" t="e">
        <f>M2070*#REF!</f>
        <v>#REF!</v>
      </c>
      <c r="O2070" s="116">
        <v>0</v>
      </c>
      <c r="P2070" s="116" t="e">
        <f>O2070*#REF!</f>
        <v>#REF!</v>
      </c>
      <c r="Q2070" s="116">
        <v>0</v>
      </c>
      <c r="R2070" s="117" t="e">
        <f>Q2070*#REF!</f>
        <v>#REF!</v>
      </c>
      <c r="S2070" s="25"/>
      <c r="T2070" s="25"/>
      <c r="U2070" s="25"/>
      <c r="V2070" s="25"/>
      <c r="W2070" s="25"/>
      <c r="X2070" s="25"/>
      <c r="Y2070" s="25"/>
      <c r="Z2070" s="25"/>
      <c r="AA2070" s="25"/>
      <c r="AB2070" s="25"/>
      <c r="AC2070" s="25"/>
      <c r="AP2070" s="118" t="s">
        <v>117</v>
      </c>
      <c r="AR2070" s="118" t="s">
        <v>112</v>
      </c>
      <c r="AS2070" s="118" t="s">
        <v>68</v>
      </c>
      <c r="AW2070" s="14" t="s">
        <v>118</v>
      </c>
      <c r="BC2070" s="119" t="e">
        <f>IF(L2070="základní",#REF!,0)</f>
        <v>#REF!</v>
      </c>
      <c r="BD2070" s="119">
        <f>IF(L2070="snížená",#REF!,0)</f>
        <v>0</v>
      </c>
      <c r="BE2070" s="119">
        <f>IF(L2070="zákl. přenesená",#REF!,0)</f>
        <v>0</v>
      </c>
      <c r="BF2070" s="119">
        <f>IF(L2070="sníž. přenesená",#REF!,0)</f>
        <v>0</v>
      </c>
      <c r="BG2070" s="119">
        <f>IF(L2070="nulová",#REF!,0)</f>
        <v>0</v>
      </c>
      <c r="BH2070" s="14" t="s">
        <v>75</v>
      </c>
      <c r="BI2070" s="119" t="e">
        <f>ROUND(H2070*#REF!,2)</f>
        <v>#REF!</v>
      </c>
      <c r="BJ2070" s="14" t="s">
        <v>117</v>
      </c>
      <c r="BK2070" s="118" t="s">
        <v>3604</v>
      </c>
    </row>
    <row r="2071" spans="1:63" s="2" customFormat="1" x14ac:dyDescent="0.2">
      <c r="A2071" s="25"/>
      <c r="B2071" s="26"/>
      <c r="C2071" s="25"/>
      <c r="D2071" s="120" t="s">
        <v>119</v>
      </c>
      <c r="E2071" s="25"/>
      <c r="F2071" s="121" t="s">
        <v>3603</v>
      </c>
      <c r="G2071" s="25"/>
      <c r="H2071" s="25"/>
      <c r="I2071" s="25"/>
      <c r="J2071" s="26"/>
      <c r="K2071" s="122"/>
      <c r="L2071" s="123"/>
      <c r="M2071" s="45"/>
      <c r="N2071" s="45"/>
      <c r="O2071" s="45"/>
      <c r="P2071" s="45"/>
      <c r="Q2071" s="45"/>
      <c r="R2071" s="46"/>
      <c r="S2071" s="25"/>
      <c r="T2071" s="25"/>
      <c r="U2071" s="25"/>
      <c r="V2071" s="25"/>
      <c r="W2071" s="25"/>
      <c r="X2071" s="25"/>
      <c r="Y2071" s="25"/>
      <c r="Z2071" s="25"/>
      <c r="AA2071" s="25"/>
      <c r="AB2071" s="25"/>
      <c r="AC2071" s="25"/>
      <c r="AR2071" s="14" t="s">
        <v>119</v>
      </c>
      <c r="AS2071" s="14" t="s">
        <v>68</v>
      </c>
    </row>
    <row r="2072" spans="1:63" s="2" customFormat="1" ht="24.15" customHeight="1" x14ac:dyDescent="0.2">
      <c r="A2072" s="25"/>
      <c r="B2072" s="109"/>
      <c r="C2072" s="110" t="s">
        <v>3605</v>
      </c>
      <c r="D2072" s="110" t="s">
        <v>112</v>
      </c>
      <c r="E2072" s="111" t="s">
        <v>3606</v>
      </c>
      <c r="F2072" s="112" t="s">
        <v>3607</v>
      </c>
      <c r="G2072" s="113" t="s">
        <v>126</v>
      </c>
      <c r="H2072" s="153"/>
      <c r="I2072" s="112" t="s">
        <v>116</v>
      </c>
      <c r="J2072" s="26"/>
      <c r="K2072" s="114" t="s">
        <v>3</v>
      </c>
      <c r="L2072" s="115" t="s">
        <v>39</v>
      </c>
      <c r="M2072" s="116">
        <v>0</v>
      </c>
      <c r="N2072" s="116" t="e">
        <f>M2072*#REF!</f>
        <v>#REF!</v>
      </c>
      <c r="O2072" s="116">
        <v>0</v>
      </c>
      <c r="P2072" s="116" t="e">
        <f>O2072*#REF!</f>
        <v>#REF!</v>
      </c>
      <c r="Q2072" s="116">
        <v>0</v>
      </c>
      <c r="R2072" s="117" t="e">
        <f>Q2072*#REF!</f>
        <v>#REF!</v>
      </c>
      <c r="S2072" s="25"/>
      <c r="T2072" s="25"/>
      <c r="U2072" s="25"/>
      <c r="V2072" s="25"/>
      <c r="W2072" s="25"/>
      <c r="X2072" s="25"/>
      <c r="Y2072" s="25"/>
      <c r="Z2072" s="25"/>
      <c r="AA2072" s="25"/>
      <c r="AB2072" s="25"/>
      <c r="AC2072" s="25"/>
      <c r="AP2072" s="118" t="s">
        <v>117</v>
      </c>
      <c r="AR2072" s="118" t="s">
        <v>112</v>
      </c>
      <c r="AS2072" s="118" t="s">
        <v>68</v>
      </c>
      <c r="AW2072" s="14" t="s">
        <v>118</v>
      </c>
      <c r="BC2072" s="119" t="e">
        <f>IF(L2072="základní",#REF!,0)</f>
        <v>#REF!</v>
      </c>
      <c r="BD2072" s="119">
        <f>IF(L2072="snížená",#REF!,0)</f>
        <v>0</v>
      </c>
      <c r="BE2072" s="119">
        <f>IF(L2072="zákl. přenesená",#REF!,0)</f>
        <v>0</v>
      </c>
      <c r="BF2072" s="119">
        <f>IF(L2072="sníž. přenesená",#REF!,0)</f>
        <v>0</v>
      </c>
      <c r="BG2072" s="119">
        <f>IF(L2072="nulová",#REF!,0)</f>
        <v>0</v>
      </c>
      <c r="BH2072" s="14" t="s">
        <v>75</v>
      </c>
      <c r="BI2072" s="119" t="e">
        <f>ROUND(H2072*#REF!,2)</f>
        <v>#REF!</v>
      </c>
      <c r="BJ2072" s="14" t="s">
        <v>117</v>
      </c>
      <c r="BK2072" s="118" t="s">
        <v>3608</v>
      </c>
    </row>
    <row r="2073" spans="1:63" s="2" customFormat="1" x14ac:dyDescent="0.2">
      <c r="A2073" s="25"/>
      <c r="B2073" s="26"/>
      <c r="C2073" s="25"/>
      <c r="D2073" s="120" t="s">
        <v>119</v>
      </c>
      <c r="E2073" s="25"/>
      <c r="F2073" s="121" t="s">
        <v>3607</v>
      </c>
      <c r="G2073" s="25"/>
      <c r="H2073" s="25"/>
      <c r="I2073" s="25"/>
      <c r="J2073" s="26"/>
      <c r="K2073" s="122"/>
      <c r="L2073" s="123"/>
      <c r="M2073" s="45"/>
      <c r="N2073" s="45"/>
      <c r="O2073" s="45"/>
      <c r="P2073" s="45"/>
      <c r="Q2073" s="45"/>
      <c r="R2073" s="46"/>
      <c r="S2073" s="25"/>
      <c r="T2073" s="25"/>
      <c r="U2073" s="25"/>
      <c r="V2073" s="25"/>
      <c r="W2073" s="25"/>
      <c r="X2073" s="25"/>
      <c r="Y2073" s="25"/>
      <c r="Z2073" s="25"/>
      <c r="AA2073" s="25"/>
      <c r="AB2073" s="25"/>
      <c r="AC2073" s="25"/>
      <c r="AR2073" s="14" t="s">
        <v>119</v>
      </c>
      <c r="AS2073" s="14" t="s">
        <v>68</v>
      </c>
    </row>
    <row r="2074" spans="1:63" s="2" customFormat="1" ht="21.75" customHeight="1" x14ac:dyDescent="0.2">
      <c r="A2074" s="25"/>
      <c r="B2074" s="109"/>
      <c r="C2074" s="110" t="s">
        <v>1869</v>
      </c>
      <c r="D2074" s="110" t="s">
        <v>112</v>
      </c>
      <c r="E2074" s="111" t="s">
        <v>3609</v>
      </c>
      <c r="F2074" s="112" t="s">
        <v>3610</v>
      </c>
      <c r="G2074" s="113" t="s">
        <v>126</v>
      </c>
      <c r="H2074" s="153"/>
      <c r="I2074" s="112" t="s">
        <v>116</v>
      </c>
      <c r="J2074" s="26"/>
      <c r="K2074" s="114" t="s">
        <v>3</v>
      </c>
      <c r="L2074" s="115" t="s">
        <v>39</v>
      </c>
      <c r="M2074" s="116">
        <v>0</v>
      </c>
      <c r="N2074" s="116" t="e">
        <f>M2074*#REF!</f>
        <v>#REF!</v>
      </c>
      <c r="O2074" s="116">
        <v>0</v>
      </c>
      <c r="P2074" s="116" t="e">
        <f>O2074*#REF!</f>
        <v>#REF!</v>
      </c>
      <c r="Q2074" s="116">
        <v>0</v>
      </c>
      <c r="R2074" s="117" t="e">
        <f>Q2074*#REF!</f>
        <v>#REF!</v>
      </c>
      <c r="S2074" s="25"/>
      <c r="T2074" s="25"/>
      <c r="U2074" s="25"/>
      <c r="V2074" s="25"/>
      <c r="W2074" s="25"/>
      <c r="X2074" s="25"/>
      <c r="Y2074" s="25"/>
      <c r="Z2074" s="25"/>
      <c r="AA2074" s="25"/>
      <c r="AB2074" s="25"/>
      <c r="AC2074" s="25"/>
      <c r="AP2074" s="118" t="s">
        <v>117</v>
      </c>
      <c r="AR2074" s="118" t="s">
        <v>112</v>
      </c>
      <c r="AS2074" s="118" t="s">
        <v>68</v>
      </c>
      <c r="AW2074" s="14" t="s">
        <v>118</v>
      </c>
      <c r="BC2074" s="119" t="e">
        <f>IF(L2074="základní",#REF!,0)</f>
        <v>#REF!</v>
      </c>
      <c r="BD2074" s="119">
        <f>IF(L2074="snížená",#REF!,0)</f>
        <v>0</v>
      </c>
      <c r="BE2074" s="119">
        <f>IF(L2074="zákl. přenesená",#REF!,0)</f>
        <v>0</v>
      </c>
      <c r="BF2074" s="119">
        <f>IF(L2074="sníž. přenesená",#REF!,0)</f>
        <v>0</v>
      </c>
      <c r="BG2074" s="119">
        <f>IF(L2074="nulová",#REF!,0)</f>
        <v>0</v>
      </c>
      <c r="BH2074" s="14" t="s">
        <v>75</v>
      </c>
      <c r="BI2074" s="119" t="e">
        <f>ROUND(H2074*#REF!,2)</f>
        <v>#REF!</v>
      </c>
      <c r="BJ2074" s="14" t="s">
        <v>117</v>
      </c>
      <c r="BK2074" s="118" t="s">
        <v>3611</v>
      </c>
    </row>
    <row r="2075" spans="1:63" s="2" customFormat="1" x14ac:dyDescent="0.2">
      <c r="A2075" s="25"/>
      <c r="B2075" s="26"/>
      <c r="C2075" s="25"/>
      <c r="D2075" s="120" t="s">
        <v>119</v>
      </c>
      <c r="E2075" s="25"/>
      <c r="F2075" s="121" t="s">
        <v>3610</v>
      </c>
      <c r="G2075" s="25"/>
      <c r="H2075" s="25"/>
      <c r="I2075" s="25"/>
      <c r="J2075" s="26"/>
      <c r="K2075" s="122"/>
      <c r="L2075" s="123"/>
      <c r="M2075" s="45"/>
      <c r="N2075" s="45"/>
      <c r="O2075" s="45"/>
      <c r="P2075" s="45"/>
      <c r="Q2075" s="45"/>
      <c r="R2075" s="46"/>
      <c r="S2075" s="25"/>
      <c r="T2075" s="25"/>
      <c r="U2075" s="25"/>
      <c r="V2075" s="25"/>
      <c r="W2075" s="25"/>
      <c r="X2075" s="25"/>
      <c r="Y2075" s="25"/>
      <c r="Z2075" s="25"/>
      <c r="AA2075" s="25"/>
      <c r="AB2075" s="25"/>
      <c r="AC2075" s="25"/>
      <c r="AR2075" s="14" t="s">
        <v>119</v>
      </c>
      <c r="AS2075" s="14" t="s">
        <v>68</v>
      </c>
    </row>
    <row r="2076" spans="1:63" s="2" customFormat="1" ht="16.5" customHeight="1" x14ac:dyDescent="0.2">
      <c r="A2076" s="25"/>
      <c r="B2076" s="109"/>
      <c r="C2076" s="110" t="s">
        <v>3612</v>
      </c>
      <c r="D2076" s="110" t="s">
        <v>112</v>
      </c>
      <c r="E2076" s="111" t="s">
        <v>3613</v>
      </c>
      <c r="F2076" s="112" t="s">
        <v>3614</v>
      </c>
      <c r="G2076" s="113" t="s">
        <v>126</v>
      </c>
      <c r="H2076" s="153"/>
      <c r="I2076" s="112" t="s">
        <v>116</v>
      </c>
      <c r="J2076" s="26"/>
      <c r="K2076" s="114" t="s">
        <v>3</v>
      </c>
      <c r="L2076" s="115" t="s">
        <v>39</v>
      </c>
      <c r="M2076" s="116">
        <v>0</v>
      </c>
      <c r="N2076" s="116" t="e">
        <f>M2076*#REF!</f>
        <v>#REF!</v>
      </c>
      <c r="O2076" s="116">
        <v>0</v>
      </c>
      <c r="P2076" s="116" t="e">
        <f>O2076*#REF!</f>
        <v>#REF!</v>
      </c>
      <c r="Q2076" s="116">
        <v>0</v>
      </c>
      <c r="R2076" s="117" t="e">
        <f>Q2076*#REF!</f>
        <v>#REF!</v>
      </c>
      <c r="S2076" s="25"/>
      <c r="T2076" s="25"/>
      <c r="U2076" s="25"/>
      <c r="V2076" s="25"/>
      <c r="W2076" s="25"/>
      <c r="X2076" s="25"/>
      <c r="Y2076" s="25"/>
      <c r="Z2076" s="25"/>
      <c r="AA2076" s="25"/>
      <c r="AB2076" s="25"/>
      <c r="AC2076" s="25"/>
      <c r="AP2076" s="118" t="s">
        <v>117</v>
      </c>
      <c r="AR2076" s="118" t="s">
        <v>112</v>
      </c>
      <c r="AS2076" s="118" t="s">
        <v>68</v>
      </c>
      <c r="AW2076" s="14" t="s">
        <v>118</v>
      </c>
      <c r="BC2076" s="119" t="e">
        <f>IF(L2076="základní",#REF!,0)</f>
        <v>#REF!</v>
      </c>
      <c r="BD2076" s="119">
        <f>IF(L2076="snížená",#REF!,0)</f>
        <v>0</v>
      </c>
      <c r="BE2076" s="119">
        <f>IF(L2076="zákl. přenesená",#REF!,0)</f>
        <v>0</v>
      </c>
      <c r="BF2076" s="119">
        <f>IF(L2076="sníž. přenesená",#REF!,0)</f>
        <v>0</v>
      </c>
      <c r="BG2076" s="119">
        <f>IF(L2076="nulová",#REF!,0)</f>
        <v>0</v>
      </c>
      <c r="BH2076" s="14" t="s">
        <v>75</v>
      </c>
      <c r="BI2076" s="119" t="e">
        <f>ROUND(H2076*#REF!,2)</f>
        <v>#REF!</v>
      </c>
      <c r="BJ2076" s="14" t="s">
        <v>117</v>
      </c>
      <c r="BK2076" s="118" t="s">
        <v>3615</v>
      </c>
    </row>
    <row r="2077" spans="1:63" s="2" customFormat="1" x14ac:dyDescent="0.2">
      <c r="A2077" s="25"/>
      <c r="B2077" s="26"/>
      <c r="C2077" s="25"/>
      <c r="D2077" s="120" t="s">
        <v>119</v>
      </c>
      <c r="E2077" s="25"/>
      <c r="F2077" s="121" t="s">
        <v>3614</v>
      </c>
      <c r="G2077" s="25"/>
      <c r="H2077" s="25"/>
      <c r="I2077" s="25"/>
      <c r="J2077" s="26"/>
      <c r="K2077" s="122"/>
      <c r="L2077" s="123"/>
      <c r="M2077" s="45"/>
      <c r="N2077" s="45"/>
      <c r="O2077" s="45"/>
      <c r="P2077" s="45"/>
      <c r="Q2077" s="45"/>
      <c r="R2077" s="46"/>
      <c r="S2077" s="25"/>
      <c r="T2077" s="25"/>
      <c r="U2077" s="25"/>
      <c r="V2077" s="25"/>
      <c r="W2077" s="25"/>
      <c r="X2077" s="25"/>
      <c r="Y2077" s="25"/>
      <c r="Z2077" s="25"/>
      <c r="AA2077" s="25"/>
      <c r="AB2077" s="25"/>
      <c r="AC2077" s="25"/>
      <c r="AR2077" s="14" t="s">
        <v>119</v>
      </c>
      <c r="AS2077" s="14" t="s">
        <v>68</v>
      </c>
    </row>
    <row r="2078" spans="1:63" s="2" customFormat="1" ht="24.15" customHeight="1" x14ac:dyDescent="0.2">
      <c r="A2078" s="25"/>
      <c r="B2078" s="109"/>
      <c r="C2078" s="110" t="s">
        <v>1873</v>
      </c>
      <c r="D2078" s="110" t="s">
        <v>112</v>
      </c>
      <c r="E2078" s="111" t="s">
        <v>3616</v>
      </c>
      <c r="F2078" s="112" t="s">
        <v>3617</v>
      </c>
      <c r="G2078" s="113" t="s">
        <v>126</v>
      </c>
      <c r="H2078" s="153"/>
      <c r="I2078" s="112" t="s">
        <v>116</v>
      </c>
      <c r="J2078" s="26"/>
      <c r="K2078" s="114" t="s">
        <v>3</v>
      </c>
      <c r="L2078" s="115" t="s">
        <v>39</v>
      </c>
      <c r="M2078" s="116">
        <v>0</v>
      </c>
      <c r="N2078" s="116" t="e">
        <f>M2078*#REF!</f>
        <v>#REF!</v>
      </c>
      <c r="O2078" s="116">
        <v>0</v>
      </c>
      <c r="P2078" s="116" t="e">
        <f>O2078*#REF!</f>
        <v>#REF!</v>
      </c>
      <c r="Q2078" s="116">
        <v>0</v>
      </c>
      <c r="R2078" s="117" t="e">
        <f>Q2078*#REF!</f>
        <v>#REF!</v>
      </c>
      <c r="S2078" s="25"/>
      <c r="T2078" s="25"/>
      <c r="U2078" s="25"/>
      <c r="V2078" s="25"/>
      <c r="W2078" s="25"/>
      <c r="X2078" s="25"/>
      <c r="Y2078" s="25"/>
      <c r="Z2078" s="25"/>
      <c r="AA2078" s="25"/>
      <c r="AB2078" s="25"/>
      <c r="AC2078" s="25"/>
      <c r="AP2078" s="118" t="s">
        <v>117</v>
      </c>
      <c r="AR2078" s="118" t="s">
        <v>112</v>
      </c>
      <c r="AS2078" s="118" t="s">
        <v>68</v>
      </c>
      <c r="AW2078" s="14" t="s">
        <v>118</v>
      </c>
      <c r="BC2078" s="119" t="e">
        <f>IF(L2078="základní",#REF!,0)</f>
        <v>#REF!</v>
      </c>
      <c r="BD2078" s="119">
        <f>IF(L2078="snížená",#REF!,0)</f>
        <v>0</v>
      </c>
      <c r="BE2078" s="119">
        <f>IF(L2078="zákl. přenesená",#REF!,0)</f>
        <v>0</v>
      </c>
      <c r="BF2078" s="119">
        <f>IF(L2078="sníž. přenesená",#REF!,0)</f>
        <v>0</v>
      </c>
      <c r="BG2078" s="119">
        <f>IF(L2078="nulová",#REF!,0)</f>
        <v>0</v>
      </c>
      <c r="BH2078" s="14" t="s">
        <v>75</v>
      </c>
      <c r="BI2078" s="119" t="e">
        <f>ROUND(H2078*#REF!,2)</f>
        <v>#REF!</v>
      </c>
      <c r="BJ2078" s="14" t="s">
        <v>117</v>
      </c>
      <c r="BK2078" s="118" t="s">
        <v>3618</v>
      </c>
    </row>
    <row r="2079" spans="1:63" s="2" customFormat="1" x14ac:dyDescent="0.2">
      <c r="A2079" s="25"/>
      <c r="B2079" s="26"/>
      <c r="C2079" s="25"/>
      <c r="D2079" s="120" t="s">
        <v>119</v>
      </c>
      <c r="E2079" s="25"/>
      <c r="F2079" s="121" t="s">
        <v>3617</v>
      </c>
      <c r="G2079" s="25"/>
      <c r="H2079" s="25"/>
      <c r="I2079" s="25"/>
      <c r="J2079" s="26"/>
      <c r="K2079" s="122"/>
      <c r="L2079" s="123"/>
      <c r="M2079" s="45"/>
      <c r="N2079" s="45"/>
      <c r="O2079" s="45"/>
      <c r="P2079" s="45"/>
      <c r="Q2079" s="45"/>
      <c r="R2079" s="46"/>
      <c r="S2079" s="25"/>
      <c r="T2079" s="25"/>
      <c r="U2079" s="25"/>
      <c r="V2079" s="25"/>
      <c r="W2079" s="25"/>
      <c r="X2079" s="25"/>
      <c r="Y2079" s="25"/>
      <c r="Z2079" s="25"/>
      <c r="AA2079" s="25"/>
      <c r="AB2079" s="25"/>
      <c r="AC2079" s="25"/>
      <c r="AR2079" s="14" t="s">
        <v>119</v>
      </c>
      <c r="AS2079" s="14" t="s">
        <v>68</v>
      </c>
    </row>
    <row r="2080" spans="1:63" s="2" customFormat="1" ht="21.75" customHeight="1" x14ac:dyDescent="0.2">
      <c r="A2080" s="25"/>
      <c r="B2080" s="109"/>
      <c r="C2080" s="110" t="s">
        <v>3619</v>
      </c>
      <c r="D2080" s="110" t="s">
        <v>112</v>
      </c>
      <c r="E2080" s="111" t="s">
        <v>3620</v>
      </c>
      <c r="F2080" s="112" t="s">
        <v>3621</v>
      </c>
      <c r="G2080" s="113" t="s">
        <v>126</v>
      </c>
      <c r="H2080" s="153"/>
      <c r="I2080" s="112" t="s">
        <v>116</v>
      </c>
      <c r="J2080" s="26"/>
      <c r="K2080" s="114" t="s">
        <v>3</v>
      </c>
      <c r="L2080" s="115" t="s">
        <v>39</v>
      </c>
      <c r="M2080" s="116">
        <v>0</v>
      </c>
      <c r="N2080" s="116" t="e">
        <f>M2080*#REF!</f>
        <v>#REF!</v>
      </c>
      <c r="O2080" s="116">
        <v>0</v>
      </c>
      <c r="P2080" s="116" t="e">
        <f>O2080*#REF!</f>
        <v>#REF!</v>
      </c>
      <c r="Q2080" s="116">
        <v>0</v>
      </c>
      <c r="R2080" s="117" t="e">
        <f>Q2080*#REF!</f>
        <v>#REF!</v>
      </c>
      <c r="S2080" s="25"/>
      <c r="T2080" s="25"/>
      <c r="U2080" s="25"/>
      <c r="V2080" s="25"/>
      <c r="W2080" s="25"/>
      <c r="X2080" s="25"/>
      <c r="Y2080" s="25"/>
      <c r="Z2080" s="25"/>
      <c r="AA2080" s="25"/>
      <c r="AB2080" s="25"/>
      <c r="AC2080" s="25"/>
      <c r="AP2080" s="118" t="s">
        <v>117</v>
      </c>
      <c r="AR2080" s="118" t="s">
        <v>112</v>
      </c>
      <c r="AS2080" s="118" t="s">
        <v>68</v>
      </c>
      <c r="AW2080" s="14" t="s">
        <v>118</v>
      </c>
      <c r="BC2080" s="119" t="e">
        <f>IF(L2080="základní",#REF!,0)</f>
        <v>#REF!</v>
      </c>
      <c r="BD2080" s="119">
        <f>IF(L2080="snížená",#REF!,0)</f>
        <v>0</v>
      </c>
      <c r="BE2080" s="119">
        <f>IF(L2080="zákl. přenesená",#REF!,0)</f>
        <v>0</v>
      </c>
      <c r="BF2080" s="119">
        <f>IF(L2080="sníž. přenesená",#REF!,0)</f>
        <v>0</v>
      </c>
      <c r="BG2080" s="119">
        <f>IF(L2080="nulová",#REF!,0)</f>
        <v>0</v>
      </c>
      <c r="BH2080" s="14" t="s">
        <v>75</v>
      </c>
      <c r="BI2080" s="119" t="e">
        <f>ROUND(H2080*#REF!,2)</f>
        <v>#REF!</v>
      </c>
      <c r="BJ2080" s="14" t="s">
        <v>117</v>
      </c>
      <c r="BK2080" s="118" t="s">
        <v>3622</v>
      </c>
    </row>
    <row r="2081" spans="1:63" s="2" customFormat="1" x14ac:dyDescent="0.2">
      <c r="A2081" s="25"/>
      <c r="B2081" s="26"/>
      <c r="C2081" s="25"/>
      <c r="D2081" s="120" t="s">
        <v>119</v>
      </c>
      <c r="E2081" s="25"/>
      <c r="F2081" s="121" t="s">
        <v>3621</v>
      </c>
      <c r="G2081" s="25"/>
      <c r="H2081" s="25"/>
      <c r="I2081" s="25"/>
      <c r="J2081" s="26"/>
      <c r="K2081" s="122"/>
      <c r="L2081" s="123"/>
      <c r="M2081" s="45"/>
      <c r="N2081" s="45"/>
      <c r="O2081" s="45"/>
      <c r="P2081" s="45"/>
      <c r="Q2081" s="45"/>
      <c r="R2081" s="46"/>
      <c r="S2081" s="25"/>
      <c r="T2081" s="25"/>
      <c r="U2081" s="25"/>
      <c r="V2081" s="25"/>
      <c r="W2081" s="25"/>
      <c r="X2081" s="25"/>
      <c r="Y2081" s="25"/>
      <c r="Z2081" s="25"/>
      <c r="AA2081" s="25"/>
      <c r="AB2081" s="25"/>
      <c r="AC2081" s="25"/>
      <c r="AR2081" s="14" t="s">
        <v>119</v>
      </c>
      <c r="AS2081" s="14" t="s">
        <v>68</v>
      </c>
    </row>
    <row r="2082" spans="1:63" s="2" customFormat="1" ht="21.75" customHeight="1" x14ac:dyDescent="0.2">
      <c r="A2082" s="25"/>
      <c r="B2082" s="109"/>
      <c r="C2082" s="110" t="s">
        <v>1876</v>
      </c>
      <c r="D2082" s="110" t="s">
        <v>112</v>
      </c>
      <c r="E2082" s="111" t="s">
        <v>3623</v>
      </c>
      <c r="F2082" s="112" t="s">
        <v>3624</v>
      </c>
      <c r="G2082" s="113" t="s">
        <v>126</v>
      </c>
      <c r="H2082" s="153"/>
      <c r="I2082" s="112" t="s">
        <v>116</v>
      </c>
      <c r="J2082" s="26"/>
      <c r="K2082" s="114" t="s">
        <v>3</v>
      </c>
      <c r="L2082" s="115" t="s">
        <v>39</v>
      </c>
      <c r="M2082" s="116">
        <v>0</v>
      </c>
      <c r="N2082" s="116" t="e">
        <f>M2082*#REF!</f>
        <v>#REF!</v>
      </c>
      <c r="O2082" s="116">
        <v>0</v>
      </c>
      <c r="P2082" s="116" t="e">
        <f>O2082*#REF!</f>
        <v>#REF!</v>
      </c>
      <c r="Q2082" s="116">
        <v>0</v>
      </c>
      <c r="R2082" s="117" t="e">
        <f>Q2082*#REF!</f>
        <v>#REF!</v>
      </c>
      <c r="S2082" s="25"/>
      <c r="T2082" s="25"/>
      <c r="U2082" s="25"/>
      <c r="V2082" s="25"/>
      <c r="W2082" s="25"/>
      <c r="X2082" s="25"/>
      <c r="Y2082" s="25"/>
      <c r="Z2082" s="25"/>
      <c r="AA2082" s="25"/>
      <c r="AB2082" s="25"/>
      <c r="AC2082" s="25"/>
      <c r="AP2082" s="118" t="s">
        <v>117</v>
      </c>
      <c r="AR2082" s="118" t="s">
        <v>112</v>
      </c>
      <c r="AS2082" s="118" t="s">
        <v>68</v>
      </c>
      <c r="AW2082" s="14" t="s">
        <v>118</v>
      </c>
      <c r="BC2082" s="119" t="e">
        <f>IF(L2082="základní",#REF!,0)</f>
        <v>#REF!</v>
      </c>
      <c r="BD2082" s="119">
        <f>IF(L2082="snížená",#REF!,0)</f>
        <v>0</v>
      </c>
      <c r="BE2082" s="119">
        <f>IF(L2082="zákl. přenesená",#REF!,0)</f>
        <v>0</v>
      </c>
      <c r="BF2082" s="119">
        <f>IF(L2082="sníž. přenesená",#REF!,0)</f>
        <v>0</v>
      </c>
      <c r="BG2082" s="119">
        <f>IF(L2082="nulová",#REF!,0)</f>
        <v>0</v>
      </c>
      <c r="BH2082" s="14" t="s">
        <v>75</v>
      </c>
      <c r="BI2082" s="119" t="e">
        <f>ROUND(H2082*#REF!,2)</f>
        <v>#REF!</v>
      </c>
      <c r="BJ2082" s="14" t="s">
        <v>117</v>
      </c>
      <c r="BK2082" s="118" t="s">
        <v>3625</v>
      </c>
    </row>
    <row r="2083" spans="1:63" s="2" customFormat="1" x14ac:dyDescent="0.2">
      <c r="A2083" s="25"/>
      <c r="B2083" s="26"/>
      <c r="C2083" s="25"/>
      <c r="D2083" s="120" t="s">
        <v>119</v>
      </c>
      <c r="E2083" s="25"/>
      <c r="F2083" s="121" t="s">
        <v>3624</v>
      </c>
      <c r="G2083" s="25"/>
      <c r="H2083" s="25"/>
      <c r="I2083" s="25"/>
      <c r="J2083" s="26"/>
      <c r="K2083" s="122"/>
      <c r="L2083" s="123"/>
      <c r="M2083" s="45"/>
      <c r="N2083" s="45"/>
      <c r="O2083" s="45"/>
      <c r="P2083" s="45"/>
      <c r="Q2083" s="45"/>
      <c r="R2083" s="46"/>
      <c r="S2083" s="25"/>
      <c r="T2083" s="25"/>
      <c r="U2083" s="25"/>
      <c r="V2083" s="25"/>
      <c r="W2083" s="25"/>
      <c r="X2083" s="25"/>
      <c r="Y2083" s="25"/>
      <c r="Z2083" s="25"/>
      <c r="AA2083" s="25"/>
      <c r="AB2083" s="25"/>
      <c r="AC2083" s="25"/>
      <c r="AR2083" s="14" t="s">
        <v>119</v>
      </c>
      <c r="AS2083" s="14" t="s">
        <v>68</v>
      </c>
    </row>
    <row r="2084" spans="1:63" s="2" customFormat="1" ht="16.5" customHeight="1" x14ac:dyDescent="0.2">
      <c r="A2084" s="25"/>
      <c r="B2084" s="109"/>
      <c r="C2084" s="110" t="s">
        <v>3626</v>
      </c>
      <c r="D2084" s="110" t="s">
        <v>112</v>
      </c>
      <c r="E2084" s="111" t="s">
        <v>3627</v>
      </c>
      <c r="F2084" s="112" t="s">
        <v>3628</v>
      </c>
      <c r="G2084" s="113" t="s">
        <v>126</v>
      </c>
      <c r="H2084" s="153"/>
      <c r="I2084" s="112" t="s">
        <v>116</v>
      </c>
      <c r="J2084" s="26"/>
      <c r="K2084" s="114" t="s">
        <v>3</v>
      </c>
      <c r="L2084" s="115" t="s">
        <v>39</v>
      </c>
      <c r="M2084" s="116">
        <v>0</v>
      </c>
      <c r="N2084" s="116" t="e">
        <f>M2084*#REF!</f>
        <v>#REF!</v>
      </c>
      <c r="O2084" s="116">
        <v>0</v>
      </c>
      <c r="P2084" s="116" t="e">
        <f>O2084*#REF!</f>
        <v>#REF!</v>
      </c>
      <c r="Q2084" s="116">
        <v>0</v>
      </c>
      <c r="R2084" s="117" t="e">
        <f>Q2084*#REF!</f>
        <v>#REF!</v>
      </c>
      <c r="S2084" s="25"/>
      <c r="T2084" s="25"/>
      <c r="U2084" s="25"/>
      <c r="V2084" s="25"/>
      <c r="W2084" s="25"/>
      <c r="X2084" s="25"/>
      <c r="Y2084" s="25"/>
      <c r="Z2084" s="25"/>
      <c r="AA2084" s="25"/>
      <c r="AB2084" s="25"/>
      <c r="AC2084" s="25"/>
      <c r="AP2084" s="118" t="s">
        <v>117</v>
      </c>
      <c r="AR2084" s="118" t="s">
        <v>112</v>
      </c>
      <c r="AS2084" s="118" t="s">
        <v>68</v>
      </c>
      <c r="AW2084" s="14" t="s">
        <v>118</v>
      </c>
      <c r="BC2084" s="119" t="e">
        <f>IF(L2084="základní",#REF!,0)</f>
        <v>#REF!</v>
      </c>
      <c r="BD2084" s="119">
        <f>IF(L2084="snížená",#REF!,0)</f>
        <v>0</v>
      </c>
      <c r="BE2084" s="119">
        <f>IF(L2084="zákl. přenesená",#REF!,0)</f>
        <v>0</v>
      </c>
      <c r="BF2084" s="119">
        <f>IF(L2084="sníž. přenesená",#REF!,0)</f>
        <v>0</v>
      </c>
      <c r="BG2084" s="119">
        <f>IF(L2084="nulová",#REF!,0)</f>
        <v>0</v>
      </c>
      <c r="BH2084" s="14" t="s">
        <v>75</v>
      </c>
      <c r="BI2084" s="119" t="e">
        <f>ROUND(H2084*#REF!,2)</f>
        <v>#REF!</v>
      </c>
      <c r="BJ2084" s="14" t="s">
        <v>117</v>
      </c>
      <c r="BK2084" s="118" t="s">
        <v>3629</v>
      </c>
    </row>
    <row r="2085" spans="1:63" s="2" customFormat="1" x14ac:dyDescent="0.2">
      <c r="A2085" s="25"/>
      <c r="B2085" s="26"/>
      <c r="C2085" s="25"/>
      <c r="D2085" s="120" t="s">
        <v>119</v>
      </c>
      <c r="E2085" s="25"/>
      <c r="F2085" s="121" t="s">
        <v>3628</v>
      </c>
      <c r="G2085" s="25"/>
      <c r="H2085" s="25"/>
      <c r="I2085" s="25"/>
      <c r="J2085" s="26"/>
      <c r="K2085" s="122"/>
      <c r="L2085" s="123"/>
      <c r="M2085" s="45"/>
      <c r="N2085" s="45"/>
      <c r="O2085" s="45"/>
      <c r="P2085" s="45"/>
      <c r="Q2085" s="45"/>
      <c r="R2085" s="46"/>
      <c r="S2085" s="25"/>
      <c r="T2085" s="25"/>
      <c r="U2085" s="25"/>
      <c r="V2085" s="25"/>
      <c r="W2085" s="25"/>
      <c r="X2085" s="25"/>
      <c r="Y2085" s="25"/>
      <c r="Z2085" s="25"/>
      <c r="AA2085" s="25"/>
      <c r="AB2085" s="25"/>
      <c r="AC2085" s="25"/>
      <c r="AR2085" s="14" t="s">
        <v>119</v>
      </c>
      <c r="AS2085" s="14" t="s">
        <v>68</v>
      </c>
    </row>
    <row r="2086" spans="1:63" s="2" customFormat="1" ht="16.5" customHeight="1" x14ac:dyDescent="0.2">
      <c r="A2086" s="25"/>
      <c r="B2086" s="109"/>
      <c r="C2086" s="110" t="s">
        <v>1880</v>
      </c>
      <c r="D2086" s="110" t="s">
        <v>112</v>
      </c>
      <c r="E2086" s="111" t="s">
        <v>3630</v>
      </c>
      <c r="F2086" s="112" t="s">
        <v>3631</v>
      </c>
      <c r="G2086" s="113" t="s">
        <v>126</v>
      </c>
      <c r="H2086" s="153"/>
      <c r="I2086" s="112" t="s">
        <v>116</v>
      </c>
      <c r="J2086" s="26"/>
      <c r="K2086" s="114" t="s">
        <v>3</v>
      </c>
      <c r="L2086" s="115" t="s">
        <v>39</v>
      </c>
      <c r="M2086" s="116">
        <v>0</v>
      </c>
      <c r="N2086" s="116" t="e">
        <f>M2086*#REF!</f>
        <v>#REF!</v>
      </c>
      <c r="O2086" s="116">
        <v>0</v>
      </c>
      <c r="P2086" s="116" t="e">
        <f>O2086*#REF!</f>
        <v>#REF!</v>
      </c>
      <c r="Q2086" s="116">
        <v>0</v>
      </c>
      <c r="R2086" s="117" t="e">
        <f>Q2086*#REF!</f>
        <v>#REF!</v>
      </c>
      <c r="S2086" s="25"/>
      <c r="T2086" s="25"/>
      <c r="U2086" s="25"/>
      <c r="V2086" s="25"/>
      <c r="W2086" s="25"/>
      <c r="X2086" s="25"/>
      <c r="Y2086" s="25"/>
      <c r="Z2086" s="25"/>
      <c r="AA2086" s="25"/>
      <c r="AB2086" s="25"/>
      <c r="AC2086" s="25"/>
      <c r="AP2086" s="118" t="s">
        <v>117</v>
      </c>
      <c r="AR2086" s="118" t="s">
        <v>112</v>
      </c>
      <c r="AS2086" s="118" t="s">
        <v>68</v>
      </c>
      <c r="AW2086" s="14" t="s">
        <v>118</v>
      </c>
      <c r="BC2086" s="119" t="e">
        <f>IF(L2086="základní",#REF!,0)</f>
        <v>#REF!</v>
      </c>
      <c r="BD2086" s="119">
        <f>IF(L2086="snížená",#REF!,0)</f>
        <v>0</v>
      </c>
      <c r="BE2086" s="119">
        <f>IF(L2086="zákl. přenesená",#REF!,0)</f>
        <v>0</v>
      </c>
      <c r="BF2086" s="119">
        <f>IF(L2086="sníž. přenesená",#REF!,0)</f>
        <v>0</v>
      </c>
      <c r="BG2086" s="119">
        <f>IF(L2086="nulová",#REF!,0)</f>
        <v>0</v>
      </c>
      <c r="BH2086" s="14" t="s">
        <v>75</v>
      </c>
      <c r="BI2086" s="119" t="e">
        <f>ROUND(H2086*#REF!,2)</f>
        <v>#REF!</v>
      </c>
      <c r="BJ2086" s="14" t="s">
        <v>117</v>
      </c>
      <c r="BK2086" s="118" t="s">
        <v>3632</v>
      </c>
    </row>
    <row r="2087" spans="1:63" s="2" customFormat="1" x14ac:dyDescent="0.2">
      <c r="A2087" s="25"/>
      <c r="B2087" s="26"/>
      <c r="C2087" s="25"/>
      <c r="D2087" s="120" t="s">
        <v>119</v>
      </c>
      <c r="E2087" s="25"/>
      <c r="F2087" s="121" t="s">
        <v>3631</v>
      </c>
      <c r="G2087" s="25"/>
      <c r="H2087" s="25"/>
      <c r="I2087" s="25"/>
      <c r="J2087" s="26"/>
      <c r="K2087" s="122"/>
      <c r="L2087" s="123"/>
      <c r="M2087" s="45"/>
      <c r="N2087" s="45"/>
      <c r="O2087" s="45"/>
      <c r="P2087" s="45"/>
      <c r="Q2087" s="45"/>
      <c r="R2087" s="46"/>
      <c r="S2087" s="25"/>
      <c r="T2087" s="25"/>
      <c r="U2087" s="25"/>
      <c r="V2087" s="25"/>
      <c r="W2087" s="25"/>
      <c r="X2087" s="25"/>
      <c r="Y2087" s="25"/>
      <c r="Z2087" s="25"/>
      <c r="AA2087" s="25"/>
      <c r="AB2087" s="25"/>
      <c r="AC2087" s="25"/>
      <c r="AR2087" s="14" t="s">
        <v>119</v>
      </c>
      <c r="AS2087" s="14" t="s">
        <v>68</v>
      </c>
    </row>
    <row r="2088" spans="1:63" s="2" customFormat="1" ht="16.5" customHeight="1" x14ac:dyDescent="0.2">
      <c r="A2088" s="25"/>
      <c r="B2088" s="109"/>
      <c r="C2088" s="110" t="s">
        <v>3633</v>
      </c>
      <c r="D2088" s="110" t="s">
        <v>112</v>
      </c>
      <c r="E2088" s="111" t="s">
        <v>3634</v>
      </c>
      <c r="F2088" s="112" t="s">
        <v>3635</v>
      </c>
      <c r="G2088" s="113" t="s">
        <v>126</v>
      </c>
      <c r="H2088" s="153"/>
      <c r="I2088" s="112" t="s">
        <v>116</v>
      </c>
      <c r="J2088" s="26"/>
      <c r="K2088" s="114" t="s">
        <v>3</v>
      </c>
      <c r="L2088" s="115" t="s">
        <v>39</v>
      </c>
      <c r="M2088" s="116">
        <v>0</v>
      </c>
      <c r="N2088" s="116" t="e">
        <f>M2088*#REF!</f>
        <v>#REF!</v>
      </c>
      <c r="O2088" s="116">
        <v>0</v>
      </c>
      <c r="P2088" s="116" t="e">
        <f>O2088*#REF!</f>
        <v>#REF!</v>
      </c>
      <c r="Q2088" s="116">
        <v>0</v>
      </c>
      <c r="R2088" s="117" t="e">
        <f>Q2088*#REF!</f>
        <v>#REF!</v>
      </c>
      <c r="S2088" s="25"/>
      <c r="T2088" s="25"/>
      <c r="U2088" s="25"/>
      <c r="V2088" s="25"/>
      <c r="W2088" s="25"/>
      <c r="X2088" s="25"/>
      <c r="Y2088" s="25"/>
      <c r="Z2088" s="25"/>
      <c r="AA2088" s="25"/>
      <c r="AB2088" s="25"/>
      <c r="AC2088" s="25"/>
      <c r="AP2088" s="118" t="s">
        <v>117</v>
      </c>
      <c r="AR2088" s="118" t="s">
        <v>112</v>
      </c>
      <c r="AS2088" s="118" t="s">
        <v>68</v>
      </c>
      <c r="AW2088" s="14" t="s">
        <v>118</v>
      </c>
      <c r="BC2088" s="119" t="e">
        <f>IF(L2088="základní",#REF!,0)</f>
        <v>#REF!</v>
      </c>
      <c r="BD2088" s="119">
        <f>IF(L2088="snížená",#REF!,0)</f>
        <v>0</v>
      </c>
      <c r="BE2088" s="119">
        <f>IF(L2088="zákl. přenesená",#REF!,0)</f>
        <v>0</v>
      </c>
      <c r="BF2088" s="119">
        <f>IF(L2088="sníž. přenesená",#REF!,0)</f>
        <v>0</v>
      </c>
      <c r="BG2088" s="119">
        <f>IF(L2088="nulová",#REF!,0)</f>
        <v>0</v>
      </c>
      <c r="BH2088" s="14" t="s">
        <v>75</v>
      </c>
      <c r="BI2088" s="119" t="e">
        <f>ROUND(H2088*#REF!,2)</f>
        <v>#REF!</v>
      </c>
      <c r="BJ2088" s="14" t="s">
        <v>117</v>
      </c>
      <c r="BK2088" s="118" t="s">
        <v>3636</v>
      </c>
    </row>
    <row r="2089" spans="1:63" s="2" customFormat="1" x14ac:dyDescent="0.2">
      <c r="A2089" s="25"/>
      <c r="B2089" s="26"/>
      <c r="C2089" s="25"/>
      <c r="D2089" s="120" t="s">
        <v>119</v>
      </c>
      <c r="E2089" s="25"/>
      <c r="F2089" s="121" t="s">
        <v>3635</v>
      </c>
      <c r="G2089" s="25"/>
      <c r="H2089" s="25"/>
      <c r="I2089" s="25"/>
      <c r="J2089" s="26"/>
      <c r="K2089" s="122"/>
      <c r="L2089" s="123"/>
      <c r="M2089" s="45"/>
      <c r="N2089" s="45"/>
      <c r="O2089" s="45"/>
      <c r="P2089" s="45"/>
      <c r="Q2089" s="45"/>
      <c r="R2089" s="46"/>
      <c r="S2089" s="25"/>
      <c r="T2089" s="25"/>
      <c r="U2089" s="25"/>
      <c r="V2089" s="25"/>
      <c r="W2089" s="25"/>
      <c r="X2089" s="25"/>
      <c r="Y2089" s="25"/>
      <c r="Z2089" s="25"/>
      <c r="AA2089" s="25"/>
      <c r="AB2089" s="25"/>
      <c r="AC2089" s="25"/>
      <c r="AR2089" s="14" t="s">
        <v>119</v>
      </c>
      <c r="AS2089" s="14" t="s">
        <v>68</v>
      </c>
    </row>
    <row r="2090" spans="1:63" s="2" customFormat="1" ht="16.5" customHeight="1" x14ac:dyDescent="0.2">
      <c r="A2090" s="25"/>
      <c r="B2090" s="109"/>
      <c r="C2090" s="110" t="s">
        <v>1883</v>
      </c>
      <c r="D2090" s="110" t="s">
        <v>112</v>
      </c>
      <c r="E2090" s="111" t="s">
        <v>3637</v>
      </c>
      <c r="F2090" s="112" t="s">
        <v>3638</v>
      </c>
      <c r="G2090" s="113" t="s">
        <v>126</v>
      </c>
      <c r="H2090" s="153"/>
      <c r="I2090" s="112" t="s">
        <v>116</v>
      </c>
      <c r="J2090" s="26"/>
      <c r="K2090" s="114" t="s">
        <v>3</v>
      </c>
      <c r="L2090" s="115" t="s">
        <v>39</v>
      </c>
      <c r="M2090" s="116">
        <v>0</v>
      </c>
      <c r="N2090" s="116" t="e">
        <f>M2090*#REF!</f>
        <v>#REF!</v>
      </c>
      <c r="O2090" s="116">
        <v>0</v>
      </c>
      <c r="P2090" s="116" t="e">
        <f>O2090*#REF!</f>
        <v>#REF!</v>
      </c>
      <c r="Q2090" s="116">
        <v>0</v>
      </c>
      <c r="R2090" s="117" t="e">
        <f>Q2090*#REF!</f>
        <v>#REF!</v>
      </c>
      <c r="S2090" s="25"/>
      <c r="T2090" s="25"/>
      <c r="U2090" s="25"/>
      <c r="V2090" s="25"/>
      <c r="W2090" s="25"/>
      <c r="X2090" s="25"/>
      <c r="Y2090" s="25"/>
      <c r="Z2090" s="25"/>
      <c r="AA2090" s="25"/>
      <c r="AB2090" s="25"/>
      <c r="AC2090" s="25"/>
      <c r="AP2090" s="118" t="s">
        <v>117</v>
      </c>
      <c r="AR2090" s="118" t="s">
        <v>112</v>
      </c>
      <c r="AS2090" s="118" t="s">
        <v>68</v>
      </c>
      <c r="AW2090" s="14" t="s">
        <v>118</v>
      </c>
      <c r="BC2090" s="119" t="e">
        <f>IF(L2090="základní",#REF!,0)</f>
        <v>#REF!</v>
      </c>
      <c r="BD2090" s="119">
        <f>IF(L2090="snížená",#REF!,0)</f>
        <v>0</v>
      </c>
      <c r="BE2090" s="119">
        <f>IF(L2090="zákl. přenesená",#REF!,0)</f>
        <v>0</v>
      </c>
      <c r="BF2090" s="119">
        <f>IF(L2090="sníž. přenesená",#REF!,0)</f>
        <v>0</v>
      </c>
      <c r="BG2090" s="119">
        <f>IF(L2090="nulová",#REF!,0)</f>
        <v>0</v>
      </c>
      <c r="BH2090" s="14" t="s">
        <v>75</v>
      </c>
      <c r="BI2090" s="119" t="e">
        <f>ROUND(H2090*#REF!,2)</f>
        <v>#REF!</v>
      </c>
      <c r="BJ2090" s="14" t="s">
        <v>117</v>
      </c>
      <c r="BK2090" s="118" t="s">
        <v>3639</v>
      </c>
    </row>
    <row r="2091" spans="1:63" s="2" customFormat="1" x14ac:dyDescent="0.2">
      <c r="A2091" s="25"/>
      <c r="B2091" s="26"/>
      <c r="C2091" s="25"/>
      <c r="D2091" s="120" t="s">
        <v>119</v>
      </c>
      <c r="E2091" s="25"/>
      <c r="F2091" s="121" t="s">
        <v>3638</v>
      </c>
      <c r="G2091" s="25"/>
      <c r="H2091" s="25"/>
      <c r="I2091" s="25"/>
      <c r="J2091" s="26"/>
      <c r="K2091" s="122"/>
      <c r="L2091" s="123"/>
      <c r="M2091" s="45"/>
      <c r="N2091" s="45"/>
      <c r="O2091" s="45"/>
      <c r="P2091" s="45"/>
      <c r="Q2091" s="45"/>
      <c r="R2091" s="46"/>
      <c r="S2091" s="25"/>
      <c r="T2091" s="25"/>
      <c r="U2091" s="25"/>
      <c r="V2091" s="25"/>
      <c r="W2091" s="25"/>
      <c r="X2091" s="25"/>
      <c r="Y2091" s="25"/>
      <c r="Z2091" s="25"/>
      <c r="AA2091" s="25"/>
      <c r="AB2091" s="25"/>
      <c r="AC2091" s="25"/>
      <c r="AR2091" s="14" t="s">
        <v>119</v>
      </c>
      <c r="AS2091" s="14" t="s">
        <v>68</v>
      </c>
    </row>
    <row r="2092" spans="1:63" s="2" customFormat="1" ht="16.5" customHeight="1" x14ac:dyDescent="0.2">
      <c r="A2092" s="25"/>
      <c r="B2092" s="109"/>
      <c r="C2092" s="110" t="s">
        <v>3640</v>
      </c>
      <c r="D2092" s="110" t="s">
        <v>112</v>
      </c>
      <c r="E2092" s="111" t="s">
        <v>3641</v>
      </c>
      <c r="F2092" s="112" t="s">
        <v>3642</v>
      </c>
      <c r="G2092" s="113" t="s">
        <v>126</v>
      </c>
      <c r="H2092" s="153"/>
      <c r="I2092" s="112" t="s">
        <v>116</v>
      </c>
      <c r="J2092" s="26"/>
      <c r="K2092" s="114" t="s">
        <v>3</v>
      </c>
      <c r="L2092" s="115" t="s">
        <v>39</v>
      </c>
      <c r="M2092" s="116">
        <v>0</v>
      </c>
      <c r="N2092" s="116" t="e">
        <f>M2092*#REF!</f>
        <v>#REF!</v>
      </c>
      <c r="O2092" s="116">
        <v>0</v>
      </c>
      <c r="P2092" s="116" t="e">
        <f>O2092*#REF!</f>
        <v>#REF!</v>
      </c>
      <c r="Q2092" s="116">
        <v>0</v>
      </c>
      <c r="R2092" s="117" t="e">
        <f>Q2092*#REF!</f>
        <v>#REF!</v>
      </c>
      <c r="S2092" s="25"/>
      <c r="T2092" s="25"/>
      <c r="U2092" s="25"/>
      <c r="V2092" s="25"/>
      <c r="W2092" s="25"/>
      <c r="X2092" s="25"/>
      <c r="Y2092" s="25"/>
      <c r="Z2092" s="25"/>
      <c r="AA2092" s="25"/>
      <c r="AB2092" s="25"/>
      <c r="AC2092" s="25"/>
      <c r="AP2092" s="118" t="s">
        <v>117</v>
      </c>
      <c r="AR2092" s="118" t="s">
        <v>112</v>
      </c>
      <c r="AS2092" s="118" t="s">
        <v>68</v>
      </c>
      <c r="AW2092" s="14" t="s">
        <v>118</v>
      </c>
      <c r="BC2092" s="119" t="e">
        <f>IF(L2092="základní",#REF!,0)</f>
        <v>#REF!</v>
      </c>
      <c r="BD2092" s="119">
        <f>IF(L2092="snížená",#REF!,0)</f>
        <v>0</v>
      </c>
      <c r="BE2092" s="119">
        <f>IF(L2092="zákl. přenesená",#REF!,0)</f>
        <v>0</v>
      </c>
      <c r="BF2092" s="119">
        <f>IF(L2092="sníž. přenesená",#REF!,0)</f>
        <v>0</v>
      </c>
      <c r="BG2092" s="119">
        <f>IF(L2092="nulová",#REF!,0)</f>
        <v>0</v>
      </c>
      <c r="BH2092" s="14" t="s">
        <v>75</v>
      </c>
      <c r="BI2092" s="119" t="e">
        <f>ROUND(H2092*#REF!,2)</f>
        <v>#REF!</v>
      </c>
      <c r="BJ2092" s="14" t="s">
        <v>117</v>
      </c>
      <c r="BK2092" s="118" t="s">
        <v>3643</v>
      </c>
    </row>
    <row r="2093" spans="1:63" s="2" customFormat="1" x14ac:dyDescent="0.2">
      <c r="A2093" s="25"/>
      <c r="B2093" s="26"/>
      <c r="C2093" s="25"/>
      <c r="D2093" s="120" t="s">
        <v>119</v>
      </c>
      <c r="E2093" s="25"/>
      <c r="F2093" s="121" t="s">
        <v>3642</v>
      </c>
      <c r="G2093" s="25"/>
      <c r="H2093" s="25"/>
      <c r="I2093" s="25"/>
      <c r="J2093" s="26"/>
      <c r="K2093" s="122"/>
      <c r="L2093" s="123"/>
      <c r="M2093" s="45"/>
      <c r="N2093" s="45"/>
      <c r="O2093" s="45"/>
      <c r="P2093" s="45"/>
      <c r="Q2093" s="45"/>
      <c r="R2093" s="46"/>
      <c r="S2093" s="25"/>
      <c r="T2093" s="25"/>
      <c r="U2093" s="25"/>
      <c r="V2093" s="25"/>
      <c r="W2093" s="25"/>
      <c r="X2093" s="25"/>
      <c r="Y2093" s="25"/>
      <c r="Z2093" s="25"/>
      <c r="AA2093" s="25"/>
      <c r="AB2093" s="25"/>
      <c r="AC2093" s="25"/>
      <c r="AR2093" s="14" t="s">
        <v>119</v>
      </c>
      <c r="AS2093" s="14" t="s">
        <v>68</v>
      </c>
    </row>
    <row r="2094" spans="1:63" s="2" customFormat="1" ht="16.5" customHeight="1" x14ac:dyDescent="0.2">
      <c r="A2094" s="25"/>
      <c r="B2094" s="109"/>
      <c r="C2094" s="110" t="s">
        <v>1887</v>
      </c>
      <c r="D2094" s="110" t="s">
        <v>112</v>
      </c>
      <c r="E2094" s="111" t="s">
        <v>3644</v>
      </c>
      <c r="F2094" s="112" t="s">
        <v>3645</v>
      </c>
      <c r="G2094" s="113" t="s">
        <v>126</v>
      </c>
      <c r="H2094" s="153"/>
      <c r="I2094" s="112" t="s">
        <v>116</v>
      </c>
      <c r="J2094" s="26"/>
      <c r="K2094" s="114" t="s">
        <v>3</v>
      </c>
      <c r="L2094" s="115" t="s">
        <v>39</v>
      </c>
      <c r="M2094" s="116">
        <v>0</v>
      </c>
      <c r="N2094" s="116" t="e">
        <f>M2094*#REF!</f>
        <v>#REF!</v>
      </c>
      <c r="O2094" s="116">
        <v>0</v>
      </c>
      <c r="P2094" s="116" t="e">
        <f>O2094*#REF!</f>
        <v>#REF!</v>
      </c>
      <c r="Q2094" s="116">
        <v>0</v>
      </c>
      <c r="R2094" s="117" t="e">
        <f>Q2094*#REF!</f>
        <v>#REF!</v>
      </c>
      <c r="S2094" s="25"/>
      <c r="T2094" s="25"/>
      <c r="U2094" s="25"/>
      <c r="V2094" s="25"/>
      <c r="W2094" s="25"/>
      <c r="X2094" s="25"/>
      <c r="Y2094" s="25"/>
      <c r="Z2094" s="25"/>
      <c r="AA2094" s="25"/>
      <c r="AB2094" s="25"/>
      <c r="AC2094" s="25"/>
      <c r="AP2094" s="118" t="s">
        <v>117</v>
      </c>
      <c r="AR2094" s="118" t="s">
        <v>112</v>
      </c>
      <c r="AS2094" s="118" t="s">
        <v>68</v>
      </c>
      <c r="AW2094" s="14" t="s">
        <v>118</v>
      </c>
      <c r="BC2094" s="119" t="e">
        <f>IF(L2094="základní",#REF!,0)</f>
        <v>#REF!</v>
      </c>
      <c r="BD2094" s="119">
        <f>IF(L2094="snížená",#REF!,0)</f>
        <v>0</v>
      </c>
      <c r="BE2094" s="119">
        <f>IF(L2094="zákl. přenesená",#REF!,0)</f>
        <v>0</v>
      </c>
      <c r="BF2094" s="119">
        <f>IF(L2094="sníž. přenesená",#REF!,0)</f>
        <v>0</v>
      </c>
      <c r="BG2094" s="119">
        <f>IF(L2094="nulová",#REF!,0)</f>
        <v>0</v>
      </c>
      <c r="BH2094" s="14" t="s">
        <v>75</v>
      </c>
      <c r="BI2094" s="119" t="e">
        <f>ROUND(H2094*#REF!,2)</f>
        <v>#REF!</v>
      </c>
      <c r="BJ2094" s="14" t="s">
        <v>117</v>
      </c>
      <c r="BK2094" s="118" t="s">
        <v>3646</v>
      </c>
    </row>
    <row r="2095" spans="1:63" s="2" customFormat="1" x14ac:dyDescent="0.2">
      <c r="A2095" s="25"/>
      <c r="B2095" s="26"/>
      <c r="C2095" s="25"/>
      <c r="D2095" s="120" t="s">
        <v>119</v>
      </c>
      <c r="E2095" s="25"/>
      <c r="F2095" s="121" t="s">
        <v>3645</v>
      </c>
      <c r="G2095" s="25"/>
      <c r="H2095" s="25"/>
      <c r="I2095" s="25"/>
      <c r="J2095" s="26"/>
      <c r="K2095" s="122"/>
      <c r="L2095" s="123"/>
      <c r="M2095" s="45"/>
      <c r="N2095" s="45"/>
      <c r="O2095" s="45"/>
      <c r="P2095" s="45"/>
      <c r="Q2095" s="45"/>
      <c r="R2095" s="46"/>
      <c r="S2095" s="25"/>
      <c r="T2095" s="25"/>
      <c r="U2095" s="25"/>
      <c r="V2095" s="25"/>
      <c r="W2095" s="25"/>
      <c r="X2095" s="25"/>
      <c r="Y2095" s="25"/>
      <c r="Z2095" s="25"/>
      <c r="AA2095" s="25"/>
      <c r="AB2095" s="25"/>
      <c r="AC2095" s="25"/>
      <c r="AR2095" s="14" t="s">
        <v>119</v>
      </c>
      <c r="AS2095" s="14" t="s">
        <v>68</v>
      </c>
    </row>
    <row r="2096" spans="1:63" s="2" customFormat="1" ht="16.5" customHeight="1" x14ac:dyDescent="0.2">
      <c r="A2096" s="25"/>
      <c r="B2096" s="109"/>
      <c r="C2096" s="110" t="s">
        <v>3647</v>
      </c>
      <c r="D2096" s="110" t="s">
        <v>112</v>
      </c>
      <c r="E2096" s="111" t="s">
        <v>3648</v>
      </c>
      <c r="F2096" s="112" t="s">
        <v>3649</v>
      </c>
      <c r="G2096" s="113" t="s">
        <v>126</v>
      </c>
      <c r="H2096" s="153"/>
      <c r="I2096" s="112" t="s">
        <v>116</v>
      </c>
      <c r="J2096" s="26"/>
      <c r="K2096" s="114" t="s">
        <v>3</v>
      </c>
      <c r="L2096" s="115" t="s">
        <v>39</v>
      </c>
      <c r="M2096" s="116">
        <v>0</v>
      </c>
      <c r="N2096" s="116" t="e">
        <f>M2096*#REF!</f>
        <v>#REF!</v>
      </c>
      <c r="O2096" s="116">
        <v>0</v>
      </c>
      <c r="P2096" s="116" t="e">
        <f>O2096*#REF!</f>
        <v>#REF!</v>
      </c>
      <c r="Q2096" s="116">
        <v>0</v>
      </c>
      <c r="R2096" s="117" t="e">
        <f>Q2096*#REF!</f>
        <v>#REF!</v>
      </c>
      <c r="S2096" s="25"/>
      <c r="T2096" s="25"/>
      <c r="U2096" s="25"/>
      <c r="V2096" s="25"/>
      <c r="W2096" s="25"/>
      <c r="X2096" s="25"/>
      <c r="Y2096" s="25"/>
      <c r="Z2096" s="25"/>
      <c r="AA2096" s="25"/>
      <c r="AB2096" s="25"/>
      <c r="AC2096" s="25"/>
      <c r="AP2096" s="118" t="s">
        <v>117</v>
      </c>
      <c r="AR2096" s="118" t="s">
        <v>112</v>
      </c>
      <c r="AS2096" s="118" t="s">
        <v>68</v>
      </c>
      <c r="AW2096" s="14" t="s">
        <v>118</v>
      </c>
      <c r="BC2096" s="119" t="e">
        <f>IF(L2096="základní",#REF!,0)</f>
        <v>#REF!</v>
      </c>
      <c r="BD2096" s="119">
        <f>IF(L2096="snížená",#REF!,0)</f>
        <v>0</v>
      </c>
      <c r="BE2096" s="119">
        <f>IF(L2096="zákl. přenesená",#REF!,0)</f>
        <v>0</v>
      </c>
      <c r="BF2096" s="119">
        <f>IF(L2096="sníž. přenesená",#REF!,0)</f>
        <v>0</v>
      </c>
      <c r="BG2096" s="119">
        <f>IF(L2096="nulová",#REF!,0)</f>
        <v>0</v>
      </c>
      <c r="BH2096" s="14" t="s">
        <v>75</v>
      </c>
      <c r="BI2096" s="119" t="e">
        <f>ROUND(H2096*#REF!,2)</f>
        <v>#REF!</v>
      </c>
      <c r="BJ2096" s="14" t="s">
        <v>117</v>
      </c>
      <c r="BK2096" s="118" t="s">
        <v>3650</v>
      </c>
    </row>
    <row r="2097" spans="1:63" s="2" customFormat="1" x14ac:dyDescent="0.2">
      <c r="A2097" s="25"/>
      <c r="B2097" s="26"/>
      <c r="C2097" s="25"/>
      <c r="D2097" s="120" t="s">
        <v>119</v>
      </c>
      <c r="E2097" s="25"/>
      <c r="F2097" s="121" t="s">
        <v>3649</v>
      </c>
      <c r="G2097" s="25"/>
      <c r="H2097" s="25"/>
      <c r="I2097" s="25"/>
      <c r="J2097" s="26"/>
      <c r="K2097" s="122"/>
      <c r="L2097" s="123"/>
      <c r="M2097" s="45"/>
      <c r="N2097" s="45"/>
      <c r="O2097" s="45"/>
      <c r="P2097" s="45"/>
      <c r="Q2097" s="45"/>
      <c r="R2097" s="46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  <c r="AC2097" s="25"/>
      <c r="AR2097" s="14" t="s">
        <v>119</v>
      </c>
      <c r="AS2097" s="14" t="s">
        <v>68</v>
      </c>
    </row>
    <row r="2098" spans="1:63" s="2" customFormat="1" ht="16.5" customHeight="1" x14ac:dyDescent="0.2">
      <c r="A2098" s="25"/>
      <c r="B2098" s="109"/>
      <c r="C2098" s="110" t="s">
        <v>1890</v>
      </c>
      <c r="D2098" s="110" t="s">
        <v>112</v>
      </c>
      <c r="E2098" s="111" t="s">
        <v>3651</v>
      </c>
      <c r="F2098" s="112" t="s">
        <v>3652</v>
      </c>
      <c r="G2098" s="113" t="s">
        <v>126</v>
      </c>
      <c r="H2098" s="153"/>
      <c r="I2098" s="112" t="s">
        <v>116</v>
      </c>
      <c r="J2098" s="26"/>
      <c r="K2098" s="114" t="s">
        <v>3</v>
      </c>
      <c r="L2098" s="115" t="s">
        <v>39</v>
      </c>
      <c r="M2098" s="116">
        <v>0</v>
      </c>
      <c r="N2098" s="116" t="e">
        <f>M2098*#REF!</f>
        <v>#REF!</v>
      </c>
      <c r="O2098" s="116">
        <v>0</v>
      </c>
      <c r="P2098" s="116" t="e">
        <f>O2098*#REF!</f>
        <v>#REF!</v>
      </c>
      <c r="Q2098" s="116">
        <v>0</v>
      </c>
      <c r="R2098" s="117" t="e">
        <f>Q2098*#REF!</f>
        <v>#REF!</v>
      </c>
      <c r="S2098" s="25"/>
      <c r="T2098" s="25"/>
      <c r="U2098" s="25"/>
      <c r="V2098" s="25"/>
      <c r="W2098" s="25"/>
      <c r="X2098" s="25"/>
      <c r="Y2098" s="25"/>
      <c r="Z2098" s="25"/>
      <c r="AA2098" s="25"/>
      <c r="AB2098" s="25"/>
      <c r="AC2098" s="25"/>
      <c r="AP2098" s="118" t="s">
        <v>117</v>
      </c>
      <c r="AR2098" s="118" t="s">
        <v>112</v>
      </c>
      <c r="AS2098" s="118" t="s">
        <v>68</v>
      </c>
      <c r="AW2098" s="14" t="s">
        <v>118</v>
      </c>
      <c r="BC2098" s="119" t="e">
        <f>IF(L2098="základní",#REF!,0)</f>
        <v>#REF!</v>
      </c>
      <c r="BD2098" s="119">
        <f>IF(L2098="snížená",#REF!,0)</f>
        <v>0</v>
      </c>
      <c r="BE2098" s="119">
        <f>IF(L2098="zákl. přenesená",#REF!,0)</f>
        <v>0</v>
      </c>
      <c r="BF2098" s="119">
        <f>IF(L2098="sníž. přenesená",#REF!,0)</f>
        <v>0</v>
      </c>
      <c r="BG2098" s="119">
        <f>IF(L2098="nulová",#REF!,0)</f>
        <v>0</v>
      </c>
      <c r="BH2098" s="14" t="s">
        <v>75</v>
      </c>
      <c r="BI2098" s="119" t="e">
        <f>ROUND(H2098*#REF!,2)</f>
        <v>#REF!</v>
      </c>
      <c r="BJ2098" s="14" t="s">
        <v>117</v>
      </c>
      <c r="BK2098" s="118" t="s">
        <v>3653</v>
      </c>
    </row>
    <row r="2099" spans="1:63" s="2" customFormat="1" x14ac:dyDescent="0.2">
      <c r="A2099" s="25"/>
      <c r="B2099" s="26"/>
      <c r="C2099" s="25"/>
      <c r="D2099" s="120" t="s">
        <v>119</v>
      </c>
      <c r="E2099" s="25"/>
      <c r="F2099" s="121" t="s">
        <v>3652</v>
      </c>
      <c r="G2099" s="25"/>
      <c r="H2099" s="25"/>
      <c r="I2099" s="25"/>
      <c r="J2099" s="26"/>
      <c r="K2099" s="122"/>
      <c r="L2099" s="123"/>
      <c r="M2099" s="45"/>
      <c r="N2099" s="45"/>
      <c r="O2099" s="45"/>
      <c r="P2099" s="45"/>
      <c r="Q2099" s="45"/>
      <c r="R2099" s="46"/>
      <c r="S2099" s="25"/>
      <c r="T2099" s="25"/>
      <c r="U2099" s="25"/>
      <c r="V2099" s="25"/>
      <c r="W2099" s="25"/>
      <c r="X2099" s="25"/>
      <c r="Y2099" s="25"/>
      <c r="Z2099" s="25"/>
      <c r="AA2099" s="25"/>
      <c r="AB2099" s="25"/>
      <c r="AC2099" s="25"/>
      <c r="AR2099" s="14" t="s">
        <v>119</v>
      </c>
      <c r="AS2099" s="14" t="s">
        <v>68</v>
      </c>
    </row>
    <row r="2100" spans="1:63" s="2" customFormat="1" ht="16.5" customHeight="1" x14ac:dyDescent="0.2">
      <c r="A2100" s="25"/>
      <c r="B2100" s="109"/>
      <c r="C2100" s="110" t="s">
        <v>3654</v>
      </c>
      <c r="D2100" s="110" t="s">
        <v>112</v>
      </c>
      <c r="E2100" s="111" t="s">
        <v>3655</v>
      </c>
      <c r="F2100" s="112" t="s">
        <v>3656</v>
      </c>
      <c r="G2100" s="113" t="s">
        <v>126</v>
      </c>
      <c r="H2100" s="153"/>
      <c r="I2100" s="112" t="s">
        <v>116</v>
      </c>
      <c r="J2100" s="26"/>
      <c r="K2100" s="114" t="s">
        <v>3</v>
      </c>
      <c r="L2100" s="115" t="s">
        <v>39</v>
      </c>
      <c r="M2100" s="116">
        <v>0</v>
      </c>
      <c r="N2100" s="116" t="e">
        <f>M2100*#REF!</f>
        <v>#REF!</v>
      </c>
      <c r="O2100" s="116">
        <v>0</v>
      </c>
      <c r="P2100" s="116" t="e">
        <f>O2100*#REF!</f>
        <v>#REF!</v>
      </c>
      <c r="Q2100" s="116">
        <v>0</v>
      </c>
      <c r="R2100" s="117" t="e">
        <f>Q2100*#REF!</f>
        <v>#REF!</v>
      </c>
      <c r="S2100" s="25"/>
      <c r="T2100" s="25"/>
      <c r="U2100" s="25"/>
      <c r="V2100" s="25"/>
      <c r="W2100" s="25"/>
      <c r="X2100" s="25"/>
      <c r="Y2100" s="25"/>
      <c r="Z2100" s="25"/>
      <c r="AA2100" s="25"/>
      <c r="AB2100" s="25"/>
      <c r="AC2100" s="25"/>
      <c r="AP2100" s="118" t="s">
        <v>117</v>
      </c>
      <c r="AR2100" s="118" t="s">
        <v>112</v>
      </c>
      <c r="AS2100" s="118" t="s">
        <v>68</v>
      </c>
      <c r="AW2100" s="14" t="s">
        <v>118</v>
      </c>
      <c r="BC2100" s="119" t="e">
        <f>IF(L2100="základní",#REF!,0)</f>
        <v>#REF!</v>
      </c>
      <c r="BD2100" s="119">
        <f>IF(L2100="snížená",#REF!,0)</f>
        <v>0</v>
      </c>
      <c r="BE2100" s="119">
        <f>IF(L2100="zákl. přenesená",#REF!,0)</f>
        <v>0</v>
      </c>
      <c r="BF2100" s="119">
        <f>IF(L2100="sníž. přenesená",#REF!,0)</f>
        <v>0</v>
      </c>
      <c r="BG2100" s="119">
        <f>IF(L2100="nulová",#REF!,0)</f>
        <v>0</v>
      </c>
      <c r="BH2100" s="14" t="s">
        <v>75</v>
      </c>
      <c r="BI2100" s="119" t="e">
        <f>ROUND(H2100*#REF!,2)</f>
        <v>#REF!</v>
      </c>
      <c r="BJ2100" s="14" t="s">
        <v>117</v>
      </c>
      <c r="BK2100" s="118" t="s">
        <v>3657</v>
      </c>
    </row>
    <row r="2101" spans="1:63" s="2" customFormat="1" x14ac:dyDescent="0.2">
      <c r="A2101" s="25"/>
      <c r="B2101" s="26"/>
      <c r="C2101" s="25"/>
      <c r="D2101" s="120" t="s">
        <v>119</v>
      </c>
      <c r="E2101" s="25"/>
      <c r="F2101" s="121" t="s">
        <v>3656</v>
      </c>
      <c r="G2101" s="25"/>
      <c r="H2101" s="25"/>
      <c r="I2101" s="25"/>
      <c r="J2101" s="26"/>
      <c r="K2101" s="122"/>
      <c r="L2101" s="123"/>
      <c r="M2101" s="45"/>
      <c r="N2101" s="45"/>
      <c r="O2101" s="45"/>
      <c r="P2101" s="45"/>
      <c r="Q2101" s="45"/>
      <c r="R2101" s="46"/>
      <c r="S2101" s="25"/>
      <c r="T2101" s="25"/>
      <c r="U2101" s="25"/>
      <c r="V2101" s="25"/>
      <c r="W2101" s="25"/>
      <c r="X2101" s="25"/>
      <c r="Y2101" s="25"/>
      <c r="Z2101" s="25"/>
      <c r="AA2101" s="25"/>
      <c r="AB2101" s="25"/>
      <c r="AC2101" s="25"/>
      <c r="AR2101" s="14" t="s">
        <v>119</v>
      </c>
      <c r="AS2101" s="14" t="s">
        <v>68</v>
      </c>
    </row>
    <row r="2102" spans="1:63" s="2" customFormat="1" ht="16.5" customHeight="1" x14ac:dyDescent="0.2">
      <c r="A2102" s="25"/>
      <c r="B2102" s="109"/>
      <c r="C2102" s="110" t="s">
        <v>1894</v>
      </c>
      <c r="D2102" s="110" t="s">
        <v>112</v>
      </c>
      <c r="E2102" s="111" t="s">
        <v>3658</v>
      </c>
      <c r="F2102" s="112" t="s">
        <v>3659</v>
      </c>
      <c r="G2102" s="113" t="s">
        <v>126</v>
      </c>
      <c r="H2102" s="153"/>
      <c r="I2102" s="112" t="s">
        <v>116</v>
      </c>
      <c r="J2102" s="26"/>
      <c r="K2102" s="114" t="s">
        <v>3</v>
      </c>
      <c r="L2102" s="115" t="s">
        <v>39</v>
      </c>
      <c r="M2102" s="116">
        <v>0</v>
      </c>
      <c r="N2102" s="116" t="e">
        <f>M2102*#REF!</f>
        <v>#REF!</v>
      </c>
      <c r="O2102" s="116">
        <v>0</v>
      </c>
      <c r="P2102" s="116" t="e">
        <f>O2102*#REF!</f>
        <v>#REF!</v>
      </c>
      <c r="Q2102" s="116">
        <v>0</v>
      </c>
      <c r="R2102" s="117" t="e">
        <f>Q2102*#REF!</f>
        <v>#REF!</v>
      </c>
      <c r="S2102" s="25"/>
      <c r="T2102" s="25"/>
      <c r="U2102" s="25"/>
      <c r="V2102" s="25"/>
      <c r="W2102" s="25"/>
      <c r="X2102" s="25"/>
      <c r="Y2102" s="25"/>
      <c r="Z2102" s="25"/>
      <c r="AA2102" s="25"/>
      <c r="AB2102" s="25"/>
      <c r="AC2102" s="25"/>
      <c r="AP2102" s="118" t="s">
        <v>117</v>
      </c>
      <c r="AR2102" s="118" t="s">
        <v>112</v>
      </c>
      <c r="AS2102" s="118" t="s">
        <v>68</v>
      </c>
      <c r="AW2102" s="14" t="s">
        <v>118</v>
      </c>
      <c r="BC2102" s="119" t="e">
        <f>IF(L2102="základní",#REF!,0)</f>
        <v>#REF!</v>
      </c>
      <c r="BD2102" s="119">
        <f>IF(L2102="snížená",#REF!,0)</f>
        <v>0</v>
      </c>
      <c r="BE2102" s="119">
        <f>IF(L2102="zákl. přenesená",#REF!,0)</f>
        <v>0</v>
      </c>
      <c r="BF2102" s="119">
        <f>IF(L2102="sníž. přenesená",#REF!,0)</f>
        <v>0</v>
      </c>
      <c r="BG2102" s="119">
        <f>IF(L2102="nulová",#REF!,0)</f>
        <v>0</v>
      </c>
      <c r="BH2102" s="14" t="s">
        <v>75</v>
      </c>
      <c r="BI2102" s="119" t="e">
        <f>ROUND(H2102*#REF!,2)</f>
        <v>#REF!</v>
      </c>
      <c r="BJ2102" s="14" t="s">
        <v>117</v>
      </c>
      <c r="BK2102" s="118" t="s">
        <v>3660</v>
      </c>
    </row>
    <row r="2103" spans="1:63" s="2" customFormat="1" x14ac:dyDescent="0.2">
      <c r="A2103" s="25"/>
      <c r="B2103" s="26"/>
      <c r="C2103" s="25"/>
      <c r="D2103" s="120" t="s">
        <v>119</v>
      </c>
      <c r="E2103" s="25"/>
      <c r="F2103" s="121" t="s">
        <v>3659</v>
      </c>
      <c r="G2103" s="25"/>
      <c r="H2103" s="25"/>
      <c r="I2103" s="25"/>
      <c r="J2103" s="26"/>
      <c r="K2103" s="122"/>
      <c r="L2103" s="123"/>
      <c r="M2103" s="45"/>
      <c r="N2103" s="45"/>
      <c r="O2103" s="45"/>
      <c r="P2103" s="45"/>
      <c r="Q2103" s="45"/>
      <c r="R2103" s="46"/>
      <c r="S2103" s="25"/>
      <c r="T2103" s="25"/>
      <c r="U2103" s="25"/>
      <c r="V2103" s="25"/>
      <c r="W2103" s="25"/>
      <c r="X2103" s="25"/>
      <c r="Y2103" s="25"/>
      <c r="Z2103" s="25"/>
      <c r="AA2103" s="25"/>
      <c r="AB2103" s="25"/>
      <c r="AC2103" s="25"/>
      <c r="AR2103" s="14" t="s">
        <v>119</v>
      </c>
      <c r="AS2103" s="14" t="s">
        <v>68</v>
      </c>
    </row>
    <row r="2104" spans="1:63" s="2" customFormat="1" ht="16.5" customHeight="1" x14ac:dyDescent="0.2">
      <c r="A2104" s="25"/>
      <c r="B2104" s="109"/>
      <c r="C2104" s="110" t="s">
        <v>3661</v>
      </c>
      <c r="D2104" s="110" t="s">
        <v>112</v>
      </c>
      <c r="E2104" s="111" t="s">
        <v>3662</v>
      </c>
      <c r="F2104" s="112" t="s">
        <v>3663</v>
      </c>
      <c r="G2104" s="113" t="s">
        <v>126</v>
      </c>
      <c r="H2104" s="153"/>
      <c r="I2104" s="112" t="s">
        <v>116</v>
      </c>
      <c r="J2104" s="26"/>
      <c r="K2104" s="114" t="s">
        <v>3</v>
      </c>
      <c r="L2104" s="115" t="s">
        <v>39</v>
      </c>
      <c r="M2104" s="116">
        <v>0</v>
      </c>
      <c r="N2104" s="116" t="e">
        <f>M2104*#REF!</f>
        <v>#REF!</v>
      </c>
      <c r="O2104" s="116">
        <v>0</v>
      </c>
      <c r="P2104" s="116" t="e">
        <f>O2104*#REF!</f>
        <v>#REF!</v>
      </c>
      <c r="Q2104" s="116">
        <v>0</v>
      </c>
      <c r="R2104" s="117" t="e">
        <f>Q2104*#REF!</f>
        <v>#REF!</v>
      </c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P2104" s="118" t="s">
        <v>117</v>
      </c>
      <c r="AR2104" s="118" t="s">
        <v>112</v>
      </c>
      <c r="AS2104" s="118" t="s">
        <v>68</v>
      </c>
      <c r="AW2104" s="14" t="s">
        <v>118</v>
      </c>
      <c r="BC2104" s="119" t="e">
        <f>IF(L2104="základní",#REF!,0)</f>
        <v>#REF!</v>
      </c>
      <c r="BD2104" s="119">
        <f>IF(L2104="snížená",#REF!,0)</f>
        <v>0</v>
      </c>
      <c r="BE2104" s="119">
        <f>IF(L2104="zákl. přenesená",#REF!,0)</f>
        <v>0</v>
      </c>
      <c r="BF2104" s="119">
        <f>IF(L2104="sníž. přenesená",#REF!,0)</f>
        <v>0</v>
      </c>
      <c r="BG2104" s="119">
        <f>IF(L2104="nulová",#REF!,0)</f>
        <v>0</v>
      </c>
      <c r="BH2104" s="14" t="s">
        <v>75</v>
      </c>
      <c r="BI2104" s="119" t="e">
        <f>ROUND(H2104*#REF!,2)</f>
        <v>#REF!</v>
      </c>
      <c r="BJ2104" s="14" t="s">
        <v>117</v>
      </c>
      <c r="BK2104" s="118" t="s">
        <v>3664</v>
      </c>
    </row>
    <row r="2105" spans="1:63" s="2" customFormat="1" x14ac:dyDescent="0.2">
      <c r="A2105" s="25"/>
      <c r="B2105" s="26"/>
      <c r="C2105" s="25"/>
      <c r="D2105" s="120" t="s">
        <v>119</v>
      </c>
      <c r="E2105" s="25"/>
      <c r="F2105" s="121" t="s">
        <v>3663</v>
      </c>
      <c r="G2105" s="25"/>
      <c r="H2105" s="25"/>
      <c r="I2105" s="25"/>
      <c r="J2105" s="26"/>
      <c r="K2105" s="122"/>
      <c r="L2105" s="123"/>
      <c r="M2105" s="45"/>
      <c r="N2105" s="45"/>
      <c r="O2105" s="45"/>
      <c r="P2105" s="45"/>
      <c r="Q2105" s="45"/>
      <c r="R2105" s="46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  <c r="AC2105" s="25"/>
      <c r="AR2105" s="14" t="s">
        <v>119</v>
      </c>
      <c r="AS2105" s="14" t="s">
        <v>68</v>
      </c>
    </row>
    <row r="2106" spans="1:63" s="2" customFormat="1" ht="21.75" customHeight="1" x14ac:dyDescent="0.2">
      <c r="A2106" s="25"/>
      <c r="B2106" s="109"/>
      <c r="C2106" s="110" t="s">
        <v>1897</v>
      </c>
      <c r="D2106" s="110" t="s">
        <v>112</v>
      </c>
      <c r="E2106" s="111" t="s">
        <v>3665</v>
      </c>
      <c r="F2106" s="112" t="s">
        <v>3666</v>
      </c>
      <c r="G2106" s="113" t="s">
        <v>126</v>
      </c>
      <c r="H2106" s="153"/>
      <c r="I2106" s="112" t="s">
        <v>116</v>
      </c>
      <c r="J2106" s="26"/>
      <c r="K2106" s="114" t="s">
        <v>3</v>
      </c>
      <c r="L2106" s="115" t="s">
        <v>39</v>
      </c>
      <c r="M2106" s="116">
        <v>0</v>
      </c>
      <c r="N2106" s="116" t="e">
        <f>M2106*#REF!</f>
        <v>#REF!</v>
      </c>
      <c r="O2106" s="116">
        <v>0</v>
      </c>
      <c r="P2106" s="116" t="e">
        <f>O2106*#REF!</f>
        <v>#REF!</v>
      </c>
      <c r="Q2106" s="116">
        <v>0</v>
      </c>
      <c r="R2106" s="117" t="e">
        <f>Q2106*#REF!</f>
        <v>#REF!</v>
      </c>
      <c r="S2106" s="25"/>
      <c r="T2106" s="25"/>
      <c r="U2106" s="25"/>
      <c r="V2106" s="25"/>
      <c r="W2106" s="25"/>
      <c r="X2106" s="25"/>
      <c r="Y2106" s="25"/>
      <c r="Z2106" s="25"/>
      <c r="AA2106" s="25"/>
      <c r="AB2106" s="25"/>
      <c r="AC2106" s="25"/>
      <c r="AP2106" s="118" t="s">
        <v>117</v>
      </c>
      <c r="AR2106" s="118" t="s">
        <v>112</v>
      </c>
      <c r="AS2106" s="118" t="s">
        <v>68</v>
      </c>
      <c r="AW2106" s="14" t="s">
        <v>118</v>
      </c>
      <c r="BC2106" s="119" t="e">
        <f>IF(L2106="základní",#REF!,0)</f>
        <v>#REF!</v>
      </c>
      <c r="BD2106" s="119">
        <f>IF(L2106="snížená",#REF!,0)</f>
        <v>0</v>
      </c>
      <c r="BE2106" s="119">
        <f>IF(L2106="zákl. přenesená",#REF!,0)</f>
        <v>0</v>
      </c>
      <c r="BF2106" s="119">
        <f>IF(L2106="sníž. přenesená",#REF!,0)</f>
        <v>0</v>
      </c>
      <c r="BG2106" s="119">
        <f>IF(L2106="nulová",#REF!,0)</f>
        <v>0</v>
      </c>
      <c r="BH2106" s="14" t="s">
        <v>75</v>
      </c>
      <c r="BI2106" s="119" t="e">
        <f>ROUND(H2106*#REF!,2)</f>
        <v>#REF!</v>
      </c>
      <c r="BJ2106" s="14" t="s">
        <v>117</v>
      </c>
      <c r="BK2106" s="118" t="s">
        <v>3667</v>
      </c>
    </row>
    <row r="2107" spans="1:63" s="2" customFormat="1" x14ac:dyDescent="0.2">
      <c r="A2107" s="25"/>
      <c r="B2107" s="26"/>
      <c r="C2107" s="25"/>
      <c r="D2107" s="120" t="s">
        <v>119</v>
      </c>
      <c r="E2107" s="25"/>
      <c r="F2107" s="121" t="s">
        <v>3666</v>
      </c>
      <c r="G2107" s="25"/>
      <c r="H2107" s="25"/>
      <c r="I2107" s="25"/>
      <c r="J2107" s="26"/>
      <c r="K2107" s="122"/>
      <c r="L2107" s="123"/>
      <c r="M2107" s="45"/>
      <c r="N2107" s="45"/>
      <c r="O2107" s="45"/>
      <c r="P2107" s="45"/>
      <c r="Q2107" s="45"/>
      <c r="R2107" s="46"/>
      <c r="S2107" s="25"/>
      <c r="T2107" s="25"/>
      <c r="U2107" s="25"/>
      <c r="V2107" s="25"/>
      <c r="W2107" s="25"/>
      <c r="X2107" s="25"/>
      <c r="Y2107" s="25"/>
      <c r="Z2107" s="25"/>
      <c r="AA2107" s="25"/>
      <c r="AB2107" s="25"/>
      <c r="AC2107" s="25"/>
      <c r="AR2107" s="14" t="s">
        <v>119</v>
      </c>
      <c r="AS2107" s="14" t="s">
        <v>68</v>
      </c>
    </row>
    <row r="2108" spans="1:63" s="2" customFormat="1" ht="16.5" customHeight="1" x14ac:dyDescent="0.2">
      <c r="A2108" s="25"/>
      <c r="B2108" s="109"/>
      <c r="C2108" s="110" t="s">
        <v>3668</v>
      </c>
      <c r="D2108" s="110" t="s">
        <v>112</v>
      </c>
      <c r="E2108" s="111" t="s">
        <v>3669</v>
      </c>
      <c r="F2108" s="112" t="s">
        <v>3670</v>
      </c>
      <c r="G2108" s="113" t="s">
        <v>126</v>
      </c>
      <c r="H2108" s="153"/>
      <c r="I2108" s="112" t="s">
        <v>116</v>
      </c>
      <c r="J2108" s="26"/>
      <c r="K2108" s="114" t="s">
        <v>3</v>
      </c>
      <c r="L2108" s="115" t="s">
        <v>39</v>
      </c>
      <c r="M2108" s="116">
        <v>0</v>
      </c>
      <c r="N2108" s="116" t="e">
        <f>M2108*#REF!</f>
        <v>#REF!</v>
      </c>
      <c r="O2108" s="116">
        <v>0</v>
      </c>
      <c r="P2108" s="116" t="e">
        <f>O2108*#REF!</f>
        <v>#REF!</v>
      </c>
      <c r="Q2108" s="116">
        <v>0</v>
      </c>
      <c r="R2108" s="117" t="e">
        <f>Q2108*#REF!</f>
        <v>#REF!</v>
      </c>
      <c r="S2108" s="25"/>
      <c r="T2108" s="25"/>
      <c r="U2108" s="25"/>
      <c r="V2108" s="25"/>
      <c r="W2108" s="25"/>
      <c r="X2108" s="25"/>
      <c r="Y2108" s="25"/>
      <c r="Z2108" s="25"/>
      <c r="AA2108" s="25"/>
      <c r="AB2108" s="25"/>
      <c r="AC2108" s="25"/>
      <c r="AP2108" s="118" t="s">
        <v>117</v>
      </c>
      <c r="AR2108" s="118" t="s">
        <v>112</v>
      </c>
      <c r="AS2108" s="118" t="s">
        <v>68</v>
      </c>
      <c r="AW2108" s="14" t="s">
        <v>118</v>
      </c>
      <c r="BC2108" s="119" t="e">
        <f>IF(L2108="základní",#REF!,0)</f>
        <v>#REF!</v>
      </c>
      <c r="BD2108" s="119">
        <f>IF(L2108="snížená",#REF!,0)</f>
        <v>0</v>
      </c>
      <c r="BE2108" s="119">
        <f>IF(L2108="zákl. přenesená",#REF!,0)</f>
        <v>0</v>
      </c>
      <c r="BF2108" s="119">
        <f>IF(L2108="sníž. přenesená",#REF!,0)</f>
        <v>0</v>
      </c>
      <c r="BG2108" s="119">
        <f>IF(L2108="nulová",#REF!,0)</f>
        <v>0</v>
      </c>
      <c r="BH2108" s="14" t="s">
        <v>75</v>
      </c>
      <c r="BI2108" s="119" t="e">
        <f>ROUND(H2108*#REF!,2)</f>
        <v>#REF!</v>
      </c>
      <c r="BJ2108" s="14" t="s">
        <v>117</v>
      </c>
      <c r="BK2108" s="118" t="s">
        <v>3671</v>
      </c>
    </row>
    <row r="2109" spans="1:63" s="2" customFormat="1" x14ac:dyDescent="0.2">
      <c r="A2109" s="25"/>
      <c r="B2109" s="26"/>
      <c r="C2109" s="25"/>
      <c r="D2109" s="120" t="s">
        <v>119</v>
      </c>
      <c r="E2109" s="25"/>
      <c r="F2109" s="121" t="s">
        <v>3670</v>
      </c>
      <c r="G2109" s="25"/>
      <c r="H2109" s="25"/>
      <c r="I2109" s="25"/>
      <c r="J2109" s="26"/>
      <c r="K2109" s="122"/>
      <c r="L2109" s="123"/>
      <c r="M2109" s="45"/>
      <c r="N2109" s="45"/>
      <c r="O2109" s="45"/>
      <c r="P2109" s="45"/>
      <c r="Q2109" s="45"/>
      <c r="R2109" s="46"/>
      <c r="S2109" s="25"/>
      <c r="T2109" s="25"/>
      <c r="U2109" s="25"/>
      <c r="V2109" s="25"/>
      <c r="W2109" s="25"/>
      <c r="X2109" s="25"/>
      <c r="Y2109" s="25"/>
      <c r="Z2109" s="25"/>
      <c r="AA2109" s="25"/>
      <c r="AB2109" s="25"/>
      <c r="AC2109" s="25"/>
      <c r="AR2109" s="14" t="s">
        <v>119</v>
      </c>
      <c r="AS2109" s="14" t="s">
        <v>68</v>
      </c>
    </row>
    <row r="2110" spans="1:63" s="2" customFormat="1" ht="21.75" customHeight="1" x14ac:dyDescent="0.2">
      <c r="A2110" s="25"/>
      <c r="B2110" s="109"/>
      <c r="C2110" s="110" t="s">
        <v>1901</v>
      </c>
      <c r="D2110" s="110" t="s">
        <v>112</v>
      </c>
      <c r="E2110" s="111" t="s">
        <v>3672</v>
      </c>
      <c r="F2110" s="112" t="s">
        <v>3673</v>
      </c>
      <c r="G2110" s="113" t="s">
        <v>126</v>
      </c>
      <c r="H2110" s="153"/>
      <c r="I2110" s="112" t="s">
        <v>116</v>
      </c>
      <c r="J2110" s="26"/>
      <c r="K2110" s="114" t="s">
        <v>3</v>
      </c>
      <c r="L2110" s="115" t="s">
        <v>39</v>
      </c>
      <c r="M2110" s="116">
        <v>0</v>
      </c>
      <c r="N2110" s="116" t="e">
        <f>M2110*#REF!</f>
        <v>#REF!</v>
      </c>
      <c r="O2110" s="116">
        <v>0</v>
      </c>
      <c r="P2110" s="116" t="e">
        <f>O2110*#REF!</f>
        <v>#REF!</v>
      </c>
      <c r="Q2110" s="116">
        <v>0</v>
      </c>
      <c r="R2110" s="117" t="e">
        <f>Q2110*#REF!</f>
        <v>#REF!</v>
      </c>
      <c r="S2110" s="25"/>
      <c r="T2110" s="25"/>
      <c r="U2110" s="25"/>
      <c r="V2110" s="25"/>
      <c r="W2110" s="25"/>
      <c r="X2110" s="25"/>
      <c r="Y2110" s="25"/>
      <c r="Z2110" s="25"/>
      <c r="AA2110" s="25"/>
      <c r="AB2110" s="25"/>
      <c r="AC2110" s="25"/>
      <c r="AP2110" s="118" t="s">
        <v>117</v>
      </c>
      <c r="AR2110" s="118" t="s">
        <v>112</v>
      </c>
      <c r="AS2110" s="118" t="s">
        <v>68</v>
      </c>
      <c r="AW2110" s="14" t="s">
        <v>118</v>
      </c>
      <c r="BC2110" s="119" t="e">
        <f>IF(L2110="základní",#REF!,0)</f>
        <v>#REF!</v>
      </c>
      <c r="BD2110" s="119">
        <f>IF(L2110="snížená",#REF!,0)</f>
        <v>0</v>
      </c>
      <c r="BE2110" s="119">
        <f>IF(L2110="zákl. přenesená",#REF!,0)</f>
        <v>0</v>
      </c>
      <c r="BF2110" s="119">
        <f>IF(L2110="sníž. přenesená",#REF!,0)</f>
        <v>0</v>
      </c>
      <c r="BG2110" s="119">
        <f>IF(L2110="nulová",#REF!,0)</f>
        <v>0</v>
      </c>
      <c r="BH2110" s="14" t="s">
        <v>75</v>
      </c>
      <c r="BI2110" s="119" t="e">
        <f>ROUND(H2110*#REF!,2)</f>
        <v>#REF!</v>
      </c>
      <c r="BJ2110" s="14" t="s">
        <v>117</v>
      </c>
      <c r="BK2110" s="118" t="s">
        <v>3674</v>
      </c>
    </row>
    <row r="2111" spans="1:63" s="2" customFormat="1" x14ac:dyDescent="0.2">
      <c r="A2111" s="25"/>
      <c r="B2111" s="26"/>
      <c r="C2111" s="25"/>
      <c r="D2111" s="120" t="s">
        <v>119</v>
      </c>
      <c r="E2111" s="25"/>
      <c r="F2111" s="121" t="s">
        <v>3673</v>
      </c>
      <c r="G2111" s="25"/>
      <c r="H2111" s="25"/>
      <c r="I2111" s="25"/>
      <c r="J2111" s="26"/>
      <c r="K2111" s="122"/>
      <c r="L2111" s="123"/>
      <c r="M2111" s="45"/>
      <c r="N2111" s="45"/>
      <c r="O2111" s="45"/>
      <c r="P2111" s="45"/>
      <c r="Q2111" s="45"/>
      <c r="R2111" s="46"/>
      <c r="S2111" s="25"/>
      <c r="T2111" s="25"/>
      <c r="U2111" s="25"/>
      <c r="V2111" s="25"/>
      <c r="W2111" s="25"/>
      <c r="X2111" s="25"/>
      <c r="Y2111" s="25"/>
      <c r="Z2111" s="25"/>
      <c r="AA2111" s="25"/>
      <c r="AB2111" s="25"/>
      <c r="AC2111" s="25"/>
      <c r="AR2111" s="14" t="s">
        <v>119</v>
      </c>
      <c r="AS2111" s="14" t="s">
        <v>68</v>
      </c>
    </row>
    <row r="2112" spans="1:63" s="2" customFormat="1" ht="16.5" customHeight="1" x14ac:dyDescent="0.2">
      <c r="A2112" s="25"/>
      <c r="B2112" s="109"/>
      <c r="C2112" s="110" t="s">
        <v>3675</v>
      </c>
      <c r="D2112" s="110" t="s">
        <v>112</v>
      </c>
      <c r="E2112" s="111" t="s">
        <v>3676</v>
      </c>
      <c r="F2112" s="112" t="s">
        <v>3677</v>
      </c>
      <c r="G2112" s="113" t="s">
        <v>126</v>
      </c>
      <c r="H2112" s="153"/>
      <c r="I2112" s="112" t="s">
        <v>116</v>
      </c>
      <c r="J2112" s="26"/>
      <c r="K2112" s="114" t="s">
        <v>3</v>
      </c>
      <c r="L2112" s="115" t="s">
        <v>39</v>
      </c>
      <c r="M2112" s="116">
        <v>0</v>
      </c>
      <c r="N2112" s="116" t="e">
        <f>M2112*#REF!</f>
        <v>#REF!</v>
      </c>
      <c r="O2112" s="116">
        <v>0</v>
      </c>
      <c r="P2112" s="116" t="e">
        <f>O2112*#REF!</f>
        <v>#REF!</v>
      </c>
      <c r="Q2112" s="116">
        <v>0</v>
      </c>
      <c r="R2112" s="117" t="e">
        <f>Q2112*#REF!</f>
        <v>#REF!</v>
      </c>
      <c r="S2112" s="25"/>
      <c r="T2112" s="25"/>
      <c r="U2112" s="25"/>
      <c r="V2112" s="25"/>
      <c r="W2112" s="25"/>
      <c r="X2112" s="25"/>
      <c r="Y2112" s="25"/>
      <c r="Z2112" s="25"/>
      <c r="AA2112" s="25"/>
      <c r="AB2112" s="25"/>
      <c r="AC2112" s="25"/>
      <c r="AP2112" s="118" t="s">
        <v>117</v>
      </c>
      <c r="AR2112" s="118" t="s">
        <v>112</v>
      </c>
      <c r="AS2112" s="118" t="s">
        <v>68</v>
      </c>
      <c r="AW2112" s="14" t="s">
        <v>118</v>
      </c>
      <c r="BC2112" s="119" t="e">
        <f>IF(L2112="základní",#REF!,0)</f>
        <v>#REF!</v>
      </c>
      <c r="BD2112" s="119">
        <f>IF(L2112="snížená",#REF!,0)</f>
        <v>0</v>
      </c>
      <c r="BE2112" s="119">
        <f>IF(L2112="zákl. přenesená",#REF!,0)</f>
        <v>0</v>
      </c>
      <c r="BF2112" s="119">
        <f>IF(L2112="sníž. přenesená",#REF!,0)</f>
        <v>0</v>
      </c>
      <c r="BG2112" s="119">
        <f>IF(L2112="nulová",#REF!,0)</f>
        <v>0</v>
      </c>
      <c r="BH2112" s="14" t="s">
        <v>75</v>
      </c>
      <c r="BI2112" s="119" t="e">
        <f>ROUND(H2112*#REF!,2)</f>
        <v>#REF!</v>
      </c>
      <c r="BJ2112" s="14" t="s">
        <v>117</v>
      </c>
      <c r="BK2112" s="118" t="s">
        <v>3678</v>
      </c>
    </row>
    <row r="2113" spans="1:63" s="2" customFormat="1" x14ac:dyDescent="0.2">
      <c r="A2113" s="25"/>
      <c r="B2113" s="26"/>
      <c r="C2113" s="25"/>
      <c r="D2113" s="120" t="s">
        <v>119</v>
      </c>
      <c r="E2113" s="25"/>
      <c r="F2113" s="121" t="s">
        <v>3677</v>
      </c>
      <c r="G2113" s="25"/>
      <c r="H2113" s="25"/>
      <c r="I2113" s="25"/>
      <c r="J2113" s="26"/>
      <c r="K2113" s="122"/>
      <c r="L2113" s="123"/>
      <c r="M2113" s="45"/>
      <c r="N2113" s="45"/>
      <c r="O2113" s="45"/>
      <c r="P2113" s="45"/>
      <c r="Q2113" s="45"/>
      <c r="R2113" s="46"/>
      <c r="S2113" s="25"/>
      <c r="T2113" s="25"/>
      <c r="U2113" s="25"/>
      <c r="V2113" s="25"/>
      <c r="W2113" s="25"/>
      <c r="X2113" s="25"/>
      <c r="Y2113" s="25"/>
      <c r="Z2113" s="25"/>
      <c r="AA2113" s="25"/>
      <c r="AB2113" s="25"/>
      <c r="AC2113" s="25"/>
      <c r="AR2113" s="14" t="s">
        <v>119</v>
      </c>
      <c r="AS2113" s="14" t="s">
        <v>68</v>
      </c>
    </row>
    <row r="2114" spans="1:63" s="2" customFormat="1" ht="16.5" customHeight="1" x14ac:dyDescent="0.2">
      <c r="A2114" s="25"/>
      <c r="B2114" s="109"/>
      <c r="C2114" s="110" t="s">
        <v>1904</v>
      </c>
      <c r="D2114" s="110" t="s">
        <v>112</v>
      </c>
      <c r="E2114" s="111" t="s">
        <v>3679</v>
      </c>
      <c r="F2114" s="112" t="s">
        <v>3680</v>
      </c>
      <c r="G2114" s="113" t="s">
        <v>126</v>
      </c>
      <c r="H2114" s="153"/>
      <c r="I2114" s="112" t="s">
        <v>116</v>
      </c>
      <c r="J2114" s="26"/>
      <c r="K2114" s="114" t="s">
        <v>3</v>
      </c>
      <c r="L2114" s="115" t="s">
        <v>39</v>
      </c>
      <c r="M2114" s="116">
        <v>0</v>
      </c>
      <c r="N2114" s="116" t="e">
        <f>M2114*#REF!</f>
        <v>#REF!</v>
      </c>
      <c r="O2114" s="116">
        <v>0</v>
      </c>
      <c r="P2114" s="116" t="e">
        <f>O2114*#REF!</f>
        <v>#REF!</v>
      </c>
      <c r="Q2114" s="116">
        <v>0</v>
      </c>
      <c r="R2114" s="117" t="e">
        <f>Q2114*#REF!</f>
        <v>#REF!</v>
      </c>
      <c r="S2114" s="25"/>
      <c r="T2114" s="25"/>
      <c r="U2114" s="25"/>
      <c r="V2114" s="25"/>
      <c r="W2114" s="25"/>
      <c r="X2114" s="25"/>
      <c r="Y2114" s="25"/>
      <c r="Z2114" s="25"/>
      <c r="AA2114" s="25"/>
      <c r="AB2114" s="25"/>
      <c r="AC2114" s="25"/>
      <c r="AP2114" s="118" t="s">
        <v>117</v>
      </c>
      <c r="AR2114" s="118" t="s">
        <v>112</v>
      </c>
      <c r="AS2114" s="118" t="s">
        <v>68</v>
      </c>
      <c r="AW2114" s="14" t="s">
        <v>118</v>
      </c>
      <c r="BC2114" s="119" t="e">
        <f>IF(L2114="základní",#REF!,0)</f>
        <v>#REF!</v>
      </c>
      <c r="BD2114" s="119">
        <f>IF(L2114="snížená",#REF!,0)</f>
        <v>0</v>
      </c>
      <c r="BE2114" s="119">
        <f>IF(L2114="zákl. přenesená",#REF!,0)</f>
        <v>0</v>
      </c>
      <c r="BF2114" s="119">
        <f>IF(L2114="sníž. přenesená",#REF!,0)</f>
        <v>0</v>
      </c>
      <c r="BG2114" s="119">
        <f>IF(L2114="nulová",#REF!,0)</f>
        <v>0</v>
      </c>
      <c r="BH2114" s="14" t="s">
        <v>75</v>
      </c>
      <c r="BI2114" s="119" t="e">
        <f>ROUND(H2114*#REF!,2)</f>
        <v>#REF!</v>
      </c>
      <c r="BJ2114" s="14" t="s">
        <v>117</v>
      </c>
      <c r="BK2114" s="118" t="s">
        <v>3681</v>
      </c>
    </row>
    <row r="2115" spans="1:63" s="2" customFormat="1" x14ac:dyDescent="0.2">
      <c r="A2115" s="25"/>
      <c r="B2115" s="26"/>
      <c r="C2115" s="25"/>
      <c r="D2115" s="120" t="s">
        <v>119</v>
      </c>
      <c r="E2115" s="25"/>
      <c r="F2115" s="121" t="s">
        <v>3680</v>
      </c>
      <c r="G2115" s="25"/>
      <c r="H2115" s="25"/>
      <c r="I2115" s="25"/>
      <c r="J2115" s="26"/>
      <c r="K2115" s="122"/>
      <c r="L2115" s="123"/>
      <c r="M2115" s="45"/>
      <c r="N2115" s="45"/>
      <c r="O2115" s="45"/>
      <c r="P2115" s="45"/>
      <c r="Q2115" s="45"/>
      <c r="R2115" s="46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  <c r="AC2115" s="25"/>
      <c r="AR2115" s="14" t="s">
        <v>119</v>
      </c>
      <c r="AS2115" s="14" t="s">
        <v>68</v>
      </c>
    </row>
    <row r="2116" spans="1:63" s="2" customFormat="1" ht="16.5" customHeight="1" x14ac:dyDescent="0.2">
      <c r="A2116" s="25"/>
      <c r="B2116" s="109"/>
      <c r="C2116" s="110" t="s">
        <v>3682</v>
      </c>
      <c r="D2116" s="110" t="s">
        <v>112</v>
      </c>
      <c r="E2116" s="111" t="s">
        <v>3683</v>
      </c>
      <c r="F2116" s="112" t="s">
        <v>3684</v>
      </c>
      <c r="G2116" s="113" t="s">
        <v>126</v>
      </c>
      <c r="H2116" s="153"/>
      <c r="I2116" s="112" t="s">
        <v>116</v>
      </c>
      <c r="J2116" s="26"/>
      <c r="K2116" s="114" t="s">
        <v>3</v>
      </c>
      <c r="L2116" s="115" t="s">
        <v>39</v>
      </c>
      <c r="M2116" s="116">
        <v>0</v>
      </c>
      <c r="N2116" s="116" t="e">
        <f>M2116*#REF!</f>
        <v>#REF!</v>
      </c>
      <c r="O2116" s="116">
        <v>0</v>
      </c>
      <c r="P2116" s="116" t="e">
        <f>O2116*#REF!</f>
        <v>#REF!</v>
      </c>
      <c r="Q2116" s="116">
        <v>0</v>
      </c>
      <c r="R2116" s="117" t="e">
        <f>Q2116*#REF!</f>
        <v>#REF!</v>
      </c>
      <c r="S2116" s="25"/>
      <c r="T2116" s="25"/>
      <c r="U2116" s="25"/>
      <c r="V2116" s="25"/>
      <c r="W2116" s="25"/>
      <c r="X2116" s="25"/>
      <c r="Y2116" s="25"/>
      <c r="Z2116" s="25"/>
      <c r="AA2116" s="25"/>
      <c r="AB2116" s="25"/>
      <c r="AC2116" s="25"/>
      <c r="AP2116" s="118" t="s">
        <v>117</v>
      </c>
      <c r="AR2116" s="118" t="s">
        <v>112</v>
      </c>
      <c r="AS2116" s="118" t="s">
        <v>68</v>
      </c>
      <c r="AW2116" s="14" t="s">
        <v>118</v>
      </c>
      <c r="BC2116" s="119" t="e">
        <f>IF(L2116="základní",#REF!,0)</f>
        <v>#REF!</v>
      </c>
      <c r="BD2116" s="119">
        <f>IF(L2116="snížená",#REF!,0)</f>
        <v>0</v>
      </c>
      <c r="BE2116" s="119">
        <f>IF(L2116="zákl. přenesená",#REF!,0)</f>
        <v>0</v>
      </c>
      <c r="BF2116" s="119">
        <f>IF(L2116="sníž. přenesená",#REF!,0)</f>
        <v>0</v>
      </c>
      <c r="BG2116" s="119">
        <f>IF(L2116="nulová",#REF!,0)</f>
        <v>0</v>
      </c>
      <c r="BH2116" s="14" t="s">
        <v>75</v>
      </c>
      <c r="BI2116" s="119" t="e">
        <f>ROUND(H2116*#REF!,2)</f>
        <v>#REF!</v>
      </c>
      <c r="BJ2116" s="14" t="s">
        <v>117</v>
      </c>
      <c r="BK2116" s="118" t="s">
        <v>3685</v>
      </c>
    </row>
    <row r="2117" spans="1:63" s="2" customFormat="1" x14ac:dyDescent="0.2">
      <c r="A2117" s="25"/>
      <c r="B2117" s="26"/>
      <c r="C2117" s="25"/>
      <c r="D2117" s="120" t="s">
        <v>119</v>
      </c>
      <c r="E2117" s="25"/>
      <c r="F2117" s="121" t="s">
        <v>3684</v>
      </c>
      <c r="G2117" s="25"/>
      <c r="H2117" s="25"/>
      <c r="I2117" s="25"/>
      <c r="J2117" s="26"/>
      <c r="K2117" s="122"/>
      <c r="L2117" s="123"/>
      <c r="M2117" s="45"/>
      <c r="N2117" s="45"/>
      <c r="O2117" s="45"/>
      <c r="P2117" s="45"/>
      <c r="Q2117" s="45"/>
      <c r="R2117" s="46"/>
      <c r="S2117" s="25"/>
      <c r="T2117" s="25"/>
      <c r="U2117" s="25"/>
      <c r="V2117" s="25"/>
      <c r="W2117" s="25"/>
      <c r="X2117" s="25"/>
      <c r="Y2117" s="25"/>
      <c r="Z2117" s="25"/>
      <c r="AA2117" s="25"/>
      <c r="AB2117" s="25"/>
      <c r="AC2117" s="25"/>
      <c r="AR2117" s="14" t="s">
        <v>119</v>
      </c>
      <c r="AS2117" s="14" t="s">
        <v>68</v>
      </c>
    </row>
    <row r="2118" spans="1:63" s="2" customFormat="1" ht="16.5" customHeight="1" x14ac:dyDescent="0.2">
      <c r="A2118" s="25"/>
      <c r="B2118" s="109"/>
      <c r="C2118" s="110" t="s">
        <v>1908</v>
      </c>
      <c r="D2118" s="110" t="s">
        <v>112</v>
      </c>
      <c r="E2118" s="111" t="s">
        <v>3686</v>
      </c>
      <c r="F2118" s="112" t="s">
        <v>3687</v>
      </c>
      <c r="G2118" s="113" t="s">
        <v>126</v>
      </c>
      <c r="H2118" s="153"/>
      <c r="I2118" s="112" t="s">
        <v>116</v>
      </c>
      <c r="J2118" s="26"/>
      <c r="K2118" s="114" t="s">
        <v>3</v>
      </c>
      <c r="L2118" s="115" t="s">
        <v>39</v>
      </c>
      <c r="M2118" s="116">
        <v>0</v>
      </c>
      <c r="N2118" s="116" t="e">
        <f>M2118*#REF!</f>
        <v>#REF!</v>
      </c>
      <c r="O2118" s="116">
        <v>0</v>
      </c>
      <c r="P2118" s="116" t="e">
        <f>O2118*#REF!</f>
        <v>#REF!</v>
      </c>
      <c r="Q2118" s="116">
        <v>0</v>
      </c>
      <c r="R2118" s="117" t="e">
        <f>Q2118*#REF!</f>
        <v>#REF!</v>
      </c>
      <c r="S2118" s="25"/>
      <c r="T2118" s="25"/>
      <c r="U2118" s="25"/>
      <c r="V2118" s="25"/>
      <c r="W2118" s="25"/>
      <c r="X2118" s="25"/>
      <c r="Y2118" s="25"/>
      <c r="Z2118" s="25"/>
      <c r="AA2118" s="25"/>
      <c r="AB2118" s="25"/>
      <c r="AC2118" s="25"/>
      <c r="AP2118" s="118" t="s">
        <v>117</v>
      </c>
      <c r="AR2118" s="118" t="s">
        <v>112</v>
      </c>
      <c r="AS2118" s="118" t="s">
        <v>68</v>
      </c>
      <c r="AW2118" s="14" t="s">
        <v>118</v>
      </c>
      <c r="BC2118" s="119" t="e">
        <f>IF(L2118="základní",#REF!,0)</f>
        <v>#REF!</v>
      </c>
      <c r="BD2118" s="119">
        <f>IF(L2118="snížená",#REF!,0)</f>
        <v>0</v>
      </c>
      <c r="BE2118" s="119">
        <f>IF(L2118="zákl. přenesená",#REF!,0)</f>
        <v>0</v>
      </c>
      <c r="BF2118" s="119">
        <f>IF(L2118="sníž. přenesená",#REF!,0)</f>
        <v>0</v>
      </c>
      <c r="BG2118" s="119">
        <f>IF(L2118="nulová",#REF!,0)</f>
        <v>0</v>
      </c>
      <c r="BH2118" s="14" t="s">
        <v>75</v>
      </c>
      <c r="BI2118" s="119" t="e">
        <f>ROUND(H2118*#REF!,2)</f>
        <v>#REF!</v>
      </c>
      <c r="BJ2118" s="14" t="s">
        <v>117</v>
      </c>
      <c r="BK2118" s="118" t="s">
        <v>3688</v>
      </c>
    </row>
    <row r="2119" spans="1:63" s="2" customFormat="1" x14ac:dyDescent="0.2">
      <c r="A2119" s="25"/>
      <c r="B2119" s="26"/>
      <c r="C2119" s="25"/>
      <c r="D2119" s="120" t="s">
        <v>119</v>
      </c>
      <c r="E2119" s="25"/>
      <c r="F2119" s="121" t="s">
        <v>3687</v>
      </c>
      <c r="G2119" s="25"/>
      <c r="H2119" s="25"/>
      <c r="I2119" s="25"/>
      <c r="J2119" s="26"/>
      <c r="K2119" s="122"/>
      <c r="L2119" s="123"/>
      <c r="M2119" s="45"/>
      <c r="N2119" s="45"/>
      <c r="O2119" s="45"/>
      <c r="P2119" s="45"/>
      <c r="Q2119" s="45"/>
      <c r="R2119" s="46"/>
      <c r="S2119" s="25"/>
      <c r="T2119" s="25"/>
      <c r="U2119" s="25"/>
      <c r="V2119" s="25"/>
      <c r="W2119" s="25"/>
      <c r="X2119" s="25"/>
      <c r="Y2119" s="25"/>
      <c r="Z2119" s="25"/>
      <c r="AA2119" s="25"/>
      <c r="AB2119" s="25"/>
      <c r="AC2119" s="25"/>
      <c r="AR2119" s="14" t="s">
        <v>119</v>
      </c>
      <c r="AS2119" s="14" t="s">
        <v>68</v>
      </c>
    </row>
    <row r="2120" spans="1:63" s="2" customFormat="1" ht="21.75" customHeight="1" x14ac:dyDescent="0.2">
      <c r="A2120" s="25"/>
      <c r="B2120" s="109"/>
      <c r="C2120" s="110" t="s">
        <v>3689</v>
      </c>
      <c r="D2120" s="110" t="s">
        <v>112</v>
      </c>
      <c r="E2120" s="111" t="s">
        <v>3690</v>
      </c>
      <c r="F2120" s="112" t="s">
        <v>3691</v>
      </c>
      <c r="G2120" s="113" t="s">
        <v>126</v>
      </c>
      <c r="H2120" s="153"/>
      <c r="I2120" s="112" t="s">
        <v>116</v>
      </c>
      <c r="J2120" s="26"/>
      <c r="K2120" s="114" t="s">
        <v>3</v>
      </c>
      <c r="L2120" s="115" t="s">
        <v>39</v>
      </c>
      <c r="M2120" s="116">
        <v>0</v>
      </c>
      <c r="N2120" s="116" t="e">
        <f>M2120*#REF!</f>
        <v>#REF!</v>
      </c>
      <c r="O2120" s="116">
        <v>0</v>
      </c>
      <c r="P2120" s="116" t="e">
        <f>O2120*#REF!</f>
        <v>#REF!</v>
      </c>
      <c r="Q2120" s="116">
        <v>0</v>
      </c>
      <c r="R2120" s="117" t="e">
        <f>Q2120*#REF!</f>
        <v>#REF!</v>
      </c>
      <c r="S2120" s="25"/>
      <c r="T2120" s="25"/>
      <c r="U2120" s="25"/>
      <c r="V2120" s="25"/>
      <c r="W2120" s="25"/>
      <c r="X2120" s="25"/>
      <c r="Y2120" s="25"/>
      <c r="Z2120" s="25"/>
      <c r="AA2120" s="25"/>
      <c r="AB2120" s="25"/>
      <c r="AC2120" s="25"/>
      <c r="AP2120" s="118" t="s">
        <v>117</v>
      </c>
      <c r="AR2120" s="118" t="s">
        <v>112</v>
      </c>
      <c r="AS2120" s="118" t="s">
        <v>68</v>
      </c>
      <c r="AW2120" s="14" t="s">
        <v>118</v>
      </c>
      <c r="BC2120" s="119" t="e">
        <f>IF(L2120="základní",#REF!,0)</f>
        <v>#REF!</v>
      </c>
      <c r="BD2120" s="119">
        <f>IF(L2120="snížená",#REF!,0)</f>
        <v>0</v>
      </c>
      <c r="BE2120" s="119">
        <f>IF(L2120="zákl. přenesená",#REF!,0)</f>
        <v>0</v>
      </c>
      <c r="BF2120" s="119">
        <f>IF(L2120="sníž. přenesená",#REF!,0)</f>
        <v>0</v>
      </c>
      <c r="BG2120" s="119">
        <f>IF(L2120="nulová",#REF!,0)</f>
        <v>0</v>
      </c>
      <c r="BH2120" s="14" t="s">
        <v>75</v>
      </c>
      <c r="BI2120" s="119" t="e">
        <f>ROUND(H2120*#REF!,2)</f>
        <v>#REF!</v>
      </c>
      <c r="BJ2120" s="14" t="s">
        <v>117</v>
      </c>
      <c r="BK2120" s="118" t="s">
        <v>3692</v>
      </c>
    </row>
    <row r="2121" spans="1:63" s="2" customFormat="1" x14ac:dyDescent="0.2">
      <c r="A2121" s="25"/>
      <c r="B2121" s="26"/>
      <c r="C2121" s="25"/>
      <c r="D2121" s="120" t="s">
        <v>119</v>
      </c>
      <c r="E2121" s="25"/>
      <c r="F2121" s="121" t="s">
        <v>3691</v>
      </c>
      <c r="G2121" s="25"/>
      <c r="H2121" s="25"/>
      <c r="I2121" s="25"/>
      <c r="J2121" s="26"/>
      <c r="K2121" s="122"/>
      <c r="L2121" s="123"/>
      <c r="M2121" s="45"/>
      <c r="N2121" s="45"/>
      <c r="O2121" s="45"/>
      <c r="P2121" s="45"/>
      <c r="Q2121" s="45"/>
      <c r="R2121" s="46"/>
      <c r="S2121" s="25"/>
      <c r="T2121" s="25"/>
      <c r="U2121" s="25"/>
      <c r="V2121" s="25"/>
      <c r="W2121" s="25"/>
      <c r="X2121" s="25"/>
      <c r="Y2121" s="25"/>
      <c r="Z2121" s="25"/>
      <c r="AA2121" s="25"/>
      <c r="AB2121" s="25"/>
      <c r="AC2121" s="25"/>
      <c r="AR2121" s="14" t="s">
        <v>119</v>
      </c>
      <c r="AS2121" s="14" t="s">
        <v>68</v>
      </c>
    </row>
    <row r="2122" spans="1:63" s="2" customFormat="1" ht="24.15" customHeight="1" x14ac:dyDescent="0.2">
      <c r="A2122" s="25"/>
      <c r="B2122" s="109"/>
      <c r="C2122" s="110" t="s">
        <v>1911</v>
      </c>
      <c r="D2122" s="110" t="s">
        <v>112</v>
      </c>
      <c r="E2122" s="111" t="s">
        <v>3693</v>
      </c>
      <c r="F2122" s="112" t="s">
        <v>3694</v>
      </c>
      <c r="G2122" s="113" t="s">
        <v>126</v>
      </c>
      <c r="H2122" s="153"/>
      <c r="I2122" s="112" t="s">
        <v>116</v>
      </c>
      <c r="J2122" s="26"/>
      <c r="K2122" s="114" t="s">
        <v>3</v>
      </c>
      <c r="L2122" s="115" t="s">
        <v>39</v>
      </c>
      <c r="M2122" s="116">
        <v>0</v>
      </c>
      <c r="N2122" s="116" t="e">
        <f>M2122*#REF!</f>
        <v>#REF!</v>
      </c>
      <c r="O2122" s="116">
        <v>0</v>
      </c>
      <c r="P2122" s="116" t="e">
        <f>O2122*#REF!</f>
        <v>#REF!</v>
      </c>
      <c r="Q2122" s="116">
        <v>0</v>
      </c>
      <c r="R2122" s="117" t="e">
        <f>Q2122*#REF!</f>
        <v>#REF!</v>
      </c>
      <c r="S2122" s="25"/>
      <c r="T2122" s="25"/>
      <c r="U2122" s="25"/>
      <c r="V2122" s="25"/>
      <c r="W2122" s="25"/>
      <c r="X2122" s="25"/>
      <c r="Y2122" s="25"/>
      <c r="Z2122" s="25"/>
      <c r="AA2122" s="25"/>
      <c r="AB2122" s="25"/>
      <c r="AC2122" s="25"/>
      <c r="AP2122" s="118" t="s">
        <v>117</v>
      </c>
      <c r="AR2122" s="118" t="s">
        <v>112</v>
      </c>
      <c r="AS2122" s="118" t="s">
        <v>68</v>
      </c>
      <c r="AW2122" s="14" t="s">
        <v>118</v>
      </c>
      <c r="BC2122" s="119" t="e">
        <f>IF(L2122="základní",#REF!,0)</f>
        <v>#REF!</v>
      </c>
      <c r="BD2122" s="119">
        <f>IF(L2122="snížená",#REF!,0)</f>
        <v>0</v>
      </c>
      <c r="BE2122" s="119">
        <f>IF(L2122="zákl. přenesená",#REF!,0)</f>
        <v>0</v>
      </c>
      <c r="BF2122" s="119">
        <f>IF(L2122="sníž. přenesená",#REF!,0)</f>
        <v>0</v>
      </c>
      <c r="BG2122" s="119">
        <f>IF(L2122="nulová",#REF!,0)</f>
        <v>0</v>
      </c>
      <c r="BH2122" s="14" t="s">
        <v>75</v>
      </c>
      <c r="BI2122" s="119" t="e">
        <f>ROUND(H2122*#REF!,2)</f>
        <v>#REF!</v>
      </c>
      <c r="BJ2122" s="14" t="s">
        <v>117</v>
      </c>
      <c r="BK2122" s="118" t="s">
        <v>3695</v>
      </c>
    </row>
    <row r="2123" spans="1:63" s="2" customFormat="1" x14ac:dyDescent="0.2">
      <c r="A2123" s="25"/>
      <c r="B2123" s="26"/>
      <c r="C2123" s="25"/>
      <c r="D2123" s="120" t="s">
        <v>119</v>
      </c>
      <c r="E2123" s="25"/>
      <c r="F2123" s="121" t="s">
        <v>3694</v>
      </c>
      <c r="G2123" s="25"/>
      <c r="H2123" s="25"/>
      <c r="I2123" s="25"/>
      <c r="J2123" s="26"/>
      <c r="K2123" s="122"/>
      <c r="L2123" s="123"/>
      <c r="M2123" s="45"/>
      <c r="N2123" s="45"/>
      <c r="O2123" s="45"/>
      <c r="P2123" s="45"/>
      <c r="Q2123" s="45"/>
      <c r="R2123" s="46"/>
      <c r="S2123" s="25"/>
      <c r="T2123" s="25"/>
      <c r="U2123" s="25"/>
      <c r="V2123" s="25"/>
      <c r="W2123" s="25"/>
      <c r="X2123" s="25"/>
      <c r="Y2123" s="25"/>
      <c r="Z2123" s="25"/>
      <c r="AA2123" s="25"/>
      <c r="AB2123" s="25"/>
      <c r="AC2123" s="25"/>
      <c r="AR2123" s="14" t="s">
        <v>119</v>
      </c>
      <c r="AS2123" s="14" t="s">
        <v>68</v>
      </c>
    </row>
    <row r="2124" spans="1:63" s="2" customFormat="1" ht="21.75" customHeight="1" x14ac:dyDescent="0.2">
      <c r="A2124" s="25"/>
      <c r="B2124" s="109"/>
      <c r="C2124" s="110" t="s">
        <v>3696</v>
      </c>
      <c r="D2124" s="110" t="s">
        <v>112</v>
      </c>
      <c r="E2124" s="111" t="s">
        <v>3697</v>
      </c>
      <c r="F2124" s="112" t="s">
        <v>3698</v>
      </c>
      <c r="G2124" s="113" t="s">
        <v>126</v>
      </c>
      <c r="H2124" s="153"/>
      <c r="I2124" s="112" t="s">
        <v>116</v>
      </c>
      <c r="J2124" s="26"/>
      <c r="K2124" s="114" t="s">
        <v>3</v>
      </c>
      <c r="L2124" s="115" t="s">
        <v>39</v>
      </c>
      <c r="M2124" s="116">
        <v>0</v>
      </c>
      <c r="N2124" s="116" t="e">
        <f>M2124*#REF!</f>
        <v>#REF!</v>
      </c>
      <c r="O2124" s="116">
        <v>0</v>
      </c>
      <c r="P2124" s="116" t="e">
        <f>O2124*#REF!</f>
        <v>#REF!</v>
      </c>
      <c r="Q2124" s="116">
        <v>0</v>
      </c>
      <c r="R2124" s="117" t="e">
        <f>Q2124*#REF!</f>
        <v>#REF!</v>
      </c>
      <c r="S2124" s="25"/>
      <c r="T2124" s="25"/>
      <c r="U2124" s="25"/>
      <c r="V2124" s="25"/>
      <c r="W2124" s="25"/>
      <c r="X2124" s="25"/>
      <c r="Y2124" s="25"/>
      <c r="Z2124" s="25"/>
      <c r="AA2124" s="25"/>
      <c r="AB2124" s="25"/>
      <c r="AC2124" s="25"/>
      <c r="AP2124" s="118" t="s">
        <v>117</v>
      </c>
      <c r="AR2124" s="118" t="s">
        <v>112</v>
      </c>
      <c r="AS2124" s="118" t="s">
        <v>68</v>
      </c>
      <c r="AW2124" s="14" t="s">
        <v>118</v>
      </c>
      <c r="BC2124" s="119" t="e">
        <f>IF(L2124="základní",#REF!,0)</f>
        <v>#REF!</v>
      </c>
      <c r="BD2124" s="119">
        <f>IF(L2124="snížená",#REF!,0)</f>
        <v>0</v>
      </c>
      <c r="BE2124" s="119">
        <f>IF(L2124="zákl. přenesená",#REF!,0)</f>
        <v>0</v>
      </c>
      <c r="BF2124" s="119">
        <f>IF(L2124="sníž. přenesená",#REF!,0)</f>
        <v>0</v>
      </c>
      <c r="BG2124" s="119">
        <f>IF(L2124="nulová",#REF!,0)</f>
        <v>0</v>
      </c>
      <c r="BH2124" s="14" t="s">
        <v>75</v>
      </c>
      <c r="BI2124" s="119" t="e">
        <f>ROUND(H2124*#REF!,2)</f>
        <v>#REF!</v>
      </c>
      <c r="BJ2124" s="14" t="s">
        <v>117</v>
      </c>
      <c r="BK2124" s="118" t="s">
        <v>3699</v>
      </c>
    </row>
    <row r="2125" spans="1:63" s="2" customFormat="1" x14ac:dyDescent="0.2">
      <c r="A2125" s="25"/>
      <c r="B2125" s="26"/>
      <c r="C2125" s="25"/>
      <c r="D2125" s="120" t="s">
        <v>119</v>
      </c>
      <c r="E2125" s="25"/>
      <c r="F2125" s="121" t="s">
        <v>3698</v>
      </c>
      <c r="G2125" s="25"/>
      <c r="H2125" s="25"/>
      <c r="I2125" s="25"/>
      <c r="J2125" s="26"/>
      <c r="K2125" s="122"/>
      <c r="L2125" s="123"/>
      <c r="M2125" s="45"/>
      <c r="N2125" s="45"/>
      <c r="O2125" s="45"/>
      <c r="P2125" s="45"/>
      <c r="Q2125" s="45"/>
      <c r="R2125" s="46"/>
      <c r="S2125" s="25"/>
      <c r="T2125" s="25"/>
      <c r="U2125" s="25"/>
      <c r="V2125" s="25"/>
      <c r="W2125" s="25"/>
      <c r="X2125" s="25"/>
      <c r="Y2125" s="25"/>
      <c r="Z2125" s="25"/>
      <c r="AA2125" s="25"/>
      <c r="AB2125" s="25"/>
      <c r="AC2125" s="25"/>
      <c r="AR2125" s="14" t="s">
        <v>119</v>
      </c>
      <c r="AS2125" s="14" t="s">
        <v>68</v>
      </c>
    </row>
    <row r="2126" spans="1:63" s="2" customFormat="1" ht="16.5" customHeight="1" x14ac:dyDescent="0.2">
      <c r="A2126" s="25"/>
      <c r="B2126" s="109"/>
      <c r="C2126" s="110" t="s">
        <v>1915</v>
      </c>
      <c r="D2126" s="110" t="s">
        <v>112</v>
      </c>
      <c r="E2126" s="111" t="s">
        <v>3700</v>
      </c>
      <c r="F2126" s="112" t="s">
        <v>3701</v>
      </c>
      <c r="G2126" s="113" t="s">
        <v>126</v>
      </c>
      <c r="H2126" s="153"/>
      <c r="I2126" s="112" t="s">
        <v>116</v>
      </c>
      <c r="J2126" s="26"/>
      <c r="K2126" s="114" t="s">
        <v>3</v>
      </c>
      <c r="L2126" s="115" t="s">
        <v>39</v>
      </c>
      <c r="M2126" s="116">
        <v>0</v>
      </c>
      <c r="N2126" s="116" t="e">
        <f>M2126*#REF!</f>
        <v>#REF!</v>
      </c>
      <c r="O2126" s="116">
        <v>0</v>
      </c>
      <c r="P2126" s="116" t="e">
        <f>O2126*#REF!</f>
        <v>#REF!</v>
      </c>
      <c r="Q2126" s="116">
        <v>0</v>
      </c>
      <c r="R2126" s="117" t="e">
        <f>Q2126*#REF!</f>
        <v>#REF!</v>
      </c>
      <c r="S2126" s="25"/>
      <c r="T2126" s="25"/>
      <c r="U2126" s="25"/>
      <c r="V2126" s="25"/>
      <c r="W2126" s="25"/>
      <c r="X2126" s="25"/>
      <c r="Y2126" s="25"/>
      <c r="Z2126" s="25"/>
      <c r="AA2126" s="25"/>
      <c r="AB2126" s="25"/>
      <c r="AC2126" s="25"/>
      <c r="AP2126" s="118" t="s">
        <v>117</v>
      </c>
      <c r="AR2126" s="118" t="s">
        <v>112</v>
      </c>
      <c r="AS2126" s="118" t="s">
        <v>68</v>
      </c>
      <c r="AW2126" s="14" t="s">
        <v>118</v>
      </c>
      <c r="BC2126" s="119" t="e">
        <f>IF(L2126="základní",#REF!,0)</f>
        <v>#REF!</v>
      </c>
      <c r="BD2126" s="119">
        <f>IF(L2126="snížená",#REF!,0)</f>
        <v>0</v>
      </c>
      <c r="BE2126" s="119">
        <f>IF(L2126="zákl. přenesená",#REF!,0)</f>
        <v>0</v>
      </c>
      <c r="BF2126" s="119">
        <f>IF(L2126="sníž. přenesená",#REF!,0)</f>
        <v>0</v>
      </c>
      <c r="BG2126" s="119">
        <f>IF(L2126="nulová",#REF!,0)</f>
        <v>0</v>
      </c>
      <c r="BH2126" s="14" t="s">
        <v>75</v>
      </c>
      <c r="BI2126" s="119" t="e">
        <f>ROUND(H2126*#REF!,2)</f>
        <v>#REF!</v>
      </c>
      <c r="BJ2126" s="14" t="s">
        <v>117</v>
      </c>
      <c r="BK2126" s="118" t="s">
        <v>3702</v>
      </c>
    </row>
    <row r="2127" spans="1:63" s="2" customFormat="1" x14ac:dyDescent="0.2">
      <c r="A2127" s="25"/>
      <c r="B2127" s="26"/>
      <c r="C2127" s="25"/>
      <c r="D2127" s="120" t="s">
        <v>119</v>
      </c>
      <c r="E2127" s="25"/>
      <c r="F2127" s="121" t="s">
        <v>3701</v>
      </c>
      <c r="G2127" s="25"/>
      <c r="H2127" s="25"/>
      <c r="I2127" s="25"/>
      <c r="J2127" s="26"/>
      <c r="K2127" s="122"/>
      <c r="L2127" s="123"/>
      <c r="M2127" s="45"/>
      <c r="N2127" s="45"/>
      <c r="O2127" s="45"/>
      <c r="P2127" s="45"/>
      <c r="Q2127" s="45"/>
      <c r="R2127" s="46"/>
      <c r="S2127" s="25"/>
      <c r="T2127" s="25"/>
      <c r="U2127" s="25"/>
      <c r="V2127" s="25"/>
      <c r="W2127" s="25"/>
      <c r="X2127" s="25"/>
      <c r="Y2127" s="25"/>
      <c r="Z2127" s="25"/>
      <c r="AA2127" s="25"/>
      <c r="AB2127" s="25"/>
      <c r="AC2127" s="25"/>
      <c r="AR2127" s="14" t="s">
        <v>119</v>
      </c>
      <c r="AS2127" s="14" t="s">
        <v>68</v>
      </c>
    </row>
    <row r="2128" spans="1:63" s="2" customFormat="1" ht="24.15" customHeight="1" x14ac:dyDescent="0.2">
      <c r="A2128" s="25"/>
      <c r="B2128" s="109"/>
      <c r="C2128" s="110" t="s">
        <v>3703</v>
      </c>
      <c r="D2128" s="110" t="s">
        <v>112</v>
      </c>
      <c r="E2128" s="111" t="s">
        <v>3704</v>
      </c>
      <c r="F2128" s="112" t="s">
        <v>3705</v>
      </c>
      <c r="G2128" s="113" t="s">
        <v>126</v>
      </c>
      <c r="H2128" s="153"/>
      <c r="I2128" s="112" t="s">
        <v>116</v>
      </c>
      <c r="J2128" s="26"/>
      <c r="K2128" s="114" t="s">
        <v>3</v>
      </c>
      <c r="L2128" s="115" t="s">
        <v>39</v>
      </c>
      <c r="M2128" s="116">
        <v>0</v>
      </c>
      <c r="N2128" s="116" t="e">
        <f>M2128*#REF!</f>
        <v>#REF!</v>
      </c>
      <c r="O2128" s="116">
        <v>0</v>
      </c>
      <c r="P2128" s="116" t="e">
        <f>O2128*#REF!</f>
        <v>#REF!</v>
      </c>
      <c r="Q2128" s="116">
        <v>0</v>
      </c>
      <c r="R2128" s="117" t="e">
        <f>Q2128*#REF!</f>
        <v>#REF!</v>
      </c>
      <c r="S2128" s="25"/>
      <c r="T2128" s="25"/>
      <c r="U2128" s="25"/>
      <c r="V2128" s="25"/>
      <c r="W2128" s="25"/>
      <c r="X2128" s="25"/>
      <c r="Y2128" s="25"/>
      <c r="Z2128" s="25"/>
      <c r="AA2128" s="25"/>
      <c r="AB2128" s="25"/>
      <c r="AC2128" s="25"/>
      <c r="AP2128" s="118" t="s">
        <v>117</v>
      </c>
      <c r="AR2128" s="118" t="s">
        <v>112</v>
      </c>
      <c r="AS2128" s="118" t="s">
        <v>68</v>
      </c>
      <c r="AW2128" s="14" t="s">
        <v>118</v>
      </c>
      <c r="BC2128" s="119" t="e">
        <f>IF(L2128="základní",#REF!,0)</f>
        <v>#REF!</v>
      </c>
      <c r="BD2128" s="119">
        <f>IF(L2128="snížená",#REF!,0)</f>
        <v>0</v>
      </c>
      <c r="BE2128" s="119">
        <f>IF(L2128="zákl. přenesená",#REF!,0)</f>
        <v>0</v>
      </c>
      <c r="BF2128" s="119">
        <f>IF(L2128="sníž. přenesená",#REF!,0)</f>
        <v>0</v>
      </c>
      <c r="BG2128" s="119">
        <f>IF(L2128="nulová",#REF!,0)</f>
        <v>0</v>
      </c>
      <c r="BH2128" s="14" t="s">
        <v>75</v>
      </c>
      <c r="BI2128" s="119" t="e">
        <f>ROUND(H2128*#REF!,2)</f>
        <v>#REF!</v>
      </c>
      <c r="BJ2128" s="14" t="s">
        <v>117</v>
      </c>
      <c r="BK2128" s="118" t="s">
        <v>3706</v>
      </c>
    </row>
    <row r="2129" spans="1:63" s="2" customFormat="1" x14ac:dyDescent="0.2">
      <c r="A2129" s="25"/>
      <c r="B2129" s="26"/>
      <c r="C2129" s="25"/>
      <c r="D2129" s="120" t="s">
        <v>119</v>
      </c>
      <c r="E2129" s="25"/>
      <c r="F2129" s="121" t="s">
        <v>3705</v>
      </c>
      <c r="G2129" s="25"/>
      <c r="H2129" s="25"/>
      <c r="I2129" s="25"/>
      <c r="J2129" s="26"/>
      <c r="K2129" s="122"/>
      <c r="L2129" s="123"/>
      <c r="M2129" s="45"/>
      <c r="N2129" s="45"/>
      <c r="O2129" s="45"/>
      <c r="P2129" s="45"/>
      <c r="Q2129" s="45"/>
      <c r="R2129" s="46"/>
      <c r="S2129" s="25"/>
      <c r="T2129" s="25"/>
      <c r="U2129" s="25"/>
      <c r="V2129" s="25"/>
      <c r="W2129" s="25"/>
      <c r="X2129" s="25"/>
      <c r="Y2129" s="25"/>
      <c r="Z2129" s="25"/>
      <c r="AA2129" s="25"/>
      <c r="AB2129" s="25"/>
      <c r="AC2129" s="25"/>
      <c r="AR2129" s="14" t="s">
        <v>119</v>
      </c>
      <c r="AS2129" s="14" t="s">
        <v>68</v>
      </c>
    </row>
    <row r="2130" spans="1:63" s="2" customFormat="1" ht="21.75" customHeight="1" x14ac:dyDescent="0.2">
      <c r="A2130" s="25"/>
      <c r="B2130" s="109"/>
      <c r="C2130" s="110" t="s">
        <v>1918</v>
      </c>
      <c r="D2130" s="110" t="s">
        <v>112</v>
      </c>
      <c r="E2130" s="111" t="s">
        <v>3707</v>
      </c>
      <c r="F2130" s="112" t="s">
        <v>3708</v>
      </c>
      <c r="G2130" s="113" t="s">
        <v>126</v>
      </c>
      <c r="H2130" s="153"/>
      <c r="I2130" s="112" t="s">
        <v>116</v>
      </c>
      <c r="J2130" s="26"/>
      <c r="K2130" s="114" t="s">
        <v>3</v>
      </c>
      <c r="L2130" s="115" t="s">
        <v>39</v>
      </c>
      <c r="M2130" s="116">
        <v>0</v>
      </c>
      <c r="N2130" s="116" t="e">
        <f>M2130*#REF!</f>
        <v>#REF!</v>
      </c>
      <c r="O2130" s="116">
        <v>0</v>
      </c>
      <c r="P2130" s="116" t="e">
        <f>O2130*#REF!</f>
        <v>#REF!</v>
      </c>
      <c r="Q2130" s="116">
        <v>0</v>
      </c>
      <c r="R2130" s="117" t="e">
        <f>Q2130*#REF!</f>
        <v>#REF!</v>
      </c>
      <c r="S2130" s="25"/>
      <c r="T2130" s="25"/>
      <c r="U2130" s="25"/>
      <c r="V2130" s="25"/>
      <c r="W2130" s="25"/>
      <c r="X2130" s="25"/>
      <c r="Y2130" s="25"/>
      <c r="Z2130" s="25"/>
      <c r="AA2130" s="25"/>
      <c r="AB2130" s="25"/>
      <c r="AC2130" s="25"/>
      <c r="AP2130" s="118" t="s">
        <v>117</v>
      </c>
      <c r="AR2130" s="118" t="s">
        <v>112</v>
      </c>
      <c r="AS2130" s="118" t="s">
        <v>68</v>
      </c>
      <c r="AW2130" s="14" t="s">
        <v>118</v>
      </c>
      <c r="BC2130" s="119" t="e">
        <f>IF(L2130="základní",#REF!,0)</f>
        <v>#REF!</v>
      </c>
      <c r="BD2130" s="119">
        <f>IF(L2130="snížená",#REF!,0)</f>
        <v>0</v>
      </c>
      <c r="BE2130" s="119">
        <f>IF(L2130="zákl. přenesená",#REF!,0)</f>
        <v>0</v>
      </c>
      <c r="BF2130" s="119">
        <f>IF(L2130="sníž. přenesená",#REF!,0)</f>
        <v>0</v>
      </c>
      <c r="BG2130" s="119">
        <f>IF(L2130="nulová",#REF!,0)</f>
        <v>0</v>
      </c>
      <c r="BH2130" s="14" t="s">
        <v>75</v>
      </c>
      <c r="BI2130" s="119" t="e">
        <f>ROUND(H2130*#REF!,2)</f>
        <v>#REF!</v>
      </c>
      <c r="BJ2130" s="14" t="s">
        <v>117</v>
      </c>
      <c r="BK2130" s="118" t="s">
        <v>3709</v>
      </c>
    </row>
    <row r="2131" spans="1:63" s="2" customFormat="1" x14ac:dyDescent="0.2">
      <c r="A2131" s="25"/>
      <c r="B2131" s="26"/>
      <c r="C2131" s="25"/>
      <c r="D2131" s="120" t="s">
        <v>119</v>
      </c>
      <c r="E2131" s="25"/>
      <c r="F2131" s="121" t="s">
        <v>3708</v>
      </c>
      <c r="G2131" s="25"/>
      <c r="H2131" s="25"/>
      <c r="I2131" s="25"/>
      <c r="J2131" s="26"/>
      <c r="K2131" s="122"/>
      <c r="L2131" s="123"/>
      <c r="M2131" s="45"/>
      <c r="N2131" s="45"/>
      <c r="O2131" s="45"/>
      <c r="P2131" s="45"/>
      <c r="Q2131" s="45"/>
      <c r="R2131" s="46"/>
      <c r="S2131" s="25"/>
      <c r="T2131" s="25"/>
      <c r="U2131" s="25"/>
      <c r="V2131" s="25"/>
      <c r="W2131" s="25"/>
      <c r="X2131" s="25"/>
      <c r="Y2131" s="25"/>
      <c r="Z2131" s="25"/>
      <c r="AA2131" s="25"/>
      <c r="AB2131" s="25"/>
      <c r="AC2131" s="25"/>
      <c r="AR2131" s="14" t="s">
        <v>119</v>
      </c>
      <c r="AS2131" s="14" t="s">
        <v>68</v>
      </c>
    </row>
    <row r="2132" spans="1:63" s="2" customFormat="1" ht="16.5" customHeight="1" x14ac:dyDescent="0.2">
      <c r="A2132" s="25"/>
      <c r="B2132" s="109"/>
      <c r="C2132" s="110" t="s">
        <v>3710</v>
      </c>
      <c r="D2132" s="110" t="s">
        <v>112</v>
      </c>
      <c r="E2132" s="111" t="s">
        <v>3711</v>
      </c>
      <c r="F2132" s="112" t="s">
        <v>3712</v>
      </c>
      <c r="G2132" s="113" t="s">
        <v>126</v>
      </c>
      <c r="H2132" s="153"/>
      <c r="I2132" s="112" t="s">
        <v>116</v>
      </c>
      <c r="J2132" s="26"/>
      <c r="K2132" s="114" t="s">
        <v>3</v>
      </c>
      <c r="L2132" s="115" t="s">
        <v>39</v>
      </c>
      <c r="M2132" s="116">
        <v>0</v>
      </c>
      <c r="N2132" s="116" t="e">
        <f>M2132*#REF!</f>
        <v>#REF!</v>
      </c>
      <c r="O2132" s="116">
        <v>0</v>
      </c>
      <c r="P2132" s="116" t="e">
        <f>O2132*#REF!</f>
        <v>#REF!</v>
      </c>
      <c r="Q2132" s="116">
        <v>0</v>
      </c>
      <c r="R2132" s="117" t="e">
        <f>Q2132*#REF!</f>
        <v>#REF!</v>
      </c>
      <c r="S2132" s="25"/>
      <c r="T2132" s="25"/>
      <c r="U2132" s="25"/>
      <c r="V2132" s="25"/>
      <c r="W2132" s="25"/>
      <c r="X2132" s="25"/>
      <c r="Y2132" s="25"/>
      <c r="Z2132" s="25"/>
      <c r="AA2132" s="25"/>
      <c r="AB2132" s="25"/>
      <c r="AC2132" s="25"/>
      <c r="AP2132" s="118" t="s">
        <v>117</v>
      </c>
      <c r="AR2132" s="118" t="s">
        <v>112</v>
      </c>
      <c r="AS2132" s="118" t="s">
        <v>68</v>
      </c>
      <c r="AW2132" s="14" t="s">
        <v>118</v>
      </c>
      <c r="BC2132" s="119" t="e">
        <f>IF(L2132="základní",#REF!,0)</f>
        <v>#REF!</v>
      </c>
      <c r="BD2132" s="119">
        <f>IF(L2132="snížená",#REF!,0)</f>
        <v>0</v>
      </c>
      <c r="BE2132" s="119">
        <f>IF(L2132="zákl. přenesená",#REF!,0)</f>
        <v>0</v>
      </c>
      <c r="BF2132" s="119">
        <f>IF(L2132="sníž. přenesená",#REF!,0)</f>
        <v>0</v>
      </c>
      <c r="BG2132" s="119">
        <f>IF(L2132="nulová",#REF!,0)</f>
        <v>0</v>
      </c>
      <c r="BH2132" s="14" t="s">
        <v>75</v>
      </c>
      <c r="BI2132" s="119" t="e">
        <f>ROUND(H2132*#REF!,2)</f>
        <v>#REF!</v>
      </c>
      <c r="BJ2132" s="14" t="s">
        <v>117</v>
      </c>
      <c r="BK2132" s="118" t="s">
        <v>3713</v>
      </c>
    </row>
    <row r="2133" spans="1:63" s="2" customFormat="1" x14ac:dyDescent="0.2">
      <c r="A2133" s="25"/>
      <c r="B2133" s="26"/>
      <c r="C2133" s="25"/>
      <c r="D2133" s="120" t="s">
        <v>119</v>
      </c>
      <c r="E2133" s="25"/>
      <c r="F2133" s="121" t="s">
        <v>3712</v>
      </c>
      <c r="G2133" s="25"/>
      <c r="H2133" s="25"/>
      <c r="I2133" s="25"/>
      <c r="J2133" s="26"/>
      <c r="K2133" s="122"/>
      <c r="L2133" s="123"/>
      <c r="M2133" s="45"/>
      <c r="N2133" s="45"/>
      <c r="O2133" s="45"/>
      <c r="P2133" s="45"/>
      <c r="Q2133" s="45"/>
      <c r="R2133" s="46"/>
      <c r="S2133" s="25"/>
      <c r="T2133" s="25"/>
      <c r="U2133" s="25"/>
      <c r="V2133" s="25"/>
      <c r="W2133" s="25"/>
      <c r="X2133" s="25"/>
      <c r="Y2133" s="25"/>
      <c r="Z2133" s="25"/>
      <c r="AA2133" s="25"/>
      <c r="AB2133" s="25"/>
      <c r="AC2133" s="25"/>
      <c r="AR2133" s="14" t="s">
        <v>119</v>
      </c>
      <c r="AS2133" s="14" t="s">
        <v>68</v>
      </c>
    </row>
    <row r="2134" spans="1:63" s="2" customFormat="1" ht="16.5" customHeight="1" x14ac:dyDescent="0.2">
      <c r="A2134" s="25"/>
      <c r="B2134" s="109"/>
      <c r="C2134" s="110" t="s">
        <v>1922</v>
      </c>
      <c r="D2134" s="110" t="s">
        <v>112</v>
      </c>
      <c r="E2134" s="111" t="s">
        <v>3714</v>
      </c>
      <c r="F2134" s="112" t="s">
        <v>3715</v>
      </c>
      <c r="G2134" s="113" t="s">
        <v>126</v>
      </c>
      <c r="H2134" s="153"/>
      <c r="I2134" s="112" t="s">
        <v>116</v>
      </c>
      <c r="J2134" s="26"/>
      <c r="K2134" s="114" t="s">
        <v>3</v>
      </c>
      <c r="L2134" s="115" t="s">
        <v>39</v>
      </c>
      <c r="M2134" s="116">
        <v>0</v>
      </c>
      <c r="N2134" s="116" t="e">
        <f>M2134*#REF!</f>
        <v>#REF!</v>
      </c>
      <c r="O2134" s="116">
        <v>0</v>
      </c>
      <c r="P2134" s="116" t="e">
        <f>O2134*#REF!</f>
        <v>#REF!</v>
      </c>
      <c r="Q2134" s="116">
        <v>0</v>
      </c>
      <c r="R2134" s="117" t="e">
        <f>Q2134*#REF!</f>
        <v>#REF!</v>
      </c>
      <c r="S2134" s="25"/>
      <c r="T2134" s="25"/>
      <c r="U2134" s="25"/>
      <c r="V2134" s="25"/>
      <c r="W2134" s="25"/>
      <c r="X2134" s="25"/>
      <c r="Y2134" s="25"/>
      <c r="Z2134" s="25"/>
      <c r="AA2134" s="25"/>
      <c r="AB2134" s="25"/>
      <c r="AC2134" s="25"/>
      <c r="AP2134" s="118" t="s">
        <v>117</v>
      </c>
      <c r="AR2134" s="118" t="s">
        <v>112</v>
      </c>
      <c r="AS2134" s="118" t="s">
        <v>68</v>
      </c>
      <c r="AW2134" s="14" t="s">
        <v>118</v>
      </c>
      <c r="BC2134" s="119" t="e">
        <f>IF(L2134="základní",#REF!,0)</f>
        <v>#REF!</v>
      </c>
      <c r="BD2134" s="119">
        <f>IF(L2134="snížená",#REF!,0)</f>
        <v>0</v>
      </c>
      <c r="BE2134" s="119">
        <f>IF(L2134="zákl. přenesená",#REF!,0)</f>
        <v>0</v>
      </c>
      <c r="BF2134" s="119">
        <f>IF(L2134="sníž. přenesená",#REF!,0)</f>
        <v>0</v>
      </c>
      <c r="BG2134" s="119">
        <f>IF(L2134="nulová",#REF!,0)</f>
        <v>0</v>
      </c>
      <c r="BH2134" s="14" t="s">
        <v>75</v>
      </c>
      <c r="BI2134" s="119" t="e">
        <f>ROUND(H2134*#REF!,2)</f>
        <v>#REF!</v>
      </c>
      <c r="BJ2134" s="14" t="s">
        <v>117</v>
      </c>
      <c r="BK2134" s="118" t="s">
        <v>3716</v>
      </c>
    </row>
    <row r="2135" spans="1:63" s="2" customFormat="1" x14ac:dyDescent="0.2">
      <c r="A2135" s="25"/>
      <c r="B2135" s="26"/>
      <c r="C2135" s="25"/>
      <c r="D2135" s="120" t="s">
        <v>119</v>
      </c>
      <c r="E2135" s="25"/>
      <c r="F2135" s="121" t="s">
        <v>3715</v>
      </c>
      <c r="G2135" s="25"/>
      <c r="H2135" s="25"/>
      <c r="I2135" s="25"/>
      <c r="J2135" s="26"/>
      <c r="K2135" s="122"/>
      <c r="L2135" s="123"/>
      <c r="M2135" s="45"/>
      <c r="N2135" s="45"/>
      <c r="O2135" s="45"/>
      <c r="P2135" s="45"/>
      <c r="Q2135" s="45"/>
      <c r="R2135" s="46"/>
      <c r="S2135" s="25"/>
      <c r="T2135" s="25"/>
      <c r="U2135" s="25"/>
      <c r="V2135" s="25"/>
      <c r="W2135" s="25"/>
      <c r="X2135" s="25"/>
      <c r="Y2135" s="25"/>
      <c r="Z2135" s="25"/>
      <c r="AA2135" s="25"/>
      <c r="AB2135" s="25"/>
      <c r="AC2135" s="25"/>
      <c r="AR2135" s="14" t="s">
        <v>119</v>
      </c>
      <c r="AS2135" s="14" t="s">
        <v>68</v>
      </c>
    </row>
    <row r="2136" spans="1:63" s="2" customFormat="1" ht="16.5" customHeight="1" x14ac:dyDescent="0.2">
      <c r="A2136" s="25"/>
      <c r="B2136" s="109"/>
      <c r="C2136" s="110" t="s">
        <v>3717</v>
      </c>
      <c r="D2136" s="110" t="s">
        <v>112</v>
      </c>
      <c r="E2136" s="111" t="s">
        <v>3718</v>
      </c>
      <c r="F2136" s="112" t="s">
        <v>3719</v>
      </c>
      <c r="G2136" s="113" t="s">
        <v>126</v>
      </c>
      <c r="H2136" s="153"/>
      <c r="I2136" s="112" t="s">
        <v>116</v>
      </c>
      <c r="J2136" s="26"/>
      <c r="K2136" s="114" t="s">
        <v>3</v>
      </c>
      <c r="L2136" s="115" t="s">
        <v>39</v>
      </c>
      <c r="M2136" s="116">
        <v>0</v>
      </c>
      <c r="N2136" s="116" t="e">
        <f>M2136*#REF!</f>
        <v>#REF!</v>
      </c>
      <c r="O2136" s="116">
        <v>0</v>
      </c>
      <c r="P2136" s="116" t="e">
        <f>O2136*#REF!</f>
        <v>#REF!</v>
      </c>
      <c r="Q2136" s="116">
        <v>0</v>
      </c>
      <c r="R2136" s="117" t="e">
        <f>Q2136*#REF!</f>
        <v>#REF!</v>
      </c>
      <c r="S2136" s="25"/>
      <c r="T2136" s="25"/>
      <c r="U2136" s="25"/>
      <c r="V2136" s="25"/>
      <c r="W2136" s="25"/>
      <c r="X2136" s="25"/>
      <c r="Y2136" s="25"/>
      <c r="Z2136" s="25"/>
      <c r="AA2136" s="25"/>
      <c r="AB2136" s="25"/>
      <c r="AC2136" s="25"/>
      <c r="AP2136" s="118" t="s">
        <v>117</v>
      </c>
      <c r="AR2136" s="118" t="s">
        <v>112</v>
      </c>
      <c r="AS2136" s="118" t="s">
        <v>68</v>
      </c>
      <c r="AW2136" s="14" t="s">
        <v>118</v>
      </c>
      <c r="BC2136" s="119" t="e">
        <f>IF(L2136="základní",#REF!,0)</f>
        <v>#REF!</v>
      </c>
      <c r="BD2136" s="119">
        <f>IF(L2136="snížená",#REF!,0)</f>
        <v>0</v>
      </c>
      <c r="BE2136" s="119">
        <f>IF(L2136="zákl. přenesená",#REF!,0)</f>
        <v>0</v>
      </c>
      <c r="BF2136" s="119">
        <f>IF(L2136="sníž. přenesená",#REF!,0)</f>
        <v>0</v>
      </c>
      <c r="BG2136" s="119">
        <f>IF(L2136="nulová",#REF!,0)</f>
        <v>0</v>
      </c>
      <c r="BH2136" s="14" t="s">
        <v>75</v>
      </c>
      <c r="BI2136" s="119" t="e">
        <f>ROUND(H2136*#REF!,2)</f>
        <v>#REF!</v>
      </c>
      <c r="BJ2136" s="14" t="s">
        <v>117</v>
      </c>
      <c r="BK2136" s="118" t="s">
        <v>3720</v>
      </c>
    </row>
    <row r="2137" spans="1:63" s="2" customFormat="1" x14ac:dyDescent="0.2">
      <c r="A2137" s="25"/>
      <c r="B2137" s="26"/>
      <c r="C2137" s="25"/>
      <c r="D2137" s="120" t="s">
        <v>119</v>
      </c>
      <c r="E2137" s="25"/>
      <c r="F2137" s="121" t="s">
        <v>3719</v>
      </c>
      <c r="G2137" s="25"/>
      <c r="H2137" s="25"/>
      <c r="I2137" s="25"/>
      <c r="J2137" s="26"/>
      <c r="K2137" s="122"/>
      <c r="L2137" s="123"/>
      <c r="M2137" s="45"/>
      <c r="N2137" s="45"/>
      <c r="O2137" s="45"/>
      <c r="P2137" s="45"/>
      <c r="Q2137" s="45"/>
      <c r="R2137" s="46"/>
      <c r="S2137" s="25"/>
      <c r="T2137" s="25"/>
      <c r="U2137" s="25"/>
      <c r="V2137" s="25"/>
      <c r="W2137" s="25"/>
      <c r="X2137" s="25"/>
      <c r="Y2137" s="25"/>
      <c r="Z2137" s="25"/>
      <c r="AA2137" s="25"/>
      <c r="AB2137" s="25"/>
      <c r="AC2137" s="25"/>
      <c r="AR2137" s="14" t="s">
        <v>119</v>
      </c>
      <c r="AS2137" s="14" t="s">
        <v>68</v>
      </c>
    </row>
    <row r="2138" spans="1:63" s="2" customFormat="1" ht="16.5" customHeight="1" x14ac:dyDescent="0.2">
      <c r="A2138" s="25"/>
      <c r="B2138" s="109"/>
      <c r="C2138" s="110" t="s">
        <v>1925</v>
      </c>
      <c r="D2138" s="110" t="s">
        <v>112</v>
      </c>
      <c r="E2138" s="111" t="s">
        <v>3721</v>
      </c>
      <c r="F2138" s="112" t="s">
        <v>3722</v>
      </c>
      <c r="G2138" s="113" t="s">
        <v>126</v>
      </c>
      <c r="H2138" s="153"/>
      <c r="I2138" s="112" t="s">
        <v>116</v>
      </c>
      <c r="J2138" s="26"/>
      <c r="K2138" s="114" t="s">
        <v>3</v>
      </c>
      <c r="L2138" s="115" t="s">
        <v>39</v>
      </c>
      <c r="M2138" s="116">
        <v>0</v>
      </c>
      <c r="N2138" s="116" t="e">
        <f>M2138*#REF!</f>
        <v>#REF!</v>
      </c>
      <c r="O2138" s="116">
        <v>0</v>
      </c>
      <c r="P2138" s="116" t="e">
        <f>O2138*#REF!</f>
        <v>#REF!</v>
      </c>
      <c r="Q2138" s="116">
        <v>0</v>
      </c>
      <c r="R2138" s="117" t="e">
        <f>Q2138*#REF!</f>
        <v>#REF!</v>
      </c>
      <c r="S2138" s="25"/>
      <c r="T2138" s="25"/>
      <c r="U2138" s="25"/>
      <c r="V2138" s="25"/>
      <c r="W2138" s="25"/>
      <c r="X2138" s="25"/>
      <c r="Y2138" s="25"/>
      <c r="Z2138" s="25"/>
      <c r="AA2138" s="25"/>
      <c r="AB2138" s="25"/>
      <c r="AC2138" s="25"/>
      <c r="AP2138" s="118" t="s">
        <v>117</v>
      </c>
      <c r="AR2138" s="118" t="s">
        <v>112</v>
      </c>
      <c r="AS2138" s="118" t="s">
        <v>68</v>
      </c>
      <c r="AW2138" s="14" t="s">
        <v>118</v>
      </c>
      <c r="BC2138" s="119" t="e">
        <f>IF(L2138="základní",#REF!,0)</f>
        <v>#REF!</v>
      </c>
      <c r="BD2138" s="119">
        <f>IF(L2138="snížená",#REF!,0)</f>
        <v>0</v>
      </c>
      <c r="BE2138" s="119">
        <f>IF(L2138="zákl. přenesená",#REF!,0)</f>
        <v>0</v>
      </c>
      <c r="BF2138" s="119">
        <f>IF(L2138="sníž. přenesená",#REF!,0)</f>
        <v>0</v>
      </c>
      <c r="BG2138" s="119">
        <f>IF(L2138="nulová",#REF!,0)</f>
        <v>0</v>
      </c>
      <c r="BH2138" s="14" t="s">
        <v>75</v>
      </c>
      <c r="BI2138" s="119" t="e">
        <f>ROUND(H2138*#REF!,2)</f>
        <v>#REF!</v>
      </c>
      <c r="BJ2138" s="14" t="s">
        <v>117</v>
      </c>
      <c r="BK2138" s="118" t="s">
        <v>3723</v>
      </c>
    </row>
    <row r="2139" spans="1:63" s="2" customFormat="1" x14ac:dyDescent="0.2">
      <c r="A2139" s="25"/>
      <c r="B2139" s="26"/>
      <c r="C2139" s="25"/>
      <c r="D2139" s="120" t="s">
        <v>119</v>
      </c>
      <c r="E2139" s="25"/>
      <c r="F2139" s="121" t="s">
        <v>3722</v>
      </c>
      <c r="G2139" s="25"/>
      <c r="H2139" s="25"/>
      <c r="I2139" s="25"/>
      <c r="J2139" s="26"/>
      <c r="K2139" s="122"/>
      <c r="L2139" s="123"/>
      <c r="M2139" s="45"/>
      <c r="N2139" s="45"/>
      <c r="O2139" s="45"/>
      <c r="P2139" s="45"/>
      <c r="Q2139" s="45"/>
      <c r="R2139" s="46"/>
      <c r="S2139" s="25"/>
      <c r="T2139" s="25"/>
      <c r="U2139" s="25"/>
      <c r="V2139" s="25"/>
      <c r="W2139" s="25"/>
      <c r="X2139" s="25"/>
      <c r="Y2139" s="25"/>
      <c r="Z2139" s="25"/>
      <c r="AA2139" s="25"/>
      <c r="AB2139" s="25"/>
      <c r="AC2139" s="25"/>
      <c r="AR2139" s="14" t="s">
        <v>119</v>
      </c>
      <c r="AS2139" s="14" t="s">
        <v>68</v>
      </c>
    </row>
    <row r="2140" spans="1:63" s="2" customFormat="1" ht="16.5" customHeight="1" x14ac:dyDescent="0.2">
      <c r="A2140" s="25"/>
      <c r="B2140" s="109"/>
      <c r="C2140" s="110" t="s">
        <v>3724</v>
      </c>
      <c r="D2140" s="110" t="s">
        <v>112</v>
      </c>
      <c r="E2140" s="111" t="s">
        <v>3725</v>
      </c>
      <c r="F2140" s="112" t="s">
        <v>3726</v>
      </c>
      <c r="G2140" s="113" t="s">
        <v>126</v>
      </c>
      <c r="H2140" s="153"/>
      <c r="I2140" s="112" t="s">
        <v>116</v>
      </c>
      <c r="J2140" s="26"/>
      <c r="K2140" s="114" t="s">
        <v>3</v>
      </c>
      <c r="L2140" s="115" t="s">
        <v>39</v>
      </c>
      <c r="M2140" s="116">
        <v>0</v>
      </c>
      <c r="N2140" s="116" t="e">
        <f>M2140*#REF!</f>
        <v>#REF!</v>
      </c>
      <c r="O2140" s="116">
        <v>0</v>
      </c>
      <c r="P2140" s="116" t="e">
        <f>O2140*#REF!</f>
        <v>#REF!</v>
      </c>
      <c r="Q2140" s="116">
        <v>0</v>
      </c>
      <c r="R2140" s="117" t="e">
        <f>Q2140*#REF!</f>
        <v>#REF!</v>
      </c>
      <c r="S2140" s="25"/>
      <c r="T2140" s="25"/>
      <c r="U2140" s="25"/>
      <c r="V2140" s="25"/>
      <c r="W2140" s="25"/>
      <c r="X2140" s="25"/>
      <c r="Y2140" s="25"/>
      <c r="Z2140" s="25"/>
      <c r="AA2140" s="25"/>
      <c r="AB2140" s="25"/>
      <c r="AC2140" s="25"/>
      <c r="AP2140" s="118" t="s">
        <v>117</v>
      </c>
      <c r="AR2140" s="118" t="s">
        <v>112</v>
      </c>
      <c r="AS2140" s="118" t="s">
        <v>68</v>
      </c>
      <c r="AW2140" s="14" t="s">
        <v>118</v>
      </c>
      <c r="BC2140" s="119" t="e">
        <f>IF(L2140="základní",#REF!,0)</f>
        <v>#REF!</v>
      </c>
      <c r="BD2140" s="119">
        <f>IF(L2140="snížená",#REF!,0)</f>
        <v>0</v>
      </c>
      <c r="BE2140" s="119">
        <f>IF(L2140="zákl. přenesená",#REF!,0)</f>
        <v>0</v>
      </c>
      <c r="BF2140" s="119">
        <f>IF(L2140="sníž. přenesená",#REF!,0)</f>
        <v>0</v>
      </c>
      <c r="BG2140" s="119">
        <f>IF(L2140="nulová",#REF!,0)</f>
        <v>0</v>
      </c>
      <c r="BH2140" s="14" t="s">
        <v>75</v>
      </c>
      <c r="BI2140" s="119" t="e">
        <f>ROUND(H2140*#REF!,2)</f>
        <v>#REF!</v>
      </c>
      <c r="BJ2140" s="14" t="s">
        <v>117</v>
      </c>
      <c r="BK2140" s="118" t="s">
        <v>3727</v>
      </c>
    </row>
    <row r="2141" spans="1:63" s="2" customFormat="1" x14ac:dyDescent="0.2">
      <c r="A2141" s="25"/>
      <c r="B2141" s="26"/>
      <c r="C2141" s="25"/>
      <c r="D2141" s="120" t="s">
        <v>119</v>
      </c>
      <c r="E2141" s="25"/>
      <c r="F2141" s="121" t="s">
        <v>3726</v>
      </c>
      <c r="G2141" s="25"/>
      <c r="H2141" s="25"/>
      <c r="I2141" s="25"/>
      <c r="J2141" s="26"/>
      <c r="K2141" s="122"/>
      <c r="L2141" s="123"/>
      <c r="M2141" s="45"/>
      <c r="N2141" s="45"/>
      <c r="O2141" s="45"/>
      <c r="P2141" s="45"/>
      <c r="Q2141" s="45"/>
      <c r="R2141" s="46"/>
      <c r="S2141" s="25"/>
      <c r="T2141" s="25"/>
      <c r="U2141" s="25"/>
      <c r="V2141" s="25"/>
      <c r="W2141" s="25"/>
      <c r="X2141" s="25"/>
      <c r="Y2141" s="25"/>
      <c r="Z2141" s="25"/>
      <c r="AA2141" s="25"/>
      <c r="AB2141" s="25"/>
      <c r="AC2141" s="25"/>
      <c r="AR2141" s="14" t="s">
        <v>119</v>
      </c>
      <c r="AS2141" s="14" t="s">
        <v>68</v>
      </c>
    </row>
    <row r="2142" spans="1:63" s="2" customFormat="1" ht="16.5" customHeight="1" x14ac:dyDescent="0.2">
      <c r="A2142" s="25"/>
      <c r="B2142" s="109"/>
      <c r="C2142" s="110" t="s">
        <v>1929</v>
      </c>
      <c r="D2142" s="110" t="s">
        <v>112</v>
      </c>
      <c r="E2142" s="111" t="s">
        <v>3728</v>
      </c>
      <c r="F2142" s="112" t="s">
        <v>3729</v>
      </c>
      <c r="G2142" s="113" t="s">
        <v>126</v>
      </c>
      <c r="H2142" s="153"/>
      <c r="I2142" s="112" t="s">
        <v>116</v>
      </c>
      <c r="J2142" s="26"/>
      <c r="K2142" s="114" t="s">
        <v>3</v>
      </c>
      <c r="L2142" s="115" t="s">
        <v>39</v>
      </c>
      <c r="M2142" s="116">
        <v>0</v>
      </c>
      <c r="N2142" s="116" t="e">
        <f>M2142*#REF!</f>
        <v>#REF!</v>
      </c>
      <c r="O2142" s="116">
        <v>0</v>
      </c>
      <c r="P2142" s="116" t="e">
        <f>O2142*#REF!</f>
        <v>#REF!</v>
      </c>
      <c r="Q2142" s="116">
        <v>0</v>
      </c>
      <c r="R2142" s="117" t="e">
        <f>Q2142*#REF!</f>
        <v>#REF!</v>
      </c>
      <c r="S2142" s="25"/>
      <c r="T2142" s="25"/>
      <c r="U2142" s="25"/>
      <c r="V2142" s="25"/>
      <c r="W2142" s="25"/>
      <c r="X2142" s="25"/>
      <c r="Y2142" s="25"/>
      <c r="Z2142" s="25"/>
      <c r="AA2142" s="25"/>
      <c r="AB2142" s="25"/>
      <c r="AC2142" s="25"/>
      <c r="AP2142" s="118" t="s">
        <v>117</v>
      </c>
      <c r="AR2142" s="118" t="s">
        <v>112</v>
      </c>
      <c r="AS2142" s="118" t="s">
        <v>68</v>
      </c>
      <c r="AW2142" s="14" t="s">
        <v>118</v>
      </c>
      <c r="BC2142" s="119" t="e">
        <f>IF(L2142="základní",#REF!,0)</f>
        <v>#REF!</v>
      </c>
      <c r="BD2142" s="119">
        <f>IF(L2142="snížená",#REF!,0)</f>
        <v>0</v>
      </c>
      <c r="BE2142" s="119">
        <f>IF(L2142="zákl. přenesená",#REF!,0)</f>
        <v>0</v>
      </c>
      <c r="BF2142" s="119">
        <f>IF(L2142="sníž. přenesená",#REF!,0)</f>
        <v>0</v>
      </c>
      <c r="BG2142" s="119">
        <f>IF(L2142="nulová",#REF!,0)</f>
        <v>0</v>
      </c>
      <c r="BH2142" s="14" t="s">
        <v>75</v>
      </c>
      <c r="BI2142" s="119" t="e">
        <f>ROUND(H2142*#REF!,2)</f>
        <v>#REF!</v>
      </c>
      <c r="BJ2142" s="14" t="s">
        <v>117</v>
      </c>
      <c r="BK2142" s="118" t="s">
        <v>3730</v>
      </c>
    </row>
    <row r="2143" spans="1:63" s="2" customFormat="1" x14ac:dyDescent="0.2">
      <c r="A2143" s="25"/>
      <c r="B2143" s="26"/>
      <c r="C2143" s="25"/>
      <c r="D2143" s="120" t="s">
        <v>119</v>
      </c>
      <c r="E2143" s="25"/>
      <c r="F2143" s="121" t="s">
        <v>3729</v>
      </c>
      <c r="G2143" s="25"/>
      <c r="H2143" s="25"/>
      <c r="I2143" s="25"/>
      <c r="J2143" s="26"/>
      <c r="K2143" s="122"/>
      <c r="L2143" s="123"/>
      <c r="M2143" s="45"/>
      <c r="N2143" s="45"/>
      <c r="O2143" s="45"/>
      <c r="P2143" s="45"/>
      <c r="Q2143" s="45"/>
      <c r="R2143" s="46"/>
      <c r="S2143" s="25"/>
      <c r="T2143" s="25"/>
      <c r="U2143" s="25"/>
      <c r="V2143" s="25"/>
      <c r="W2143" s="25"/>
      <c r="X2143" s="25"/>
      <c r="Y2143" s="25"/>
      <c r="Z2143" s="25"/>
      <c r="AA2143" s="25"/>
      <c r="AB2143" s="25"/>
      <c r="AC2143" s="25"/>
      <c r="AR2143" s="14" t="s">
        <v>119</v>
      </c>
      <c r="AS2143" s="14" t="s">
        <v>68</v>
      </c>
    </row>
    <row r="2144" spans="1:63" s="2" customFormat="1" ht="16.5" customHeight="1" x14ac:dyDescent="0.2">
      <c r="A2144" s="25"/>
      <c r="B2144" s="109"/>
      <c r="C2144" s="110" t="s">
        <v>3731</v>
      </c>
      <c r="D2144" s="110" t="s">
        <v>112</v>
      </c>
      <c r="E2144" s="111" t="s">
        <v>3732</v>
      </c>
      <c r="F2144" s="112" t="s">
        <v>3733</v>
      </c>
      <c r="G2144" s="113" t="s">
        <v>126</v>
      </c>
      <c r="H2144" s="153"/>
      <c r="I2144" s="112" t="s">
        <v>116</v>
      </c>
      <c r="J2144" s="26"/>
      <c r="K2144" s="114" t="s">
        <v>3</v>
      </c>
      <c r="L2144" s="115" t="s">
        <v>39</v>
      </c>
      <c r="M2144" s="116">
        <v>0</v>
      </c>
      <c r="N2144" s="116" t="e">
        <f>M2144*#REF!</f>
        <v>#REF!</v>
      </c>
      <c r="O2144" s="116">
        <v>0</v>
      </c>
      <c r="P2144" s="116" t="e">
        <f>O2144*#REF!</f>
        <v>#REF!</v>
      </c>
      <c r="Q2144" s="116">
        <v>0</v>
      </c>
      <c r="R2144" s="117" t="e">
        <f>Q2144*#REF!</f>
        <v>#REF!</v>
      </c>
      <c r="S2144" s="25"/>
      <c r="T2144" s="25"/>
      <c r="U2144" s="25"/>
      <c r="V2144" s="25"/>
      <c r="W2144" s="25"/>
      <c r="X2144" s="25"/>
      <c r="Y2144" s="25"/>
      <c r="Z2144" s="25"/>
      <c r="AA2144" s="25"/>
      <c r="AB2144" s="25"/>
      <c r="AC2144" s="25"/>
      <c r="AP2144" s="118" t="s">
        <v>117</v>
      </c>
      <c r="AR2144" s="118" t="s">
        <v>112</v>
      </c>
      <c r="AS2144" s="118" t="s">
        <v>68</v>
      </c>
      <c r="AW2144" s="14" t="s">
        <v>118</v>
      </c>
      <c r="BC2144" s="119" t="e">
        <f>IF(L2144="základní",#REF!,0)</f>
        <v>#REF!</v>
      </c>
      <c r="BD2144" s="119">
        <f>IF(L2144="snížená",#REF!,0)</f>
        <v>0</v>
      </c>
      <c r="BE2144" s="119">
        <f>IF(L2144="zákl. přenesená",#REF!,0)</f>
        <v>0</v>
      </c>
      <c r="BF2144" s="119">
        <f>IF(L2144="sníž. přenesená",#REF!,0)</f>
        <v>0</v>
      </c>
      <c r="BG2144" s="119">
        <f>IF(L2144="nulová",#REF!,0)</f>
        <v>0</v>
      </c>
      <c r="BH2144" s="14" t="s">
        <v>75</v>
      </c>
      <c r="BI2144" s="119" t="e">
        <f>ROUND(H2144*#REF!,2)</f>
        <v>#REF!</v>
      </c>
      <c r="BJ2144" s="14" t="s">
        <v>117</v>
      </c>
      <c r="BK2144" s="118" t="s">
        <v>3734</v>
      </c>
    </row>
    <row r="2145" spans="1:63" s="2" customFormat="1" x14ac:dyDescent="0.2">
      <c r="A2145" s="25"/>
      <c r="B2145" s="26"/>
      <c r="C2145" s="25"/>
      <c r="D2145" s="120" t="s">
        <v>119</v>
      </c>
      <c r="E2145" s="25"/>
      <c r="F2145" s="121" t="s">
        <v>3733</v>
      </c>
      <c r="G2145" s="25"/>
      <c r="H2145" s="25"/>
      <c r="I2145" s="25"/>
      <c r="J2145" s="26"/>
      <c r="K2145" s="122"/>
      <c r="L2145" s="123"/>
      <c r="M2145" s="45"/>
      <c r="N2145" s="45"/>
      <c r="O2145" s="45"/>
      <c r="P2145" s="45"/>
      <c r="Q2145" s="45"/>
      <c r="R2145" s="46"/>
      <c r="S2145" s="25"/>
      <c r="T2145" s="25"/>
      <c r="U2145" s="25"/>
      <c r="V2145" s="25"/>
      <c r="W2145" s="25"/>
      <c r="X2145" s="25"/>
      <c r="Y2145" s="25"/>
      <c r="Z2145" s="25"/>
      <c r="AA2145" s="25"/>
      <c r="AB2145" s="25"/>
      <c r="AC2145" s="25"/>
      <c r="AR2145" s="14" t="s">
        <v>119</v>
      </c>
      <c r="AS2145" s="14" t="s">
        <v>68</v>
      </c>
    </row>
    <row r="2146" spans="1:63" s="2" customFormat="1" ht="24.15" customHeight="1" x14ac:dyDescent="0.2">
      <c r="A2146" s="25"/>
      <c r="B2146" s="109"/>
      <c r="C2146" s="110" t="s">
        <v>1932</v>
      </c>
      <c r="D2146" s="110" t="s">
        <v>112</v>
      </c>
      <c r="E2146" s="111" t="s">
        <v>3735</v>
      </c>
      <c r="F2146" s="112" t="s">
        <v>3736</v>
      </c>
      <c r="G2146" s="113" t="s">
        <v>126</v>
      </c>
      <c r="H2146" s="153"/>
      <c r="I2146" s="112" t="s">
        <v>116</v>
      </c>
      <c r="J2146" s="26"/>
      <c r="K2146" s="114" t="s">
        <v>3</v>
      </c>
      <c r="L2146" s="115" t="s">
        <v>39</v>
      </c>
      <c r="M2146" s="116">
        <v>0</v>
      </c>
      <c r="N2146" s="116" t="e">
        <f>M2146*#REF!</f>
        <v>#REF!</v>
      </c>
      <c r="O2146" s="116">
        <v>0</v>
      </c>
      <c r="P2146" s="116" t="e">
        <f>O2146*#REF!</f>
        <v>#REF!</v>
      </c>
      <c r="Q2146" s="116">
        <v>0</v>
      </c>
      <c r="R2146" s="117" t="e">
        <f>Q2146*#REF!</f>
        <v>#REF!</v>
      </c>
      <c r="S2146" s="25"/>
      <c r="T2146" s="25"/>
      <c r="U2146" s="25"/>
      <c r="V2146" s="25"/>
      <c r="W2146" s="25"/>
      <c r="X2146" s="25"/>
      <c r="Y2146" s="25"/>
      <c r="Z2146" s="25"/>
      <c r="AA2146" s="25"/>
      <c r="AB2146" s="25"/>
      <c r="AC2146" s="25"/>
      <c r="AP2146" s="118" t="s">
        <v>117</v>
      </c>
      <c r="AR2146" s="118" t="s">
        <v>112</v>
      </c>
      <c r="AS2146" s="118" t="s">
        <v>68</v>
      </c>
      <c r="AW2146" s="14" t="s">
        <v>118</v>
      </c>
      <c r="BC2146" s="119" t="e">
        <f>IF(L2146="základní",#REF!,0)</f>
        <v>#REF!</v>
      </c>
      <c r="BD2146" s="119">
        <f>IF(L2146="snížená",#REF!,0)</f>
        <v>0</v>
      </c>
      <c r="BE2146" s="119">
        <f>IF(L2146="zákl. přenesená",#REF!,0)</f>
        <v>0</v>
      </c>
      <c r="BF2146" s="119">
        <f>IF(L2146="sníž. přenesená",#REF!,0)</f>
        <v>0</v>
      </c>
      <c r="BG2146" s="119">
        <f>IF(L2146="nulová",#REF!,0)</f>
        <v>0</v>
      </c>
      <c r="BH2146" s="14" t="s">
        <v>75</v>
      </c>
      <c r="BI2146" s="119" t="e">
        <f>ROUND(H2146*#REF!,2)</f>
        <v>#REF!</v>
      </c>
      <c r="BJ2146" s="14" t="s">
        <v>117</v>
      </c>
      <c r="BK2146" s="118" t="s">
        <v>3737</v>
      </c>
    </row>
    <row r="2147" spans="1:63" s="2" customFormat="1" x14ac:dyDescent="0.2">
      <c r="A2147" s="25"/>
      <c r="B2147" s="26"/>
      <c r="C2147" s="25"/>
      <c r="D2147" s="120" t="s">
        <v>119</v>
      </c>
      <c r="E2147" s="25"/>
      <c r="F2147" s="121" t="s">
        <v>3736</v>
      </c>
      <c r="G2147" s="25"/>
      <c r="H2147" s="25"/>
      <c r="I2147" s="25"/>
      <c r="J2147" s="26"/>
      <c r="K2147" s="122"/>
      <c r="L2147" s="123"/>
      <c r="M2147" s="45"/>
      <c r="N2147" s="45"/>
      <c r="O2147" s="45"/>
      <c r="P2147" s="45"/>
      <c r="Q2147" s="45"/>
      <c r="R2147" s="46"/>
      <c r="S2147" s="25"/>
      <c r="T2147" s="25"/>
      <c r="U2147" s="25"/>
      <c r="V2147" s="25"/>
      <c r="W2147" s="25"/>
      <c r="X2147" s="25"/>
      <c r="Y2147" s="25"/>
      <c r="Z2147" s="25"/>
      <c r="AA2147" s="25"/>
      <c r="AB2147" s="25"/>
      <c r="AC2147" s="25"/>
      <c r="AR2147" s="14" t="s">
        <v>119</v>
      </c>
      <c r="AS2147" s="14" t="s">
        <v>68</v>
      </c>
    </row>
    <row r="2148" spans="1:63" s="2" customFormat="1" ht="21.75" customHeight="1" x14ac:dyDescent="0.2">
      <c r="A2148" s="25"/>
      <c r="B2148" s="109"/>
      <c r="C2148" s="110" t="s">
        <v>3738</v>
      </c>
      <c r="D2148" s="110" t="s">
        <v>112</v>
      </c>
      <c r="E2148" s="111" t="s">
        <v>3739</v>
      </c>
      <c r="F2148" s="112" t="s">
        <v>3740</v>
      </c>
      <c r="G2148" s="113" t="s">
        <v>126</v>
      </c>
      <c r="H2148" s="153"/>
      <c r="I2148" s="112" t="s">
        <v>116</v>
      </c>
      <c r="J2148" s="26"/>
      <c r="K2148" s="114" t="s">
        <v>3</v>
      </c>
      <c r="L2148" s="115" t="s">
        <v>39</v>
      </c>
      <c r="M2148" s="116">
        <v>0</v>
      </c>
      <c r="N2148" s="116" t="e">
        <f>M2148*#REF!</f>
        <v>#REF!</v>
      </c>
      <c r="O2148" s="116">
        <v>0</v>
      </c>
      <c r="P2148" s="116" t="e">
        <f>O2148*#REF!</f>
        <v>#REF!</v>
      </c>
      <c r="Q2148" s="116">
        <v>0</v>
      </c>
      <c r="R2148" s="117" t="e">
        <f>Q2148*#REF!</f>
        <v>#REF!</v>
      </c>
      <c r="S2148" s="25"/>
      <c r="T2148" s="25"/>
      <c r="U2148" s="25"/>
      <c r="V2148" s="25"/>
      <c r="W2148" s="25"/>
      <c r="X2148" s="25"/>
      <c r="Y2148" s="25"/>
      <c r="Z2148" s="25"/>
      <c r="AA2148" s="25"/>
      <c r="AB2148" s="25"/>
      <c r="AC2148" s="25"/>
      <c r="AP2148" s="118" t="s">
        <v>117</v>
      </c>
      <c r="AR2148" s="118" t="s">
        <v>112</v>
      </c>
      <c r="AS2148" s="118" t="s">
        <v>68</v>
      </c>
      <c r="AW2148" s="14" t="s">
        <v>118</v>
      </c>
      <c r="BC2148" s="119" t="e">
        <f>IF(L2148="základní",#REF!,0)</f>
        <v>#REF!</v>
      </c>
      <c r="BD2148" s="119">
        <f>IF(L2148="snížená",#REF!,0)</f>
        <v>0</v>
      </c>
      <c r="BE2148" s="119">
        <f>IF(L2148="zákl. přenesená",#REF!,0)</f>
        <v>0</v>
      </c>
      <c r="BF2148" s="119">
        <f>IF(L2148="sníž. přenesená",#REF!,0)</f>
        <v>0</v>
      </c>
      <c r="BG2148" s="119">
        <f>IF(L2148="nulová",#REF!,0)</f>
        <v>0</v>
      </c>
      <c r="BH2148" s="14" t="s">
        <v>75</v>
      </c>
      <c r="BI2148" s="119" t="e">
        <f>ROUND(H2148*#REF!,2)</f>
        <v>#REF!</v>
      </c>
      <c r="BJ2148" s="14" t="s">
        <v>117</v>
      </c>
      <c r="BK2148" s="118" t="s">
        <v>3741</v>
      </c>
    </row>
    <row r="2149" spans="1:63" s="2" customFormat="1" x14ac:dyDescent="0.2">
      <c r="A2149" s="25"/>
      <c r="B2149" s="26"/>
      <c r="C2149" s="25"/>
      <c r="D2149" s="120" t="s">
        <v>119</v>
      </c>
      <c r="E2149" s="25"/>
      <c r="F2149" s="121" t="s">
        <v>3740</v>
      </c>
      <c r="G2149" s="25"/>
      <c r="H2149" s="25"/>
      <c r="I2149" s="25"/>
      <c r="J2149" s="26"/>
      <c r="K2149" s="122"/>
      <c r="L2149" s="123"/>
      <c r="M2149" s="45"/>
      <c r="N2149" s="45"/>
      <c r="O2149" s="45"/>
      <c r="P2149" s="45"/>
      <c r="Q2149" s="45"/>
      <c r="R2149" s="46"/>
      <c r="S2149" s="25"/>
      <c r="T2149" s="25"/>
      <c r="U2149" s="25"/>
      <c r="V2149" s="25"/>
      <c r="W2149" s="25"/>
      <c r="X2149" s="25"/>
      <c r="Y2149" s="25"/>
      <c r="Z2149" s="25"/>
      <c r="AA2149" s="25"/>
      <c r="AB2149" s="25"/>
      <c r="AC2149" s="25"/>
      <c r="AR2149" s="14" t="s">
        <v>119</v>
      </c>
      <c r="AS2149" s="14" t="s">
        <v>68</v>
      </c>
    </row>
    <row r="2150" spans="1:63" s="2" customFormat="1" ht="16.5" customHeight="1" x14ac:dyDescent="0.2">
      <c r="A2150" s="25"/>
      <c r="B2150" s="109"/>
      <c r="C2150" s="110" t="s">
        <v>1936</v>
      </c>
      <c r="D2150" s="110" t="s">
        <v>112</v>
      </c>
      <c r="E2150" s="111" t="s">
        <v>3742</v>
      </c>
      <c r="F2150" s="112" t="s">
        <v>3743</v>
      </c>
      <c r="G2150" s="113" t="s">
        <v>126</v>
      </c>
      <c r="H2150" s="153"/>
      <c r="I2150" s="112" t="s">
        <v>116</v>
      </c>
      <c r="J2150" s="26"/>
      <c r="K2150" s="114" t="s">
        <v>3</v>
      </c>
      <c r="L2150" s="115" t="s">
        <v>39</v>
      </c>
      <c r="M2150" s="116">
        <v>0</v>
      </c>
      <c r="N2150" s="116" t="e">
        <f>M2150*#REF!</f>
        <v>#REF!</v>
      </c>
      <c r="O2150" s="116">
        <v>0</v>
      </c>
      <c r="P2150" s="116" t="e">
        <f>O2150*#REF!</f>
        <v>#REF!</v>
      </c>
      <c r="Q2150" s="116">
        <v>0</v>
      </c>
      <c r="R2150" s="117" t="e">
        <f>Q2150*#REF!</f>
        <v>#REF!</v>
      </c>
      <c r="S2150" s="25"/>
      <c r="T2150" s="25"/>
      <c r="U2150" s="25"/>
      <c r="V2150" s="25"/>
      <c r="W2150" s="25"/>
      <c r="X2150" s="25"/>
      <c r="Y2150" s="25"/>
      <c r="Z2150" s="25"/>
      <c r="AA2150" s="25"/>
      <c r="AB2150" s="25"/>
      <c r="AC2150" s="25"/>
      <c r="AP2150" s="118" t="s">
        <v>117</v>
      </c>
      <c r="AR2150" s="118" t="s">
        <v>112</v>
      </c>
      <c r="AS2150" s="118" t="s">
        <v>68</v>
      </c>
      <c r="AW2150" s="14" t="s">
        <v>118</v>
      </c>
      <c r="BC2150" s="119" t="e">
        <f>IF(L2150="základní",#REF!,0)</f>
        <v>#REF!</v>
      </c>
      <c r="BD2150" s="119">
        <f>IF(L2150="snížená",#REF!,0)</f>
        <v>0</v>
      </c>
      <c r="BE2150" s="119">
        <f>IF(L2150="zákl. přenesená",#REF!,0)</f>
        <v>0</v>
      </c>
      <c r="BF2150" s="119">
        <f>IF(L2150="sníž. přenesená",#REF!,0)</f>
        <v>0</v>
      </c>
      <c r="BG2150" s="119">
        <f>IF(L2150="nulová",#REF!,0)</f>
        <v>0</v>
      </c>
      <c r="BH2150" s="14" t="s">
        <v>75</v>
      </c>
      <c r="BI2150" s="119" t="e">
        <f>ROUND(H2150*#REF!,2)</f>
        <v>#REF!</v>
      </c>
      <c r="BJ2150" s="14" t="s">
        <v>117</v>
      </c>
      <c r="BK2150" s="118" t="s">
        <v>3744</v>
      </c>
    </row>
    <row r="2151" spans="1:63" s="2" customFormat="1" x14ac:dyDescent="0.2">
      <c r="A2151" s="25"/>
      <c r="B2151" s="26"/>
      <c r="C2151" s="25"/>
      <c r="D2151" s="120" t="s">
        <v>119</v>
      </c>
      <c r="E2151" s="25"/>
      <c r="F2151" s="121" t="s">
        <v>3743</v>
      </c>
      <c r="G2151" s="25"/>
      <c r="H2151" s="25"/>
      <c r="I2151" s="25"/>
      <c r="J2151" s="26"/>
      <c r="K2151" s="122"/>
      <c r="L2151" s="123"/>
      <c r="M2151" s="45"/>
      <c r="N2151" s="45"/>
      <c r="O2151" s="45"/>
      <c r="P2151" s="45"/>
      <c r="Q2151" s="45"/>
      <c r="R2151" s="46"/>
      <c r="S2151" s="25"/>
      <c r="T2151" s="25"/>
      <c r="U2151" s="25"/>
      <c r="V2151" s="25"/>
      <c r="W2151" s="25"/>
      <c r="X2151" s="25"/>
      <c r="Y2151" s="25"/>
      <c r="Z2151" s="25"/>
      <c r="AA2151" s="25"/>
      <c r="AB2151" s="25"/>
      <c r="AC2151" s="25"/>
      <c r="AR2151" s="14" t="s">
        <v>119</v>
      </c>
      <c r="AS2151" s="14" t="s">
        <v>68</v>
      </c>
    </row>
    <row r="2152" spans="1:63" s="2" customFormat="1" ht="16.5" customHeight="1" x14ac:dyDescent="0.2">
      <c r="A2152" s="25"/>
      <c r="B2152" s="109"/>
      <c r="C2152" s="110" t="s">
        <v>3745</v>
      </c>
      <c r="D2152" s="110" t="s">
        <v>112</v>
      </c>
      <c r="E2152" s="111" t="s">
        <v>3746</v>
      </c>
      <c r="F2152" s="112" t="s">
        <v>3747</v>
      </c>
      <c r="G2152" s="113" t="s">
        <v>122</v>
      </c>
      <c r="H2152" s="153"/>
      <c r="I2152" s="112" t="s">
        <v>116</v>
      </c>
      <c r="J2152" s="26"/>
      <c r="K2152" s="114" t="s">
        <v>3</v>
      </c>
      <c r="L2152" s="115" t="s">
        <v>39</v>
      </c>
      <c r="M2152" s="116">
        <v>0</v>
      </c>
      <c r="N2152" s="116" t="e">
        <f>M2152*#REF!</f>
        <v>#REF!</v>
      </c>
      <c r="O2152" s="116">
        <v>0</v>
      </c>
      <c r="P2152" s="116" t="e">
        <f>O2152*#REF!</f>
        <v>#REF!</v>
      </c>
      <c r="Q2152" s="116">
        <v>0</v>
      </c>
      <c r="R2152" s="117" t="e">
        <f>Q2152*#REF!</f>
        <v>#REF!</v>
      </c>
      <c r="S2152" s="25"/>
      <c r="T2152" s="25"/>
      <c r="U2152" s="25"/>
      <c r="V2152" s="25"/>
      <c r="W2152" s="25"/>
      <c r="X2152" s="25"/>
      <c r="Y2152" s="25"/>
      <c r="Z2152" s="25"/>
      <c r="AA2152" s="25"/>
      <c r="AB2152" s="25"/>
      <c r="AC2152" s="25"/>
      <c r="AP2152" s="118" t="s">
        <v>117</v>
      </c>
      <c r="AR2152" s="118" t="s">
        <v>112</v>
      </c>
      <c r="AS2152" s="118" t="s">
        <v>68</v>
      </c>
      <c r="AW2152" s="14" t="s">
        <v>118</v>
      </c>
      <c r="BC2152" s="119" t="e">
        <f>IF(L2152="základní",#REF!,0)</f>
        <v>#REF!</v>
      </c>
      <c r="BD2152" s="119">
        <f>IF(L2152="snížená",#REF!,0)</f>
        <v>0</v>
      </c>
      <c r="BE2152" s="119">
        <f>IF(L2152="zákl. přenesená",#REF!,0)</f>
        <v>0</v>
      </c>
      <c r="BF2152" s="119">
        <f>IF(L2152="sníž. přenesená",#REF!,0)</f>
        <v>0</v>
      </c>
      <c r="BG2152" s="119">
        <f>IF(L2152="nulová",#REF!,0)</f>
        <v>0</v>
      </c>
      <c r="BH2152" s="14" t="s">
        <v>75</v>
      </c>
      <c r="BI2152" s="119" t="e">
        <f>ROUND(H2152*#REF!,2)</f>
        <v>#REF!</v>
      </c>
      <c r="BJ2152" s="14" t="s">
        <v>117</v>
      </c>
      <c r="BK2152" s="118" t="s">
        <v>3748</v>
      </c>
    </row>
    <row r="2153" spans="1:63" s="2" customFormat="1" x14ac:dyDescent="0.2">
      <c r="A2153" s="25"/>
      <c r="B2153" s="26"/>
      <c r="C2153" s="25"/>
      <c r="D2153" s="120" t="s">
        <v>119</v>
      </c>
      <c r="E2153" s="25"/>
      <c r="F2153" s="121" t="s">
        <v>3747</v>
      </c>
      <c r="G2153" s="25"/>
      <c r="H2153" s="25"/>
      <c r="I2153" s="25"/>
      <c r="J2153" s="26"/>
      <c r="K2153" s="122"/>
      <c r="L2153" s="123"/>
      <c r="M2153" s="45"/>
      <c r="N2153" s="45"/>
      <c r="O2153" s="45"/>
      <c r="P2153" s="45"/>
      <c r="Q2153" s="45"/>
      <c r="R2153" s="46"/>
      <c r="S2153" s="25"/>
      <c r="T2153" s="25"/>
      <c r="U2153" s="25"/>
      <c r="V2153" s="25"/>
      <c r="W2153" s="25"/>
      <c r="X2153" s="25"/>
      <c r="Y2153" s="25"/>
      <c r="Z2153" s="25"/>
      <c r="AA2153" s="25"/>
      <c r="AB2153" s="25"/>
      <c r="AC2153" s="25"/>
      <c r="AR2153" s="14" t="s">
        <v>119</v>
      </c>
      <c r="AS2153" s="14" t="s">
        <v>68</v>
      </c>
    </row>
    <row r="2154" spans="1:63" s="2" customFormat="1" ht="24.15" customHeight="1" x14ac:dyDescent="0.2">
      <c r="A2154" s="25"/>
      <c r="B2154" s="109"/>
      <c r="C2154" s="110" t="s">
        <v>1939</v>
      </c>
      <c r="D2154" s="110" t="s">
        <v>112</v>
      </c>
      <c r="E2154" s="111" t="s">
        <v>3749</v>
      </c>
      <c r="F2154" s="112" t="s">
        <v>3750</v>
      </c>
      <c r="G2154" s="113" t="s">
        <v>135</v>
      </c>
      <c r="H2154" s="153"/>
      <c r="I2154" s="112" t="s">
        <v>116</v>
      </c>
      <c r="J2154" s="26"/>
      <c r="K2154" s="114" t="s">
        <v>3</v>
      </c>
      <c r="L2154" s="115" t="s">
        <v>39</v>
      </c>
      <c r="M2154" s="116">
        <v>0</v>
      </c>
      <c r="N2154" s="116" t="e">
        <f>M2154*#REF!</f>
        <v>#REF!</v>
      </c>
      <c r="O2154" s="116">
        <v>0</v>
      </c>
      <c r="P2154" s="116" t="e">
        <f>O2154*#REF!</f>
        <v>#REF!</v>
      </c>
      <c r="Q2154" s="116">
        <v>0</v>
      </c>
      <c r="R2154" s="117" t="e">
        <f>Q2154*#REF!</f>
        <v>#REF!</v>
      </c>
      <c r="S2154" s="25"/>
      <c r="T2154" s="25"/>
      <c r="U2154" s="25"/>
      <c r="V2154" s="25"/>
      <c r="W2154" s="25"/>
      <c r="X2154" s="25"/>
      <c r="Y2154" s="25"/>
      <c r="Z2154" s="25"/>
      <c r="AA2154" s="25"/>
      <c r="AB2154" s="25"/>
      <c r="AC2154" s="25"/>
      <c r="AP2154" s="118" t="s">
        <v>117</v>
      </c>
      <c r="AR2154" s="118" t="s">
        <v>112</v>
      </c>
      <c r="AS2154" s="118" t="s">
        <v>68</v>
      </c>
      <c r="AW2154" s="14" t="s">
        <v>118</v>
      </c>
      <c r="BC2154" s="119" t="e">
        <f>IF(L2154="základní",#REF!,0)</f>
        <v>#REF!</v>
      </c>
      <c r="BD2154" s="119">
        <f>IF(L2154="snížená",#REF!,0)</f>
        <v>0</v>
      </c>
      <c r="BE2154" s="119">
        <f>IF(L2154="zákl. přenesená",#REF!,0)</f>
        <v>0</v>
      </c>
      <c r="BF2154" s="119">
        <f>IF(L2154="sníž. přenesená",#REF!,0)</f>
        <v>0</v>
      </c>
      <c r="BG2154" s="119">
        <f>IF(L2154="nulová",#REF!,0)</f>
        <v>0</v>
      </c>
      <c r="BH2154" s="14" t="s">
        <v>75</v>
      </c>
      <c r="BI2154" s="119" t="e">
        <f>ROUND(H2154*#REF!,2)</f>
        <v>#REF!</v>
      </c>
      <c r="BJ2154" s="14" t="s">
        <v>117</v>
      </c>
      <c r="BK2154" s="118" t="s">
        <v>3751</v>
      </c>
    </row>
    <row r="2155" spans="1:63" s="2" customFormat="1" x14ac:dyDescent="0.2">
      <c r="A2155" s="25"/>
      <c r="B2155" s="26"/>
      <c r="C2155" s="25"/>
      <c r="D2155" s="120" t="s">
        <v>119</v>
      </c>
      <c r="E2155" s="25"/>
      <c r="F2155" s="121" t="s">
        <v>3750</v>
      </c>
      <c r="G2155" s="25"/>
      <c r="H2155" s="25"/>
      <c r="I2155" s="25"/>
      <c r="J2155" s="26"/>
      <c r="K2155" s="122"/>
      <c r="L2155" s="123"/>
      <c r="M2155" s="45"/>
      <c r="N2155" s="45"/>
      <c r="O2155" s="45"/>
      <c r="P2155" s="45"/>
      <c r="Q2155" s="45"/>
      <c r="R2155" s="46"/>
      <c r="S2155" s="25"/>
      <c r="T2155" s="25"/>
      <c r="U2155" s="25"/>
      <c r="V2155" s="25"/>
      <c r="W2155" s="25"/>
      <c r="X2155" s="25"/>
      <c r="Y2155" s="25"/>
      <c r="Z2155" s="25"/>
      <c r="AA2155" s="25"/>
      <c r="AB2155" s="25"/>
      <c r="AC2155" s="25"/>
      <c r="AR2155" s="14" t="s">
        <v>119</v>
      </c>
      <c r="AS2155" s="14" t="s">
        <v>68</v>
      </c>
    </row>
    <row r="2156" spans="1:63" s="2" customFormat="1" ht="33" customHeight="1" x14ac:dyDescent="0.2">
      <c r="A2156" s="25"/>
      <c r="B2156" s="109"/>
      <c r="C2156" s="110" t="s">
        <v>3752</v>
      </c>
      <c r="D2156" s="110" t="s">
        <v>112</v>
      </c>
      <c r="E2156" s="111" t="s">
        <v>3753</v>
      </c>
      <c r="F2156" s="112" t="s">
        <v>3754</v>
      </c>
      <c r="G2156" s="113" t="s">
        <v>122</v>
      </c>
      <c r="H2156" s="153"/>
      <c r="I2156" s="112" t="s">
        <v>116</v>
      </c>
      <c r="J2156" s="26"/>
      <c r="K2156" s="114" t="s">
        <v>3</v>
      </c>
      <c r="L2156" s="115" t="s">
        <v>39</v>
      </c>
      <c r="M2156" s="116">
        <v>0</v>
      </c>
      <c r="N2156" s="116" t="e">
        <f>M2156*#REF!</f>
        <v>#REF!</v>
      </c>
      <c r="O2156" s="116">
        <v>0</v>
      </c>
      <c r="P2156" s="116" t="e">
        <f>O2156*#REF!</f>
        <v>#REF!</v>
      </c>
      <c r="Q2156" s="116">
        <v>0</v>
      </c>
      <c r="R2156" s="117" t="e">
        <f>Q2156*#REF!</f>
        <v>#REF!</v>
      </c>
      <c r="S2156" s="25"/>
      <c r="T2156" s="25"/>
      <c r="U2156" s="25"/>
      <c r="V2156" s="25"/>
      <c r="W2156" s="25"/>
      <c r="X2156" s="25"/>
      <c r="Y2156" s="25"/>
      <c r="Z2156" s="25"/>
      <c r="AA2156" s="25"/>
      <c r="AB2156" s="25"/>
      <c r="AC2156" s="25"/>
      <c r="AP2156" s="118" t="s">
        <v>117</v>
      </c>
      <c r="AR2156" s="118" t="s">
        <v>112</v>
      </c>
      <c r="AS2156" s="118" t="s">
        <v>68</v>
      </c>
      <c r="AW2156" s="14" t="s">
        <v>118</v>
      </c>
      <c r="BC2156" s="119" t="e">
        <f>IF(L2156="základní",#REF!,0)</f>
        <v>#REF!</v>
      </c>
      <c r="BD2156" s="119">
        <f>IF(L2156="snížená",#REF!,0)</f>
        <v>0</v>
      </c>
      <c r="BE2156" s="119">
        <f>IF(L2156="zákl. přenesená",#REF!,0)</f>
        <v>0</v>
      </c>
      <c r="BF2156" s="119">
        <f>IF(L2156="sníž. přenesená",#REF!,0)</f>
        <v>0</v>
      </c>
      <c r="BG2156" s="119">
        <f>IF(L2156="nulová",#REF!,0)</f>
        <v>0</v>
      </c>
      <c r="BH2156" s="14" t="s">
        <v>75</v>
      </c>
      <c r="BI2156" s="119" t="e">
        <f>ROUND(H2156*#REF!,2)</f>
        <v>#REF!</v>
      </c>
      <c r="BJ2156" s="14" t="s">
        <v>117</v>
      </c>
      <c r="BK2156" s="118" t="s">
        <v>3755</v>
      </c>
    </row>
    <row r="2157" spans="1:63" s="2" customFormat="1" ht="19.2" x14ac:dyDescent="0.2">
      <c r="A2157" s="25"/>
      <c r="B2157" s="26"/>
      <c r="C2157" s="25"/>
      <c r="D2157" s="120" t="s">
        <v>119</v>
      </c>
      <c r="E2157" s="25"/>
      <c r="F2157" s="121" t="s">
        <v>3754</v>
      </c>
      <c r="G2157" s="25"/>
      <c r="H2157" s="25"/>
      <c r="I2157" s="25"/>
      <c r="J2157" s="26"/>
      <c r="K2157" s="122"/>
      <c r="L2157" s="123"/>
      <c r="M2157" s="45"/>
      <c r="N2157" s="45"/>
      <c r="O2157" s="45"/>
      <c r="P2157" s="45"/>
      <c r="Q2157" s="45"/>
      <c r="R2157" s="46"/>
      <c r="S2157" s="25"/>
      <c r="T2157" s="25"/>
      <c r="U2157" s="25"/>
      <c r="V2157" s="25"/>
      <c r="W2157" s="25"/>
      <c r="X2157" s="25"/>
      <c r="Y2157" s="25"/>
      <c r="Z2157" s="25"/>
      <c r="AA2157" s="25"/>
      <c r="AB2157" s="25"/>
      <c r="AC2157" s="25"/>
      <c r="AR2157" s="14" t="s">
        <v>119</v>
      </c>
      <c r="AS2157" s="14" t="s">
        <v>68</v>
      </c>
    </row>
    <row r="2158" spans="1:63" s="2" customFormat="1" ht="24.15" customHeight="1" x14ac:dyDescent="0.2">
      <c r="A2158" s="25"/>
      <c r="B2158" s="109"/>
      <c r="C2158" s="110" t="s">
        <v>1943</v>
      </c>
      <c r="D2158" s="110" t="s">
        <v>112</v>
      </c>
      <c r="E2158" s="111" t="s">
        <v>3756</v>
      </c>
      <c r="F2158" s="112" t="s">
        <v>3757</v>
      </c>
      <c r="G2158" s="113" t="s">
        <v>122</v>
      </c>
      <c r="H2158" s="153"/>
      <c r="I2158" s="112" t="s">
        <v>116</v>
      </c>
      <c r="J2158" s="26"/>
      <c r="K2158" s="114" t="s">
        <v>3</v>
      </c>
      <c r="L2158" s="115" t="s">
        <v>39</v>
      </c>
      <c r="M2158" s="116">
        <v>0</v>
      </c>
      <c r="N2158" s="116" t="e">
        <f>M2158*#REF!</f>
        <v>#REF!</v>
      </c>
      <c r="O2158" s="116">
        <v>0</v>
      </c>
      <c r="P2158" s="116" t="e">
        <f>O2158*#REF!</f>
        <v>#REF!</v>
      </c>
      <c r="Q2158" s="116">
        <v>0</v>
      </c>
      <c r="R2158" s="117" t="e">
        <f>Q2158*#REF!</f>
        <v>#REF!</v>
      </c>
      <c r="S2158" s="25"/>
      <c r="T2158" s="25"/>
      <c r="U2158" s="25"/>
      <c r="V2158" s="25"/>
      <c r="W2158" s="25"/>
      <c r="X2158" s="25"/>
      <c r="Y2158" s="25"/>
      <c r="Z2158" s="25"/>
      <c r="AA2158" s="25"/>
      <c r="AB2158" s="25"/>
      <c r="AC2158" s="25"/>
      <c r="AP2158" s="118" t="s">
        <v>117</v>
      </c>
      <c r="AR2158" s="118" t="s">
        <v>112</v>
      </c>
      <c r="AS2158" s="118" t="s">
        <v>68</v>
      </c>
      <c r="AW2158" s="14" t="s">
        <v>118</v>
      </c>
      <c r="BC2158" s="119" t="e">
        <f>IF(L2158="základní",#REF!,0)</f>
        <v>#REF!</v>
      </c>
      <c r="BD2158" s="119">
        <f>IF(L2158="snížená",#REF!,0)</f>
        <v>0</v>
      </c>
      <c r="BE2158" s="119">
        <f>IF(L2158="zákl. přenesená",#REF!,0)</f>
        <v>0</v>
      </c>
      <c r="BF2158" s="119">
        <f>IF(L2158="sníž. přenesená",#REF!,0)</f>
        <v>0</v>
      </c>
      <c r="BG2158" s="119">
        <f>IF(L2158="nulová",#REF!,0)</f>
        <v>0</v>
      </c>
      <c r="BH2158" s="14" t="s">
        <v>75</v>
      </c>
      <c r="BI2158" s="119" t="e">
        <f>ROUND(H2158*#REF!,2)</f>
        <v>#REF!</v>
      </c>
      <c r="BJ2158" s="14" t="s">
        <v>117</v>
      </c>
      <c r="BK2158" s="118" t="s">
        <v>3758</v>
      </c>
    </row>
    <row r="2159" spans="1:63" s="2" customFormat="1" ht="19.2" x14ac:dyDescent="0.2">
      <c r="A2159" s="25"/>
      <c r="B2159" s="26"/>
      <c r="C2159" s="25"/>
      <c r="D2159" s="120" t="s">
        <v>119</v>
      </c>
      <c r="E2159" s="25"/>
      <c r="F2159" s="121" t="s">
        <v>3757</v>
      </c>
      <c r="G2159" s="25"/>
      <c r="H2159" s="25"/>
      <c r="I2159" s="25"/>
      <c r="J2159" s="26"/>
      <c r="K2159" s="122"/>
      <c r="L2159" s="123"/>
      <c r="M2159" s="45"/>
      <c r="N2159" s="45"/>
      <c r="O2159" s="45"/>
      <c r="P2159" s="45"/>
      <c r="Q2159" s="45"/>
      <c r="R2159" s="46"/>
      <c r="S2159" s="25"/>
      <c r="T2159" s="25"/>
      <c r="U2159" s="25"/>
      <c r="V2159" s="25"/>
      <c r="W2159" s="25"/>
      <c r="X2159" s="25"/>
      <c r="Y2159" s="25"/>
      <c r="Z2159" s="25"/>
      <c r="AA2159" s="25"/>
      <c r="AB2159" s="25"/>
      <c r="AC2159" s="25"/>
      <c r="AR2159" s="14" t="s">
        <v>119</v>
      </c>
      <c r="AS2159" s="14" t="s">
        <v>68</v>
      </c>
    </row>
    <row r="2160" spans="1:63" s="2" customFormat="1" ht="37.950000000000003" customHeight="1" x14ac:dyDescent="0.2">
      <c r="A2160" s="25"/>
      <c r="B2160" s="109"/>
      <c r="C2160" s="110" t="s">
        <v>3759</v>
      </c>
      <c r="D2160" s="110" t="s">
        <v>112</v>
      </c>
      <c r="E2160" s="111" t="s">
        <v>3760</v>
      </c>
      <c r="F2160" s="112" t="s">
        <v>3761</v>
      </c>
      <c r="G2160" s="113" t="s">
        <v>122</v>
      </c>
      <c r="H2160" s="153"/>
      <c r="I2160" s="112" t="s">
        <v>116</v>
      </c>
      <c r="J2160" s="26"/>
      <c r="K2160" s="114" t="s">
        <v>3</v>
      </c>
      <c r="L2160" s="115" t="s">
        <v>39</v>
      </c>
      <c r="M2160" s="116">
        <v>0</v>
      </c>
      <c r="N2160" s="116" t="e">
        <f>M2160*#REF!</f>
        <v>#REF!</v>
      </c>
      <c r="O2160" s="116">
        <v>0</v>
      </c>
      <c r="P2160" s="116" t="e">
        <f>O2160*#REF!</f>
        <v>#REF!</v>
      </c>
      <c r="Q2160" s="116">
        <v>0</v>
      </c>
      <c r="R2160" s="117" t="e">
        <f>Q2160*#REF!</f>
        <v>#REF!</v>
      </c>
      <c r="S2160" s="25"/>
      <c r="T2160" s="25"/>
      <c r="U2160" s="25"/>
      <c r="V2160" s="25"/>
      <c r="W2160" s="25"/>
      <c r="X2160" s="25"/>
      <c r="Y2160" s="25"/>
      <c r="Z2160" s="25"/>
      <c r="AA2160" s="25"/>
      <c r="AB2160" s="25"/>
      <c r="AC2160" s="25"/>
      <c r="AP2160" s="118" t="s">
        <v>117</v>
      </c>
      <c r="AR2160" s="118" t="s">
        <v>112</v>
      </c>
      <c r="AS2160" s="118" t="s">
        <v>68</v>
      </c>
      <c r="AW2160" s="14" t="s">
        <v>118</v>
      </c>
      <c r="BC2160" s="119" t="e">
        <f>IF(L2160="základní",#REF!,0)</f>
        <v>#REF!</v>
      </c>
      <c r="BD2160" s="119">
        <f>IF(L2160="snížená",#REF!,0)</f>
        <v>0</v>
      </c>
      <c r="BE2160" s="119">
        <f>IF(L2160="zákl. přenesená",#REF!,0)</f>
        <v>0</v>
      </c>
      <c r="BF2160" s="119">
        <f>IF(L2160="sníž. přenesená",#REF!,0)</f>
        <v>0</v>
      </c>
      <c r="BG2160" s="119">
        <f>IF(L2160="nulová",#REF!,0)</f>
        <v>0</v>
      </c>
      <c r="BH2160" s="14" t="s">
        <v>75</v>
      </c>
      <c r="BI2160" s="119" t="e">
        <f>ROUND(H2160*#REF!,2)</f>
        <v>#REF!</v>
      </c>
      <c r="BJ2160" s="14" t="s">
        <v>117</v>
      </c>
      <c r="BK2160" s="118" t="s">
        <v>3762</v>
      </c>
    </row>
    <row r="2161" spans="1:63" s="2" customFormat="1" ht="19.2" x14ac:dyDescent="0.2">
      <c r="A2161" s="25"/>
      <c r="B2161" s="26"/>
      <c r="C2161" s="25"/>
      <c r="D2161" s="120" t="s">
        <v>119</v>
      </c>
      <c r="E2161" s="25"/>
      <c r="F2161" s="121" t="s">
        <v>3761</v>
      </c>
      <c r="G2161" s="25"/>
      <c r="H2161" s="25"/>
      <c r="I2161" s="25"/>
      <c r="J2161" s="26"/>
      <c r="K2161" s="122"/>
      <c r="L2161" s="123"/>
      <c r="M2161" s="45"/>
      <c r="N2161" s="45"/>
      <c r="O2161" s="45"/>
      <c r="P2161" s="45"/>
      <c r="Q2161" s="45"/>
      <c r="R2161" s="46"/>
      <c r="S2161" s="25"/>
      <c r="T2161" s="25"/>
      <c r="U2161" s="25"/>
      <c r="V2161" s="25"/>
      <c r="W2161" s="25"/>
      <c r="X2161" s="25"/>
      <c r="Y2161" s="25"/>
      <c r="Z2161" s="25"/>
      <c r="AA2161" s="25"/>
      <c r="AB2161" s="25"/>
      <c r="AC2161" s="25"/>
      <c r="AR2161" s="14" t="s">
        <v>119</v>
      </c>
      <c r="AS2161" s="14" t="s">
        <v>68</v>
      </c>
    </row>
    <row r="2162" spans="1:63" s="2" customFormat="1" ht="33" customHeight="1" x14ac:dyDescent="0.2">
      <c r="A2162" s="25"/>
      <c r="B2162" s="109"/>
      <c r="C2162" s="110" t="s">
        <v>1946</v>
      </c>
      <c r="D2162" s="110" t="s">
        <v>112</v>
      </c>
      <c r="E2162" s="111" t="s">
        <v>3763</v>
      </c>
      <c r="F2162" s="112" t="s">
        <v>3764</v>
      </c>
      <c r="G2162" s="113" t="s">
        <v>122</v>
      </c>
      <c r="H2162" s="153"/>
      <c r="I2162" s="112" t="s">
        <v>116</v>
      </c>
      <c r="J2162" s="26"/>
      <c r="K2162" s="114" t="s">
        <v>3</v>
      </c>
      <c r="L2162" s="115" t="s">
        <v>39</v>
      </c>
      <c r="M2162" s="116">
        <v>0</v>
      </c>
      <c r="N2162" s="116" t="e">
        <f>M2162*#REF!</f>
        <v>#REF!</v>
      </c>
      <c r="O2162" s="116">
        <v>0</v>
      </c>
      <c r="P2162" s="116" t="e">
        <f>O2162*#REF!</f>
        <v>#REF!</v>
      </c>
      <c r="Q2162" s="116">
        <v>0</v>
      </c>
      <c r="R2162" s="117" t="e">
        <f>Q2162*#REF!</f>
        <v>#REF!</v>
      </c>
      <c r="S2162" s="25"/>
      <c r="T2162" s="25"/>
      <c r="U2162" s="25"/>
      <c r="V2162" s="25"/>
      <c r="W2162" s="25"/>
      <c r="X2162" s="25"/>
      <c r="Y2162" s="25"/>
      <c r="Z2162" s="25"/>
      <c r="AA2162" s="25"/>
      <c r="AB2162" s="25"/>
      <c r="AC2162" s="25"/>
      <c r="AP2162" s="118" t="s">
        <v>117</v>
      </c>
      <c r="AR2162" s="118" t="s">
        <v>112</v>
      </c>
      <c r="AS2162" s="118" t="s">
        <v>68</v>
      </c>
      <c r="AW2162" s="14" t="s">
        <v>118</v>
      </c>
      <c r="BC2162" s="119" t="e">
        <f>IF(L2162="základní",#REF!,0)</f>
        <v>#REF!</v>
      </c>
      <c r="BD2162" s="119">
        <f>IF(L2162="snížená",#REF!,0)</f>
        <v>0</v>
      </c>
      <c r="BE2162" s="119">
        <f>IF(L2162="zákl. přenesená",#REF!,0)</f>
        <v>0</v>
      </c>
      <c r="BF2162" s="119">
        <f>IF(L2162="sníž. přenesená",#REF!,0)</f>
        <v>0</v>
      </c>
      <c r="BG2162" s="119">
        <f>IF(L2162="nulová",#REF!,0)</f>
        <v>0</v>
      </c>
      <c r="BH2162" s="14" t="s">
        <v>75</v>
      </c>
      <c r="BI2162" s="119" t="e">
        <f>ROUND(H2162*#REF!,2)</f>
        <v>#REF!</v>
      </c>
      <c r="BJ2162" s="14" t="s">
        <v>117</v>
      </c>
      <c r="BK2162" s="118" t="s">
        <v>3765</v>
      </c>
    </row>
    <row r="2163" spans="1:63" s="2" customFormat="1" ht="19.2" x14ac:dyDescent="0.2">
      <c r="A2163" s="25"/>
      <c r="B2163" s="26"/>
      <c r="C2163" s="25"/>
      <c r="D2163" s="120" t="s">
        <v>119</v>
      </c>
      <c r="E2163" s="25"/>
      <c r="F2163" s="121" t="s">
        <v>3764</v>
      </c>
      <c r="G2163" s="25"/>
      <c r="H2163" s="25"/>
      <c r="I2163" s="25"/>
      <c r="J2163" s="26"/>
      <c r="K2163" s="122"/>
      <c r="L2163" s="123"/>
      <c r="M2163" s="45"/>
      <c r="N2163" s="45"/>
      <c r="O2163" s="45"/>
      <c r="P2163" s="45"/>
      <c r="Q2163" s="45"/>
      <c r="R2163" s="46"/>
      <c r="S2163" s="25"/>
      <c r="T2163" s="25"/>
      <c r="U2163" s="25"/>
      <c r="V2163" s="25"/>
      <c r="W2163" s="25"/>
      <c r="X2163" s="25"/>
      <c r="Y2163" s="25"/>
      <c r="Z2163" s="25"/>
      <c r="AA2163" s="25"/>
      <c r="AB2163" s="25"/>
      <c r="AC2163" s="25"/>
      <c r="AR2163" s="14" t="s">
        <v>119</v>
      </c>
      <c r="AS2163" s="14" t="s">
        <v>68</v>
      </c>
    </row>
    <row r="2164" spans="1:63" s="2" customFormat="1" ht="24.15" customHeight="1" x14ac:dyDescent="0.2">
      <c r="A2164" s="25"/>
      <c r="B2164" s="109"/>
      <c r="C2164" s="110" t="s">
        <v>3766</v>
      </c>
      <c r="D2164" s="110" t="s">
        <v>112</v>
      </c>
      <c r="E2164" s="111" t="s">
        <v>3767</v>
      </c>
      <c r="F2164" s="112" t="s">
        <v>3768</v>
      </c>
      <c r="G2164" s="113" t="s">
        <v>122</v>
      </c>
      <c r="H2164" s="153"/>
      <c r="I2164" s="112" t="s">
        <v>116</v>
      </c>
      <c r="J2164" s="26"/>
      <c r="K2164" s="114" t="s">
        <v>3</v>
      </c>
      <c r="L2164" s="115" t="s">
        <v>39</v>
      </c>
      <c r="M2164" s="116">
        <v>0</v>
      </c>
      <c r="N2164" s="116" t="e">
        <f>M2164*#REF!</f>
        <v>#REF!</v>
      </c>
      <c r="O2164" s="116">
        <v>0</v>
      </c>
      <c r="P2164" s="116" t="e">
        <f>O2164*#REF!</f>
        <v>#REF!</v>
      </c>
      <c r="Q2164" s="116">
        <v>0</v>
      </c>
      <c r="R2164" s="117" t="e">
        <f>Q2164*#REF!</f>
        <v>#REF!</v>
      </c>
      <c r="S2164" s="25"/>
      <c r="T2164" s="25"/>
      <c r="U2164" s="25"/>
      <c r="V2164" s="25"/>
      <c r="W2164" s="25"/>
      <c r="X2164" s="25"/>
      <c r="Y2164" s="25"/>
      <c r="Z2164" s="25"/>
      <c r="AA2164" s="25"/>
      <c r="AB2164" s="25"/>
      <c r="AC2164" s="25"/>
      <c r="AP2164" s="118" t="s">
        <v>117</v>
      </c>
      <c r="AR2164" s="118" t="s">
        <v>112</v>
      </c>
      <c r="AS2164" s="118" t="s">
        <v>68</v>
      </c>
      <c r="AW2164" s="14" t="s">
        <v>118</v>
      </c>
      <c r="BC2164" s="119" t="e">
        <f>IF(L2164="základní",#REF!,0)</f>
        <v>#REF!</v>
      </c>
      <c r="BD2164" s="119">
        <f>IF(L2164="snížená",#REF!,0)</f>
        <v>0</v>
      </c>
      <c r="BE2164" s="119">
        <f>IF(L2164="zákl. přenesená",#REF!,0)</f>
        <v>0</v>
      </c>
      <c r="BF2164" s="119">
        <f>IF(L2164="sníž. přenesená",#REF!,0)</f>
        <v>0</v>
      </c>
      <c r="BG2164" s="119">
        <f>IF(L2164="nulová",#REF!,0)</f>
        <v>0</v>
      </c>
      <c r="BH2164" s="14" t="s">
        <v>75</v>
      </c>
      <c r="BI2164" s="119" t="e">
        <f>ROUND(H2164*#REF!,2)</f>
        <v>#REF!</v>
      </c>
      <c r="BJ2164" s="14" t="s">
        <v>117</v>
      </c>
      <c r="BK2164" s="118" t="s">
        <v>3769</v>
      </c>
    </row>
    <row r="2165" spans="1:63" s="2" customFormat="1" ht="19.2" x14ac:dyDescent="0.2">
      <c r="A2165" s="25"/>
      <c r="B2165" s="26"/>
      <c r="C2165" s="25"/>
      <c r="D2165" s="120" t="s">
        <v>119</v>
      </c>
      <c r="E2165" s="25"/>
      <c r="F2165" s="121" t="s">
        <v>3768</v>
      </c>
      <c r="G2165" s="25"/>
      <c r="H2165" s="25"/>
      <c r="I2165" s="25"/>
      <c r="J2165" s="26"/>
      <c r="K2165" s="122"/>
      <c r="L2165" s="123"/>
      <c r="M2165" s="45"/>
      <c r="N2165" s="45"/>
      <c r="O2165" s="45"/>
      <c r="P2165" s="45"/>
      <c r="Q2165" s="45"/>
      <c r="R2165" s="46"/>
      <c r="S2165" s="25"/>
      <c r="T2165" s="25"/>
      <c r="U2165" s="25"/>
      <c r="V2165" s="25"/>
      <c r="W2165" s="25"/>
      <c r="X2165" s="25"/>
      <c r="Y2165" s="25"/>
      <c r="Z2165" s="25"/>
      <c r="AA2165" s="25"/>
      <c r="AB2165" s="25"/>
      <c r="AC2165" s="25"/>
      <c r="AR2165" s="14" t="s">
        <v>119</v>
      </c>
      <c r="AS2165" s="14" t="s">
        <v>68</v>
      </c>
    </row>
    <row r="2166" spans="1:63" s="2" customFormat="1" ht="37.950000000000003" customHeight="1" x14ac:dyDescent="0.2">
      <c r="A2166" s="25"/>
      <c r="B2166" s="109"/>
      <c r="C2166" s="110" t="s">
        <v>1950</v>
      </c>
      <c r="D2166" s="110" t="s">
        <v>112</v>
      </c>
      <c r="E2166" s="111" t="s">
        <v>3770</v>
      </c>
      <c r="F2166" s="112" t="s">
        <v>3771</v>
      </c>
      <c r="G2166" s="113" t="s">
        <v>122</v>
      </c>
      <c r="H2166" s="153"/>
      <c r="I2166" s="112" t="s">
        <v>116</v>
      </c>
      <c r="J2166" s="26"/>
      <c r="K2166" s="114" t="s">
        <v>3</v>
      </c>
      <c r="L2166" s="115" t="s">
        <v>39</v>
      </c>
      <c r="M2166" s="116">
        <v>0</v>
      </c>
      <c r="N2166" s="116" t="e">
        <f>M2166*#REF!</f>
        <v>#REF!</v>
      </c>
      <c r="O2166" s="116">
        <v>0</v>
      </c>
      <c r="P2166" s="116" t="e">
        <f>O2166*#REF!</f>
        <v>#REF!</v>
      </c>
      <c r="Q2166" s="116">
        <v>0</v>
      </c>
      <c r="R2166" s="117" t="e">
        <f>Q2166*#REF!</f>
        <v>#REF!</v>
      </c>
      <c r="S2166" s="25"/>
      <c r="T2166" s="25"/>
      <c r="U2166" s="25"/>
      <c r="V2166" s="25"/>
      <c r="W2166" s="25"/>
      <c r="X2166" s="25"/>
      <c r="Y2166" s="25"/>
      <c r="Z2166" s="25"/>
      <c r="AA2166" s="25"/>
      <c r="AB2166" s="25"/>
      <c r="AC2166" s="25"/>
      <c r="AP2166" s="118" t="s">
        <v>117</v>
      </c>
      <c r="AR2166" s="118" t="s">
        <v>112</v>
      </c>
      <c r="AS2166" s="118" t="s">
        <v>68</v>
      </c>
      <c r="AW2166" s="14" t="s">
        <v>118</v>
      </c>
      <c r="BC2166" s="119" t="e">
        <f>IF(L2166="základní",#REF!,0)</f>
        <v>#REF!</v>
      </c>
      <c r="BD2166" s="119">
        <f>IF(L2166="snížená",#REF!,0)</f>
        <v>0</v>
      </c>
      <c r="BE2166" s="119">
        <f>IF(L2166="zákl. přenesená",#REF!,0)</f>
        <v>0</v>
      </c>
      <c r="BF2166" s="119">
        <f>IF(L2166="sníž. přenesená",#REF!,0)</f>
        <v>0</v>
      </c>
      <c r="BG2166" s="119">
        <f>IF(L2166="nulová",#REF!,0)</f>
        <v>0</v>
      </c>
      <c r="BH2166" s="14" t="s">
        <v>75</v>
      </c>
      <c r="BI2166" s="119" t="e">
        <f>ROUND(H2166*#REF!,2)</f>
        <v>#REF!</v>
      </c>
      <c r="BJ2166" s="14" t="s">
        <v>117</v>
      </c>
      <c r="BK2166" s="118" t="s">
        <v>3772</v>
      </c>
    </row>
    <row r="2167" spans="1:63" s="2" customFormat="1" ht="19.2" x14ac:dyDescent="0.2">
      <c r="A2167" s="25"/>
      <c r="B2167" s="26"/>
      <c r="C2167" s="25"/>
      <c r="D2167" s="120" t="s">
        <v>119</v>
      </c>
      <c r="E2167" s="25"/>
      <c r="F2167" s="121" t="s">
        <v>3771</v>
      </c>
      <c r="G2167" s="25"/>
      <c r="H2167" s="25"/>
      <c r="I2167" s="25"/>
      <c r="J2167" s="26"/>
      <c r="K2167" s="122"/>
      <c r="L2167" s="123"/>
      <c r="M2167" s="45"/>
      <c r="N2167" s="45"/>
      <c r="O2167" s="45"/>
      <c r="P2167" s="45"/>
      <c r="Q2167" s="45"/>
      <c r="R2167" s="46"/>
      <c r="S2167" s="25"/>
      <c r="T2167" s="25"/>
      <c r="U2167" s="25"/>
      <c r="V2167" s="25"/>
      <c r="W2167" s="25"/>
      <c r="X2167" s="25"/>
      <c r="Y2167" s="25"/>
      <c r="Z2167" s="25"/>
      <c r="AA2167" s="25"/>
      <c r="AB2167" s="25"/>
      <c r="AC2167" s="25"/>
      <c r="AR2167" s="14" t="s">
        <v>119</v>
      </c>
      <c r="AS2167" s="14" t="s">
        <v>68</v>
      </c>
    </row>
    <row r="2168" spans="1:63" s="2" customFormat="1" ht="33" customHeight="1" x14ac:dyDescent="0.2">
      <c r="A2168" s="25"/>
      <c r="B2168" s="109"/>
      <c r="C2168" s="110" t="s">
        <v>3773</v>
      </c>
      <c r="D2168" s="110" t="s">
        <v>112</v>
      </c>
      <c r="E2168" s="111" t="s">
        <v>3774</v>
      </c>
      <c r="F2168" s="112" t="s">
        <v>3775</v>
      </c>
      <c r="G2168" s="113" t="s">
        <v>122</v>
      </c>
      <c r="H2168" s="153"/>
      <c r="I2168" s="112" t="s">
        <v>116</v>
      </c>
      <c r="J2168" s="26"/>
      <c r="K2168" s="114" t="s">
        <v>3</v>
      </c>
      <c r="L2168" s="115" t="s">
        <v>39</v>
      </c>
      <c r="M2168" s="116">
        <v>0</v>
      </c>
      <c r="N2168" s="116" t="e">
        <f>M2168*#REF!</f>
        <v>#REF!</v>
      </c>
      <c r="O2168" s="116">
        <v>0</v>
      </c>
      <c r="P2168" s="116" t="e">
        <f>O2168*#REF!</f>
        <v>#REF!</v>
      </c>
      <c r="Q2168" s="116">
        <v>0</v>
      </c>
      <c r="R2168" s="117" t="e">
        <f>Q2168*#REF!</f>
        <v>#REF!</v>
      </c>
      <c r="S2168" s="25"/>
      <c r="T2168" s="25"/>
      <c r="U2168" s="25"/>
      <c r="V2168" s="25"/>
      <c r="W2168" s="25"/>
      <c r="X2168" s="25"/>
      <c r="Y2168" s="25"/>
      <c r="Z2168" s="25"/>
      <c r="AA2168" s="25"/>
      <c r="AB2168" s="25"/>
      <c r="AC2168" s="25"/>
      <c r="AP2168" s="118" t="s">
        <v>117</v>
      </c>
      <c r="AR2168" s="118" t="s">
        <v>112</v>
      </c>
      <c r="AS2168" s="118" t="s">
        <v>68</v>
      </c>
      <c r="AW2168" s="14" t="s">
        <v>118</v>
      </c>
      <c r="BC2168" s="119" t="e">
        <f>IF(L2168="základní",#REF!,0)</f>
        <v>#REF!</v>
      </c>
      <c r="BD2168" s="119">
        <f>IF(L2168="snížená",#REF!,0)</f>
        <v>0</v>
      </c>
      <c r="BE2168" s="119">
        <f>IF(L2168="zákl. přenesená",#REF!,0)</f>
        <v>0</v>
      </c>
      <c r="BF2168" s="119">
        <f>IF(L2168="sníž. přenesená",#REF!,0)</f>
        <v>0</v>
      </c>
      <c r="BG2168" s="119">
        <f>IF(L2168="nulová",#REF!,0)</f>
        <v>0</v>
      </c>
      <c r="BH2168" s="14" t="s">
        <v>75</v>
      </c>
      <c r="BI2168" s="119" t="e">
        <f>ROUND(H2168*#REF!,2)</f>
        <v>#REF!</v>
      </c>
      <c r="BJ2168" s="14" t="s">
        <v>117</v>
      </c>
      <c r="BK2168" s="118" t="s">
        <v>3776</v>
      </c>
    </row>
    <row r="2169" spans="1:63" s="2" customFormat="1" ht="19.2" x14ac:dyDescent="0.2">
      <c r="A2169" s="25"/>
      <c r="B2169" s="26"/>
      <c r="C2169" s="25"/>
      <c r="D2169" s="120" t="s">
        <v>119</v>
      </c>
      <c r="E2169" s="25"/>
      <c r="F2169" s="121" t="s">
        <v>3775</v>
      </c>
      <c r="G2169" s="25"/>
      <c r="H2169" s="25"/>
      <c r="I2169" s="25"/>
      <c r="J2169" s="26"/>
      <c r="K2169" s="122"/>
      <c r="L2169" s="123"/>
      <c r="M2169" s="45"/>
      <c r="N2169" s="45"/>
      <c r="O2169" s="45"/>
      <c r="P2169" s="45"/>
      <c r="Q2169" s="45"/>
      <c r="R2169" s="46"/>
      <c r="S2169" s="25"/>
      <c r="T2169" s="25"/>
      <c r="U2169" s="25"/>
      <c r="V2169" s="25"/>
      <c r="W2169" s="25"/>
      <c r="X2169" s="25"/>
      <c r="Y2169" s="25"/>
      <c r="Z2169" s="25"/>
      <c r="AA2169" s="25"/>
      <c r="AB2169" s="25"/>
      <c r="AC2169" s="25"/>
      <c r="AR2169" s="14" t="s">
        <v>119</v>
      </c>
      <c r="AS2169" s="14" t="s">
        <v>68</v>
      </c>
    </row>
    <row r="2170" spans="1:63" s="2" customFormat="1" ht="24.15" customHeight="1" x14ac:dyDescent="0.2">
      <c r="A2170" s="25"/>
      <c r="B2170" s="109"/>
      <c r="C2170" s="110" t="s">
        <v>1953</v>
      </c>
      <c r="D2170" s="110" t="s">
        <v>112</v>
      </c>
      <c r="E2170" s="111" t="s">
        <v>3777</v>
      </c>
      <c r="F2170" s="112" t="s">
        <v>3778</v>
      </c>
      <c r="G2170" s="113" t="s">
        <v>122</v>
      </c>
      <c r="H2170" s="153"/>
      <c r="I2170" s="112" t="s">
        <v>116</v>
      </c>
      <c r="J2170" s="26"/>
      <c r="K2170" s="114" t="s">
        <v>3</v>
      </c>
      <c r="L2170" s="115" t="s">
        <v>39</v>
      </c>
      <c r="M2170" s="116">
        <v>0</v>
      </c>
      <c r="N2170" s="116" t="e">
        <f>M2170*#REF!</f>
        <v>#REF!</v>
      </c>
      <c r="O2170" s="116">
        <v>0</v>
      </c>
      <c r="P2170" s="116" t="e">
        <f>O2170*#REF!</f>
        <v>#REF!</v>
      </c>
      <c r="Q2170" s="116">
        <v>0</v>
      </c>
      <c r="R2170" s="117" t="e">
        <f>Q2170*#REF!</f>
        <v>#REF!</v>
      </c>
      <c r="S2170" s="25"/>
      <c r="T2170" s="25"/>
      <c r="U2170" s="25"/>
      <c r="V2170" s="25"/>
      <c r="W2170" s="25"/>
      <c r="X2170" s="25"/>
      <c r="Y2170" s="25"/>
      <c r="Z2170" s="25"/>
      <c r="AA2170" s="25"/>
      <c r="AB2170" s="25"/>
      <c r="AC2170" s="25"/>
      <c r="AP2170" s="118" t="s">
        <v>117</v>
      </c>
      <c r="AR2170" s="118" t="s">
        <v>112</v>
      </c>
      <c r="AS2170" s="118" t="s">
        <v>68</v>
      </c>
      <c r="AW2170" s="14" t="s">
        <v>118</v>
      </c>
      <c r="BC2170" s="119" t="e">
        <f>IF(L2170="základní",#REF!,0)</f>
        <v>#REF!</v>
      </c>
      <c r="BD2170" s="119">
        <f>IF(L2170="snížená",#REF!,0)</f>
        <v>0</v>
      </c>
      <c r="BE2170" s="119">
        <f>IF(L2170="zákl. přenesená",#REF!,0)</f>
        <v>0</v>
      </c>
      <c r="BF2170" s="119">
        <f>IF(L2170="sníž. přenesená",#REF!,0)</f>
        <v>0</v>
      </c>
      <c r="BG2170" s="119">
        <f>IF(L2170="nulová",#REF!,0)</f>
        <v>0</v>
      </c>
      <c r="BH2170" s="14" t="s">
        <v>75</v>
      </c>
      <c r="BI2170" s="119" t="e">
        <f>ROUND(H2170*#REF!,2)</f>
        <v>#REF!</v>
      </c>
      <c r="BJ2170" s="14" t="s">
        <v>117</v>
      </c>
      <c r="BK2170" s="118" t="s">
        <v>3779</v>
      </c>
    </row>
    <row r="2171" spans="1:63" s="2" customFormat="1" ht="19.2" x14ac:dyDescent="0.2">
      <c r="A2171" s="25"/>
      <c r="B2171" s="26"/>
      <c r="C2171" s="25"/>
      <c r="D2171" s="120" t="s">
        <v>119</v>
      </c>
      <c r="E2171" s="25"/>
      <c r="F2171" s="121" t="s">
        <v>3778</v>
      </c>
      <c r="G2171" s="25"/>
      <c r="H2171" s="25"/>
      <c r="I2171" s="25"/>
      <c r="J2171" s="26"/>
      <c r="K2171" s="122"/>
      <c r="L2171" s="123"/>
      <c r="M2171" s="45"/>
      <c r="N2171" s="45"/>
      <c r="O2171" s="45"/>
      <c r="P2171" s="45"/>
      <c r="Q2171" s="45"/>
      <c r="R2171" s="46"/>
      <c r="S2171" s="25"/>
      <c r="T2171" s="25"/>
      <c r="U2171" s="25"/>
      <c r="V2171" s="25"/>
      <c r="W2171" s="25"/>
      <c r="X2171" s="25"/>
      <c r="Y2171" s="25"/>
      <c r="Z2171" s="25"/>
      <c r="AA2171" s="25"/>
      <c r="AB2171" s="25"/>
      <c r="AC2171" s="25"/>
      <c r="AR2171" s="14" t="s">
        <v>119</v>
      </c>
      <c r="AS2171" s="14" t="s">
        <v>68</v>
      </c>
    </row>
    <row r="2172" spans="1:63" s="2" customFormat="1" ht="37.950000000000003" customHeight="1" x14ac:dyDescent="0.2">
      <c r="A2172" s="25"/>
      <c r="B2172" s="109"/>
      <c r="C2172" s="110" t="s">
        <v>3780</v>
      </c>
      <c r="D2172" s="110" t="s">
        <v>112</v>
      </c>
      <c r="E2172" s="111" t="s">
        <v>3781</v>
      </c>
      <c r="F2172" s="112" t="s">
        <v>3782</v>
      </c>
      <c r="G2172" s="113" t="s">
        <v>122</v>
      </c>
      <c r="H2172" s="153"/>
      <c r="I2172" s="112" t="s">
        <v>116</v>
      </c>
      <c r="J2172" s="26"/>
      <c r="K2172" s="114" t="s">
        <v>3</v>
      </c>
      <c r="L2172" s="115" t="s">
        <v>39</v>
      </c>
      <c r="M2172" s="116">
        <v>0</v>
      </c>
      <c r="N2172" s="116" t="e">
        <f>M2172*#REF!</f>
        <v>#REF!</v>
      </c>
      <c r="O2172" s="116">
        <v>0</v>
      </c>
      <c r="P2172" s="116" t="e">
        <f>O2172*#REF!</f>
        <v>#REF!</v>
      </c>
      <c r="Q2172" s="116">
        <v>0</v>
      </c>
      <c r="R2172" s="117" t="e">
        <f>Q2172*#REF!</f>
        <v>#REF!</v>
      </c>
      <c r="S2172" s="25"/>
      <c r="T2172" s="25"/>
      <c r="U2172" s="25"/>
      <c r="V2172" s="25"/>
      <c r="W2172" s="25"/>
      <c r="X2172" s="25"/>
      <c r="Y2172" s="25"/>
      <c r="Z2172" s="25"/>
      <c r="AA2172" s="25"/>
      <c r="AB2172" s="25"/>
      <c r="AC2172" s="25"/>
      <c r="AP2172" s="118" t="s">
        <v>117</v>
      </c>
      <c r="AR2172" s="118" t="s">
        <v>112</v>
      </c>
      <c r="AS2172" s="118" t="s">
        <v>68</v>
      </c>
      <c r="AW2172" s="14" t="s">
        <v>118</v>
      </c>
      <c r="BC2172" s="119" t="e">
        <f>IF(L2172="základní",#REF!,0)</f>
        <v>#REF!</v>
      </c>
      <c r="BD2172" s="119">
        <f>IF(L2172="snížená",#REF!,0)</f>
        <v>0</v>
      </c>
      <c r="BE2172" s="119">
        <f>IF(L2172="zákl. přenesená",#REF!,0)</f>
        <v>0</v>
      </c>
      <c r="BF2172" s="119">
        <f>IF(L2172="sníž. přenesená",#REF!,0)</f>
        <v>0</v>
      </c>
      <c r="BG2172" s="119">
        <f>IF(L2172="nulová",#REF!,0)</f>
        <v>0</v>
      </c>
      <c r="BH2172" s="14" t="s">
        <v>75</v>
      </c>
      <c r="BI2172" s="119" t="e">
        <f>ROUND(H2172*#REF!,2)</f>
        <v>#REF!</v>
      </c>
      <c r="BJ2172" s="14" t="s">
        <v>117</v>
      </c>
      <c r="BK2172" s="118" t="s">
        <v>3783</v>
      </c>
    </row>
    <row r="2173" spans="1:63" s="2" customFormat="1" ht="19.2" x14ac:dyDescent="0.2">
      <c r="A2173" s="25"/>
      <c r="B2173" s="26"/>
      <c r="C2173" s="25"/>
      <c r="D2173" s="120" t="s">
        <v>119</v>
      </c>
      <c r="E2173" s="25"/>
      <c r="F2173" s="121" t="s">
        <v>3782</v>
      </c>
      <c r="G2173" s="25"/>
      <c r="H2173" s="25"/>
      <c r="I2173" s="25"/>
      <c r="J2173" s="26"/>
      <c r="K2173" s="122"/>
      <c r="L2173" s="123"/>
      <c r="M2173" s="45"/>
      <c r="N2173" s="45"/>
      <c r="O2173" s="45"/>
      <c r="P2173" s="45"/>
      <c r="Q2173" s="45"/>
      <c r="R2173" s="46"/>
      <c r="S2173" s="25"/>
      <c r="T2173" s="25"/>
      <c r="U2173" s="25"/>
      <c r="V2173" s="25"/>
      <c r="W2173" s="25"/>
      <c r="X2173" s="25"/>
      <c r="Y2173" s="25"/>
      <c r="Z2173" s="25"/>
      <c r="AA2173" s="25"/>
      <c r="AB2173" s="25"/>
      <c r="AC2173" s="25"/>
      <c r="AR2173" s="14" t="s">
        <v>119</v>
      </c>
      <c r="AS2173" s="14" t="s">
        <v>68</v>
      </c>
    </row>
    <row r="2174" spans="1:63" s="2" customFormat="1" ht="33" customHeight="1" x14ac:dyDescent="0.2">
      <c r="A2174" s="25"/>
      <c r="B2174" s="109"/>
      <c r="C2174" s="110" t="s">
        <v>1957</v>
      </c>
      <c r="D2174" s="110" t="s">
        <v>112</v>
      </c>
      <c r="E2174" s="111" t="s">
        <v>3784</v>
      </c>
      <c r="F2174" s="112" t="s">
        <v>3785</v>
      </c>
      <c r="G2174" s="113" t="s">
        <v>122</v>
      </c>
      <c r="H2174" s="153"/>
      <c r="I2174" s="112" t="s">
        <v>116</v>
      </c>
      <c r="J2174" s="26"/>
      <c r="K2174" s="114" t="s">
        <v>3</v>
      </c>
      <c r="L2174" s="115" t="s">
        <v>39</v>
      </c>
      <c r="M2174" s="116">
        <v>0</v>
      </c>
      <c r="N2174" s="116" t="e">
        <f>M2174*#REF!</f>
        <v>#REF!</v>
      </c>
      <c r="O2174" s="116">
        <v>0</v>
      </c>
      <c r="P2174" s="116" t="e">
        <f>O2174*#REF!</f>
        <v>#REF!</v>
      </c>
      <c r="Q2174" s="116">
        <v>0</v>
      </c>
      <c r="R2174" s="117" t="e">
        <f>Q2174*#REF!</f>
        <v>#REF!</v>
      </c>
      <c r="S2174" s="25"/>
      <c r="T2174" s="25"/>
      <c r="U2174" s="25"/>
      <c r="V2174" s="25"/>
      <c r="W2174" s="25"/>
      <c r="X2174" s="25"/>
      <c r="Y2174" s="25"/>
      <c r="Z2174" s="25"/>
      <c r="AA2174" s="25"/>
      <c r="AB2174" s="25"/>
      <c r="AC2174" s="25"/>
      <c r="AP2174" s="118" t="s">
        <v>117</v>
      </c>
      <c r="AR2174" s="118" t="s">
        <v>112</v>
      </c>
      <c r="AS2174" s="118" t="s">
        <v>68</v>
      </c>
      <c r="AW2174" s="14" t="s">
        <v>118</v>
      </c>
      <c r="BC2174" s="119" t="e">
        <f>IF(L2174="základní",#REF!,0)</f>
        <v>#REF!</v>
      </c>
      <c r="BD2174" s="119">
        <f>IF(L2174="snížená",#REF!,0)</f>
        <v>0</v>
      </c>
      <c r="BE2174" s="119">
        <f>IF(L2174="zákl. přenesená",#REF!,0)</f>
        <v>0</v>
      </c>
      <c r="BF2174" s="119">
        <f>IF(L2174="sníž. přenesená",#REF!,0)</f>
        <v>0</v>
      </c>
      <c r="BG2174" s="119">
        <f>IF(L2174="nulová",#REF!,0)</f>
        <v>0</v>
      </c>
      <c r="BH2174" s="14" t="s">
        <v>75</v>
      </c>
      <c r="BI2174" s="119" t="e">
        <f>ROUND(H2174*#REF!,2)</f>
        <v>#REF!</v>
      </c>
      <c r="BJ2174" s="14" t="s">
        <v>117</v>
      </c>
      <c r="BK2174" s="118" t="s">
        <v>3786</v>
      </c>
    </row>
    <row r="2175" spans="1:63" s="2" customFormat="1" ht="19.2" x14ac:dyDescent="0.2">
      <c r="A2175" s="25"/>
      <c r="B2175" s="26"/>
      <c r="C2175" s="25"/>
      <c r="D2175" s="120" t="s">
        <v>119</v>
      </c>
      <c r="E2175" s="25"/>
      <c r="F2175" s="121" t="s">
        <v>3785</v>
      </c>
      <c r="G2175" s="25"/>
      <c r="H2175" s="25"/>
      <c r="I2175" s="25"/>
      <c r="J2175" s="26"/>
      <c r="K2175" s="122"/>
      <c r="L2175" s="123"/>
      <c r="M2175" s="45"/>
      <c r="N2175" s="45"/>
      <c r="O2175" s="45"/>
      <c r="P2175" s="45"/>
      <c r="Q2175" s="45"/>
      <c r="R2175" s="46"/>
      <c r="S2175" s="25"/>
      <c r="T2175" s="25"/>
      <c r="U2175" s="25"/>
      <c r="V2175" s="25"/>
      <c r="W2175" s="25"/>
      <c r="X2175" s="25"/>
      <c r="Y2175" s="25"/>
      <c r="Z2175" s="25"/>
      <c r="AA2175" s="25"/>
      <c r="AB2175" s="25"/>
      <c r="AC2175" s="25"/>
      <c r="AR2175" s="14" t="s">
        <v>119</v>
      </c>
      <c r="AS2175" s="14" t="s">
        <v>68</v>
      </c>
    </row>
    <row r="2176" spans="1:63" s="2" customFormat="1" ht="24.15" customHeight="1" x14ac:dyDescent="0.2">
      <c r="A2176" s="25"/>
      <c r="B2176" s="109"/>
      <c r="C2176" s="110" t="s">
        <v>3787</v>
      </c>
      <c r="D2176" s="110" t="s">
        <v>112</v>
      </c>
      <c r="E2176" s="111" t="s">
        <v>3788</v>
      </c>
      <c r="F2176" s="112" t="s">
        <v>3789</v>
      </c>
      <c r="G2176" s="113" t="s">
        <v>122</v>
      </c>
      <c r="H2176" s="153"/>
      <c r="I2176" s="112" t="s">
        <v>116</v>
      </c>
      <c r="J2176" s="26"/>
      <c r="K2176" s="114" t="s">
        <v>3</v>
      </c>
      <c r="L2176" s="115" t="s">
        <v>39</v>
      </c>
      <c r="M2176" s="116">
        <v>0</v>
      </c>
      <c r="N2176" s="116" t="e">
        <f>M2176*#REF!</f>
        <v>#REF!</v>
      </c>
      <c r="O2176" s="116">
        <v>0</v>
      </c>
      <c r="P2176" s="116" t="e">
        <f>O2176*#REF!</f>
        <v>#REF!</v>
      </c>
      <c r="Q2176" s="116">
        <v>0</v>
      </c>
      <c r="R2176" s="117" t="e">
        <f>Q2176*#REF!</f>
        <v>#REF!</v>
      </c>
      <c r="S2176" s="25"/>
      <c r="T2176" s="25"/>
      <c r="U2176" s="25"/>
      <c r="V2176" s="25"/>
      <c r="W2176" s="25"/>
      <c r="X2176" s="25"/>
      <c r="Y2176" s="25"/>
      <c r="Z2176" s="25"/>
      <c r="AA2176" s="25"/>
      <c r="AB2176" s="25"/>
      <c r="AC2176" s="25"/>
      <c r="AP2176" s="118" t="s">
        <v>117</v>
      </c>
      <c r="AR2176" s="118" t="s">
        <v>112</v>
      </c>
      <c r="AS2176" s="118" t="s">
        <v>68</v>
      </c>
      <c r="AW2176" s="14" t="s">
        <v>118</v>
      </c>
      <c r="BC2176" s="119" t="e">
        <f>IF(L2176="základní",#REF!,0)</f>
        <v>#REF!</v>
      </c>
      <c r="BD2176" s="119">
        <f>IF(L2176="snížená",#REF!,0)</f>
        <v>0</v>
      </c>
      <c r="BE2176" s="119">
        <f>IF(L2176="zákl. přenesená",#REF!,0)</f>
        <v>0</v>
      </c>
      <c r="BF2176" s="119">
        <f>IF(L2176="sníž. přenesená",#REF!,0)</f>
        <v>0</v>
      </c>
      <c r="BG2176" s="119">
        <f>IF(L2176="nulová",#REF!,0)</f>
        <v>0</v>
      </c>
      <c r="BH2176" s="14" t="s">
        <v>75</v>
      </c>
      <c r="BI2176" s="119" t="e">
        <f>ROUND(H2176*#REF!,2)</f>
        <v>#REF!</v>
      </c>
      <c r="BJ2176" s="14" t="s">
        <v>117</v>
      </c>
      <c r="BK2176" s="118" t="s">
        <v>3790</v>
      </c>
    </row>
    <row r="2177" spans="1:63" s="2" customFormat="1" ht="19.2" x14ac:dyDescent="0.2">
      <c r="A2177" s="25"/>
      <c r="B2177" s="26"/>
      <c r="C2177" s="25"/>
      <c r="D2177" s="120" t="s">
        <v>119</v>
      </c>
      <c r="E2177" s="25"/>
      <c r="F2177" s="121" t="s">
        <v>3789</v>
      </c>
      <c r="G2177" s="25"/>
      <c r="H2177" s="25"/>
      <c r="I2177" s="25"/>
      <c r="J2177" s="26"/>
      <c r="K2177" s="122"/>
      <c r="L2177" s="123"/>
      <c r="M2177" s="45"/>
      <c r="N2177" s="45"/>
      <c r="O2177" s="45"/>
      <c r="P2177" s="45"/>
      <c r="Q2177" s="45"/>
      <c r="R2177" s="46"/>
      <c r="S2177" s="25"/>
      <c r="T2177" s="25"/>
      <c r="U2177" s="25"/>
      <c r="V2177" s="25"/>
      <c r="W2177" s="25"/>
      <c r="X2177" s="25"/>
      <c r="Y2177" s="25"/>
      <c r="Z2177" s="25"/>
      <c r="AA2177" s="25"/>
      <c r="AB2177" s="25"/>
      <c r="AC2177" s="25"/>
      <c r="AR2177" s="14" t="s">
        <v>119</v>
      </c>
      <c r="AS2177" s="14" t="s">
        <v>68</v>
      </c>
    </row>
    <row r="2178" spans="1:63" s="2" customFormat="1" ht="37.950000000000003" customHeight="1" x14ac:dyDescent="0.2">
      <c r="A2178" s="25"/>
      <c r="B2178" s="109"/>
      <c r="C2178" s="110" t="s">
        <v>1960</v>
      </c>
      <c r="D2178" s="110" t="s">
        <v>112</v>
      </c>
      <c r="E2178" s="111" t="s">
        <v>3791</v>
      </c>
      <c r="F2178" s="112" t="s">
        <v>3792</v>
      </c>
      <c r="G2178" s="113" t="s">
        <v>122</v>
      </c>
      <c r="H2178" s="153"/>
      <c r="I2178" s="112" t="s">
        <v>116</v>
      </c>
      <c r="J2178" s="26"/>
      <c r="K2178" s="114" t="s">
        <v>3</v>
      </c>
      <c r="L2178" s="115" t="s">
        <v>39</v>
      </c>
      <c r="M2178" s="116">
        <v>0</v>
      </c>
      <c r="N2178" s="116" t="e">
        <f>M2178*#REF!</f>
        <v>#REF!</v>
      </c>
      <c r="O2178" s="116">
        <v>0</v>
      </c>
      <c r="P2178" s="116" t="e">
        <f>O2178*#REF!</f>
        <v>#REF!</v>
      </c>
      <c r="Q2178" s="116">
        <v>0</v>
      </c>
      <c r="R2178" s="117" t="e">
        <f>Q2178*#REF!</f>
        <v>#REF!</v>
      </c>
      <c r="S2178" s="25"/>
      <c r="T2178" s="25"/>
      <c r="U2178" s="25"/>
      <c r="V2178" s="25"/>
      <c r="W2178" s="25"/>
      <c r="X2178" s="25"/>
      <c r="Y2178" s="25"/>
      <c r="Z2178" s="25"/>
      <c r="AA2178" s="25"/>
      <c r="AB2178" s="25"/>
      <c r="AC2178" s="25"/>
      <c r="AP2178" s="118" t="s">
        <v>117</v>
      </c>
      <c r="AR2178" s="118" t="s">
        <v>112</v>
      </c>
      <c r="AS2178" s="118" t="s">
        <v>68</v>
      </c>
      <c r="AW2178" s="14" t="s">
        <v>118</v>
      </c>
      <c r="BC2178" s="119" t="e">
        <f>IF(L2178="základní",#REF!,0)</f>
        <v>#REF!</v>
      </c>
      <c r="BD2178" s="119">
        <f>IF(L2178="snížená",#REF!,0)</f>
        <v>0</v>
      </c>
      <c r="BE2178" s="119">
        <f>IF(L2178="zákl. přenesená",#REF!,0)</f>
        <v>0</v>
      </c>
      <c r="BF2178" s="119">
        <f>IF(L2178="sníž. přenesená",#REF!,0)</f>
        <v>0</v>
      </c>
      <c r="BG2178" s="119">
        <f>IF(L2178="nulová",#REF!,0)</f>
        <v>0</v>
      </c>
      <c r="BH2178" s="14" t="s">
        <v>75</v>
      </c>
      <c r="BI2178" s="119" t="e">
        <f>ROUND(H2178*#REF!,2)</f>
        <v>#REF!</v>
      </c>
      <c r="BJ2178" s="14" t="s">
        <v>117</v>
      </c>
      <c r="BK2178" s="118" t="s">
        <v>3793</v>
      </c>
    </row>
    <row r="2179" spans="1:63" s="2" customFormat="1" ht="19.2" x14ac:dyDescent="0.2">
      <c r="A2179" s="25"/>
      <c r="B2179" s="26"/>
      <c r="C2179" s="25"/>
      <c r="D2179" s="120" t="s">
        <v>119</v>
      </c>
      <c r="E2179" s="25"/>
      <c r="F2179" s="121" t="s">
        <v>3792</v>
      </c>
      <c r="G2179" s="25"/>
      <c r="H2179" s="25"/>
      <c r="I2179" s="25"/>
      <c r="J2179" s="26"/>
      <c r="K2179" s="122"/>
      <c r="L2179" s="123"/>
      <c r="M2179" s="45"/>
      <c r="N2179" s="45"/>
      <c r="O2179" s="45"/>
      <c r="P2179" s="45"/>
      <c r="Q2179" s="45"/>
      <c r="R2179" s="46"/>
      <c r="S2179" s="25"/>
      <c r="T2179" s="25"/>
      <c r="U2179" s="25"/>
      <c r="V2179" s="25"/>
      <c r="W2179" s="25"/>
      <c r="X2179" s="25"/>
      <c r="Y2179" s="25"/>
      <c r="Z2179" s="25"/>
      <c r="AA2179" s="25"/>
      <c r="AB2179" s="25"/>
      <c r="AC2179" s="25"/>
      <c r="AR2179" s="14" t="s">
        <v>119</v>
      </c>
      <c r="AS2179" s="14" t="s">
        <v>68</v>
      </c>
    </row>
    <row r="2180" spans="1:63" s="2" customFormat="1" ht="24.15" customHeight="1" x14ac:dyDescent="0.2">
      <c r="A2180" s="25"/>
      <c r="B2180" s="109"/>
      <c r="C2180" s="110" t="s">
        <v>3794</v>
      </c>
      <c r="D2180" s="110" t="s">
        <v>112</v>
      </c>
      <c r="E2180" s="111" t="s">
        <v>3795</v>
      </c>
      <c r="F2180" s="112" t="s">
        <v>3796</v>
      </c>
      <c r="G2180" s="113" t="s">
        <v>126</v>
      </c>
      <c r="H2180" s="153"/>
      <c r="I2180" s="112" t="s">
        <v>116</v>
      </c>
      <c r="J2180" s="26"/>
      <c r="K2180" s="114" t="s">
        <v>3</v>
      </c>
      <c r="L2180" s="115" t="s">
        <v>39</v>
      </c>
      <c r="M2180" s="116">
        <v>0</v>
      </c>
      <c r="N2180" s="116" t="e">
        <f>M2180*#REF!</f>
        <v>#REF!</v>
      </c>
      <c r="O2180" s="116">
        <v>0</v>
      </c>
      <c r="P2180" s="116" t="e">
        <f>O2180*#REF!</f>
        <v>#REF!</v>
      </c>
      <c r="Q2180" s="116">
        <v>0</v>
      </c>
      <c r="R2180" s="117" t="e">
        <f>Q2180*#REF!</f>
        <v>#REF!</v>
      </c>
      <c r="S2180" s="25"/>
      <c r="T2180" s="25"/>
      <c r="U2180" s="25"/>
      <c r="V2180" s="25"/>
      <c r="W2180" s="25"/>
      <c r="X2180" s="25"/>
      <c r="Y2180" s="25"/>
      <c r="Z2180" s="25"/>
      <c r="AA2180" s="25"/>
      <c r="AB2180" s="25"/>
      <c r="AC2180" s="25"/>
      <c r="AP2180" s="118" t="s">
        <v>117</v>
      </c>
      <c r="AR2180" s="118" t="s">
        <v>112</v>
      </c>
      <c r="AS2180" s="118" t="s">
        <v>68</v>
      </c>
      <c r="AW2180" s="14" t="s">
        <v>118</v>
      </c>
      <c r="BC2180" s="119" t="e">
        <f>IF(L2180="základní",#REF!,0)</f>
        <v>#REF!</v>
      </c>
      <c r="BD2180" s="119">
        <f>IF(L2180="snížená",#REF!,0)</f>
        <v>0</v>
      </c>
      <c r="BE2180" s="119">
        <f>IF(L2180="zákl. přenesená",#REF!,0)</f>
        <v>0</v>
      </c>
      <c r="BF2180" s="119">
        <f>IF(L2180="sníž. přenesená",#REF!,0)</f>
        <v>0</v>
      </c>
      <c r="BG2180" s="119">
        <f>IF(L2180="nulová",#REF!,0)</f>
        <v>0</v>
      </c>
      <c r="BH2180" s="14" t="s">
        <v>75</v>
      </c>
      <c r="BI2180" s="119" t="e">
        <f>ROUND(H2180*#REF!,2)</f>
        <v>#REF!</v>
      </c>
      <c r="BJ2180" s="14" t="s">
        <v>117</v>
      </c>
      <c r="BK2180" s="118" t="s">
        <v>3797</v>
      </c>
    </row>
    <row r="2181" spans="1:63" s="2" customFormat="1" x14ac:dyDescent="0.2">
      <c r="A2181" s="25"/>
      <c r="B2181" s="26"/>
      <c r="C2181" s="25"/>
      <c r="D2181" s="120" t="s">
        <v>119</v>
      </c>
      <c r="E2181" s="25"/>
      <c r="F2181" s="121" t="s">
        <v>3796</v>
      </c>
      <c r="G2181" s="25"/>
      <c r="H2181" s="25"/>
      <c r="I2181" s="25"/>
      <c r="J2181" s="26"/>
      <c r="K2181" s="122"/>
      <c r="L2181" s="123"/>
      <c r="M2181" s="45"/>
      <c r="N2181" s="45"/>
      <c r="O2181" s="45"/>
      <c r="P2181" s="45"/>
      <c r="Q2181" s="45"/>
      <c r="R2181" s="46"/>
      <c r="S2181" s="25"/>
      <c r="T2181" s="25"/>
      <c r="U2181" s="25"/>
      <c r="V2181" s="25"/>
      <c r="W2181" s="25"/>
      <c r="X2181" s="25"/>
      <c r="Y2181" s="25"/>
      <c r="Z2181" s="25"/>
      <c r="AA2181" s="25"/>
      <c r="AB2181" s="25"/>
      <c r="AC2181" s="25"/>
      <c r="AR2181" s="14" t="s">
        <v>119</v>
      </c>
      <c r="AS2181" s="14" t="s">
        <v>68</v>
      </c>
    </row>
    <row r="2182" spans="1:63" s="2" customFormat="1" ht="24.15" customHeight="1" x14ac:dyDescent="0.2">
      <c r="A2182" s="25"/>
      <c r="B2182" s="109"/>
      <c r="C2182" s="110" t="s">
        <v>1964</v>
      </c>
      <c r="D2182" s="110" t="s">
        <v>112</v>
      </c>
      <c r="E2182" s="111" t="s">
        <v>3798</v>
      </c>
      <c r="F2182" s="112" t="s">
        <v>3799</v>
      </c>
      <c r="G2182" s="113" t="s">
        <v>126</v>
      </c>
      <c r="H2182" s="153"/>
      <c r="I2182" s="112" t="s">
        <v>116</v>
      </c>
      <c r="J2182" s="26"/>
      <c r="K2182" s="114" t="s">
        <v>3</v>
      </c>
      <c r="L2182" s="115" t="s">
        <v>39</v>
      </c>
      <c r="M2182" s="116">
        <v>0</v>
      </c>
      <c r="N2182" s="116" t="e">
        <f>M2182*#REF!</f>
        <v>#REF!</v>
      </c>
      <c r="O2182" s="116">
        <v>0</v>
      </c>
      <c r="P2182" s="116" t="e">
        <f>O2182*#REF!</f>
        <v>#REF!</v>
      </c>
      <c r="Q2182" s="116">
        <v>0</v>
      </c>
      <c r="R2182" s="117" t="e">
        <f>Q2182*#REF!</f>
        <v>#REF!</v>
      </c>
      <c r="S2182" s="25"/>
      <c r="T2182" s="25"/>
      <c r="U2182" s="25"/>
      <c r="V2182" s="25"/>
      <c r="W2182" s="25"/>
      <c r="X2182" s="25"/>
      <c r="Y2182" s="25"/>
      <c r="Z2182" s="25"/>
      <c r="AA2182" s="25"/>
      <c r="AB2182" s="25"/>
      <c r="AC2182" s="25"/>
      <c r="AP2182" s="118" t="s">
        <v>117</v>
      </c>
      <c r="AR2182" s="118" t="s">
        <v>112</v>
      </c>
      <c r="AS2182" s="118" t="s">
        <v>68</v>
      </c>
      <c r="AW2182" s="14" t="s">
        <v>118</v>
      </c>
      <c r="BC2182" s="119" t="e">
        <f>IF(L2182="základní",#REF!,0)</f>
        <v>#REF!</v>
      </c>
      <c r="BD2182" s="119">
        <f>IF(L2182="snížená",#REF!,0)</f>
        <v>0</v>
      </c>
      <c r="BE2182" s="119">
        <f>IF(L2182="zákl. přenesená",#REF!,0)</f>
        <v>0</v>
      </c>
      <c r="BF2182" s="119">
        <f>IF(L2182="sníž. přenesená",#REF!,0)</f>
        <v>0</v>
      </c>
      <c r="BG2182" s="119">
        <f>IF(L2182="nulová",#REF!,0)</f>
        <v>0</v>
      </c>
      <c r="BH2182" s="14" t="s">
        <v>75</v>
      </c>
      <c r="BI2182" s="119" t="e">
        <f>ROUND(H2182*#REF!,2)</f>
        <v>#REF!</v>
      </c>
      <c r="BJ2182" s="14" t="s">
        <v>117</v>
      </c>
      <c r="BK2182" s="118" t="s">
        <v>3800</v>
      </c>
    </row>
    <row r="2183" spans="1:63" s="2" customFormat="1" x14ac:dyDescent="0.2">
      <c r="A2183" s="25"/>
      <c r="B2183" s="26"/>
      <c r="C2183" s="25"/>
      <c r="D2183" s="120" t="s">
        <v>119</v>
      </c>
      <c r="E2183" s="25"/>
      <c r="F2183" s="121" t="s">
        <v>3799</v>
      </c>
      <c r="G2183" s="25"/>
      <c r="H2183" s="25"/>
      <c r="I2183" s="25"/>
      <c r="J2183" s="26"/>
      <c r="K2183" s="122"/>
      <c r="L2183" s="123"/>
      <c r="M2183" s="45"/>
      <c r="N2183" s="45"/>
      <c r="O2183" s="45"/>
      <c r="P2183" s="45"/>
      <c r="Q2183" s="45"/>
      <c r="R2183" s="46"/>
      <c r="S2183" s="25"/>
      <c r="T2183" s="25"/>
      <c r="U2183" s="25"/>
      <c r="V2183" s="25"/>
      <c r="W2183" s="25"/>
      <c r="X2183" s="25"/>
      <c r="Y2183" s="25"/>
      <c r="Z2183" s="25"/>
      <c r="AA2183" s="25"/>
      <c r="AB2183" s="25"/>
      <c r="AC2183" s="25"/>
      <c r="AR2183" s="14" t="s">
        <v>119</v>
      </c>
      <c r="AS2183" s="14" t="s">
        <v>68</v>
      </c>
    </row>
    <row r="2184" spans="1:63" s="2" customFormat="1" ht="24.15" customHeight="1" x14ac:dyDescent="0.2">
      <c r="A2184" s="25"/>
      <c r="B2184" s="109"/>
      <c r="C2184" s="110" t="s">
        <v>3801</v>
      </c>
      <c r="D2184" s="110" t="s">
        <v>112</v>
      </c>
      <c r="E2184" s="111" t="s">
        <v>3802</v>
      </c>
      <c r="F2184" s="112" t="s">
        <v>3803</v>
      </c>
      <c r="G2184" s="113" t="s">
        <v>126</v>
      </c>
      <c r="H2184" s="153"/>
      <c r="I2184" s="112" t="s">
        <v>116</v>
      </c>
      <c r="J2184" s="26"/>
      <c r="K2184" s="114" t="s">
        <v>3</v>
      </c>
      <c r="L2184" s="115" t="s">
        <v>39</v>
      </c>
      <c r="M2184" s="116">
        <v>0</v>
      </c>
      <c r="N2184" s="116" t="e">
        <f>M2184*#REF!</f>
        <v>#REF!</v>
      </c>
      <c r="O2184" s="116">
        <v>0</v>
      </c>
      <c r="P2184" s="116" t="e">
        <f>O2184*#REF!</f>
        <v>#REF!</v>
      </c>
      <c r="Q2184" s="116">
        <v>0</v>
      </c>
      <c r="R2184" s="117" t="e">
        <f>Q2184*#REF!</f>
        <v>#REF!</v>
      </c>
      <c r="S2184" s="25"/>
      <c r="T2184" s="25"/>
      <c r="U2184" s="25"/>
      <c r="V2184" s="25"/>
      <c r="W2184" s="25"/>
      <c r="X2184" s="25"/>
      <c r="Y2184" s="25"/>
      <c r="Z2184" s="25"/>
      <c r="AA2184" s="25"/>
      <c r="AB2184" s="25"/>
      <c r="AC2184" s="25"/>
      <c r="AP2184" s="118" t="s">
        <v>117</v>
      </c>
      <c r="AR2184" s="118" t="s">
        <v>112</v>
      </c>
      <c r="AS2184" s="118" t="s">
        <v>68</v>
      </c>
      <c r="AW2184" s="14" t="s">
        <v>118</v>
      </c>
      <c r="BC2184" s="119" t="e">
        <f>IF(L2184="základní",#REF!,0)</f>
        <v>#REF!</v>
      </c>
      <c r="BD2184" s="119">
        <f>IF(L2184="snížená",#REF!,0)</f>
        <v>0</v>
      </c>
      <c r="BE2184" s="119">
        <f>IF(L2184="zákl. přenesená",#REF!,0)</f>
        <v>0</v>
      </c>
      <c r="BF2184" s="119">
        <f>IF(L2184="sníž. přenesená",#REF!,0)</f>
        <v>0</v>
      </c>
      <c r="BG2184" s="119">
        <f>IF(L2184="nulová",#REF!,0)</f>
        <v>0</v>
      </c>
      <c r="BH2184" s="14" t="s">
        <v>75</v>
      </c>
      <c r="BI2184" s="119" t="e">
        <f>ROUND(H2184*#REF!,2)</f>
        <v>#REF!</v>
      </c>
      <c r="BJ2184" s="14" t="s">
        <v>117</v>
      </c>
      <c r="BK2184" s="118" t="s">
        <v>3804</v>
      </c>
    </row>
    <row r="2185" spans="1:63" s="2" customFormat="1" ht="19.2" x14ac:dyDescent="0.2">
      <c r="A2185" s="25"/>
      <c r="B2185" s="26"/>
      <c r="C2185" s="25"/>
      <c r="D2185" s="120" t="s">
        <v>119</v>
      </c>
      <c r="E2185" s="25"/>
      <c r="F2185" s="121" t="s">
        <v>3803</v>
      </c>
      <c r="G2185" s="25"/>
      <c r="H2185" s="25"/>
      <c r="I2185" s="25"/>
      <c r="J2185" s="26"/>
      <c r="K2185" s="122"/>
      <c r="L2185" s="123"/>
      <c r="M2185" s="45"/>
      <c r="N2185" s="45"/>
      <c r="O2185" s="45"/>
      <c r="P2185" s="45"/>
      <c r="Q2185" s="45"/>
      <c r="R2185" s="46"/>
      <c r="S2185" s="25"/>
      <c r="T2185" s="25"/>
      <c r="U2185" s="25"/>
      <c r="V2185" s="25"/>
      <c r="W2185" s="25"/>
      <c r="X2185" s="25"/>
      <c r="Y2185" s="25"/>
      <c r="Z2185" s="25"/>
      <c r="AA2185" s="25"/>
      <c r="AB2185" s="25"/>
      <c r="AC2185" s="25"/>
      <c r="AR2185" s="14" t="s">
        <v>119</v>
      </c>
      <c r="AS2185" s="14" t="s">
        <v>68</v>
      </c>
    </row>
    <row r="2186" spans="1:63" s="2" customFormat="1" ht="24.15" customHeight="1" x14ac:dyDescent="0.2">
      <c r="A2186" s="25"/>
      <c r="B2186" s="109"/>
      <c r="C2186" s="110" t="s">
        <v>1967</v>
      </c>
      <c r="D2186" s="110" t="s">
        <v>112</v>
      </c>
      <c r="E2186" s="111" t="s">
        <v>3805</v>
      </c>
      <c r="F2186" s="112" t="s">
        <v>3806</v>
      </c>
      <c r="G2186" s="113" t="s">
        <v>122</v>
      </c>
      <c r="H2186" s="153"/>
      <c r="I2186" s="112" t="s">
        <v>116</v>
      </c>
      <c r="J2186" s="26"/>
      <c r="K2186" s="114" t="s">
        <v>3</v>
      </c>
      <c r="L2186" s="115" t="s">
        <v>39</v>
      </c>
      <c r="M2186" s="116">
        <v>0</v>
      </c>
      <c r="N2186" s="116" t="e">
        <f>M2186*#REF!</f>
        <v>#REF!</v>
      </c>
      <c r="O2186" s="116">
        <v>0</v>
      </c>
      <c r="P2186" s="116" t="e">
        <f>O2186*#REF!</f>
        <v>#REF!</v>
      </c>
      <c r="Q2186" s="116">
        <v>0</v>
      </c>
      <c r="R2186" s="117" t="e">
        <f>Q2186*#REF!</f>
        <v>#REF!</v>
      </c>
      <c r="S2186" s="25"/>
      <c r="T2186" s="25"/>
      <c r="U2186" s="25"/>
      <c r="V2186" s="25"/>
      <c r="W2186" s="25"/>
      <c r="X2186" s="25"/>
      <c r="Y2186" s="25"/>
      <c r="Z2186" s="25"/>
      <c r="AA2186" s="25"/>
      <c r="AB2186" s="25"/>
      <c r="AC2186" s="25"/>
      <c r="AP2186" s="118" t="s">
        <v>117</v>
      </c>
      <c r="AR2186" s="118" t="s">
        <v>112</v>
      </c>
      <c r="AS2186" s="118" t="s">
        <v>68</v>
      </c>
      <c r="AW2186" s="14" t="s">
        <v>118</v>
      </c>
      <c r="BC2186" s="119" t="e">
        <f>IF(L2186="základní",#REF!,0)</f>
        <v>#REF!</v>
      </c>
      <c r="BD2186" s="119">
        <f>IF(L2186="snížená",#REF!,0)</f>
        <v>0</v>
      </c>
      <c r="BE2186" s="119">
        <f>IF(L2186="zákl. přenesená",#REF!,0)</f>
        <v>0</v>
      </c>
      <c r="BF2186" s="119">
        <f>IF(L2186="sníž. přenesená",#REF!,0)</f>
        <v>0</v>
      </c>
      <c r="BG2186" s="119">
        <f>IF(L2186="nulová",#REF!,0)</f>
        <v>0</v>
      </c>
      <c r="BH2186" s="14" t="s">
        <v>75</v>
      </c>
      <c r="BI2186" s="119" t="e">
        <f>ROUND(H2186*#REF!,2)</f>
        <v>#REF!</v>
      </c>
      <c r="BJ2186" s="14" t="s">
        <v>117</v>
      </c>
      <c r="BK2186" s="118" t="s">
        <v>3807</v>
      </c>
    </row>
    <row r="2187" spans="1:63" s="2" customFormat="1" x14ac:dyDescent="0.2">
      <c r="A2187" s="25"/>
      <c r="B2187" s="26"/>
      <c r="C2187" s="25"/>
      <c r="D2187" s="120" t="s">
        <v>119</v>
      </c>
      <c r="E2187" s="25"/>
      <c r="F2187" s="121" t="s">
        <v>3806</v>
      </c>
      <c r="G2187" s="25"/>
      <c r="H2187" s="25"/>
      <c r="I2187" s="25"/>
      <c r="J2187" s="26"/>
      <c r="K2187" s="122"/>
      <c r="L2187" s="123"/>
      <c r="M2187" s="45"/>
      <c r="N2187" s="45"/>
      <c r="O2187" s="45"/>
      <c r="P2187" s="45"/>
      <c r="Q2187" s="45"/>
      <c r="R2187" s="46"/>
      <c r="S2187" s="25"/>
      <c r="T2187" s="25"/>
      <c r="U2187" s="25"/>
      <c r="V2187" s="25"/>
      <c r="W2187" s="25"/>
      <c r="X2187" s="25"/>
      <c r="Y2187" s="25"/>
      <c r="Z2187" s="25"/>
      <c r="AA2187" s="25"/>
      <c r="AB2187" s="25"/>
      <c r="AC2187" s="25"/>
      <c r="AR2187" s="14" t="s">
        <v>119</v>
      </c>
      <c r="AS2187" s="14" t="s">
        <v>68</v>
      </c>
    </row>
    <row r="2188" spans="1:63" s="2" customFormat="1" ht="24.15" customHeight="1" x14ac:dyDescent="0.2">
      <c r="A2188" s="25"/>
      <c r="B2188" s="109"/>
      <c r="C2188" s="110" t="s">
        <v>3808</v>
      </c>
      <c r="D2188" s="110" t="s">
        <v>112</v>
      </c>
      <c r="E2188" s="111" t="s">
        <v>3809</v>
      </c>
      <c r="F2188" s="112" t="s">
        <v>3810</v>
      </c>
      <c r="G2188" s="113" t="s">
        <v>122</v>
      </c>
      <c r="H2188" s="153"/>
      <c r="I2188" s="112" t="s">
        <v>116</v>
      </c>
      <c r="J2188" s="26"/>
      <c r="K2188" s="114" t="s">
        <v>3</v>
      </c>
      <c r="L2188" s="115" t="s">
        <v>39</v>
      </c>
      <c r="M2188" s="116">
        <v>0</v>
      </c>
      <c r="N2188" s="116" t="e">
        <f>M2188*#REF!</f>
        <v>#REF!</v>
      </c>
      <c r="O2188" s="116">
        <v>0</v>
      </c>
      <c r="P2188" s="116" t="e">
        <f>O2188*#REF!</f>
        <v>#REF!</v>
      </c>
      <c r="Q2188" s="116">
        <v>0</v>
      </c>
      <c r="R2188" s="117" t="e">
        <f>Q2188*#REF!</f>
        <v>#REF!</v>
      </c>
      <c r="S2188" s="25"/>
      <c r="T2188" s="25"/>
      <c r="U2188" s="25"/>
      <c r="V2188" s="25"/>
      <c r="W2188" s="25"/>
      <c r="X2188" s="25"/>
      <c r="Y2188" s="25"/>
      <c r="Z2188" s="25"/>
      <c r="AA2188" s="25"/>
      <c r="AB2188" s="25"/>
      <c r="AC2188" s="25"/>
      <c r="AP2188" s="118" t="s">
        <v>117</v>
      </c>
      <c r="AR2188" s="118" t="s">
        <v>112</v>
      </c>
      <c r="AS2188" s="118" t="s">
        <v>68</v>
      </c>
      <c r="AW2188" s="14" t="s">
        <v>118</v>
      </c>
      <c r="BC2188" s="119" t="e">
        <f>IF(L2188="základní",#REF!,0)</f>
        <v>#REF!</v>
      </c>
      <c r="BD2188" s="119">
        <f>IF(L2188="snížená",#REF!,0)</f>
        <v>0</v>
      </c>
      <c r="BE2188" s="119">
        <f>IF(L2188="zákl. přenesená",#REF!,0)</f>
        <v>0</v>
      </c>
      <c r="BF2188" s="119">
        <f>IF(L2188="sníž. přenesená",#REF!,0)</f>
        <v>0</v>
      </c>
      <c r="BG2188" s="119">
        <f>IF(L2188="nulová",#REF!,0)</f>
        <v>0</v>
      </c>
      <c r="BH2188" s="14" t="s">
        <v>75</v>
      </c>
      <c r="BI2188" s="119" t="e">
        <f>ROUND(H2188*#REF!,2)</f>
        <v>#REF!</v>
      </c>
      <c r="BJ2188" s="14" t="s">
        <v>117</v>
      </c>
      <c r="BK2188" s="118" t="s">
        <v>3811</v>
      </c>
    </row>
    <row r="2189" spans="1:63" s="2" customFormat="1" ht="19.2" x14ac:dyDescent="0.2">
      <c r="A2189" s="25"/>
      <c r="B2189" s="26"/>
      <c r="C2189" s="25"/>
      <c r="D2189" s="120" t="s">
        <v>119</v>
      </c>
      <c r="E2189" s="25"/>
      <c r="F2189" s="121" t="s">
        <v>3810</v>
      </c>
      <c r="G2189" s="25"/>
      <c r="H2189" s="25"/>
      <c r="I2189" s="25"/>
      <c r="J2189" s="26"/>
      <c r="K2189" s="122"/>
      <c r="L2189" s="123"/>
      <c r="M2189" s="45"/>
      <c r="N2189" s="45"/>
      <c r="O2189" s="45"/>
      <c r="P2189" s="45"/>
      <c r="Q2189" s="45"/>
      <c r="R2189" s="46"/>
      <c r="S2189" s="25"/>
      <c r="T2189" s="25"/>
      <c r="U2189" s="25"/>
      <c r="V2189" s="25"/>
      <c r="W2189" s="25"/>
      <c r="X2189" s="25"/>
      <c r="Y2189" s="25"/>
      <c r="Z2189" s="25"/>
      <c r="AA2189" s="25"/>
      <c r="AB2189" s="25"/>
      <c r="AC2189" s="25"/>
      <c r="AR2189" s="14" t="s">
        <v>119</v>
      </c>
      <c r="AS2189" s="14" t="s">
        <v>68</v>
      </c>
    </row>
    <row r="2190" spans="1:63" s="2" customFormat="1" ht="21.75" customHeight="1" x14ac:dyDescent="0.2">
      <c r="A2190" s="25"/>
      <c r="B2190" s="109"/>
      <c r="C2190" s="110" t="s">
        <v>1971</v>
      </c>
      <c r="D2190" s="110" t="s">
        <v>112</v>
      </c>
      <c r="E2190" s="111" t="s">
        <v>3812</v>
      </c>
      <c r="F2190" s="112" t="s">
        <v>3813</v>
      </c>
      <c r="G2190" s="113" t="s">
        <v>122</v>
      </c>
      <c r="H2190" s="153"/>
      <c r="I2190" s="112" t="s">
        <v>116</v>
      </c>
      <c r="J2190" s="26"/>
      <c r="K2190" s="114" t="s">
        <v>3</v>
      </c>
      <c r="L2190" s="115" t="s">
        <v>39</v>
      </c>
      <c r="M2190" s="116">
        <v>0</v>
      </c>
      <c r="N2190" s="116" t="e">
        <f>M2190*#REF!</f>
        <v>#REF!</v>
      </c>
      <c r="O2190" s="116">
        <v>0</v>
      </c>
      <c r="P2190" s="116" t="e">
        <f>O2190*#REF!</f>
        <v>#REF!</v>
      </c>
      <c r="Q2190" s="116">
        <v>0</v>
      </c>
      <c r="R2190" s="117" t="e">
        <f>Q2190*#REF!</f>
        <v>#REF!</v>
      </c>
      <c r="S2190" s="25"/>
      <c r="T2190" s="25"/>
      <c r="U2190" s="25"/>
      <c r="V2190" s="25"/>
      <c r="W2190" s="25"/>
      <c r="X2190" s="25"/>
      <c r="Y2190" s="25"/>
      <c r="Z2190" s="25"/>
      <c r="AA2190" s="25"/>
      <c r="AB2190" s="25"/>
      <c r="AC2190" s="25"/>
      <c r="AP2190" s="118" t="s">
        <v>117</v>
      </c>
      <c r="AR2190" s="118" t="s">
        <v>112</v>
      </c>
      <c r="AS2190" s="118" t="s">
        <v>68</v>
      </c>
      <c r="AW2190" s="14" t="s">
        <v>118</v>
      </c>
      <c r="BC2190" s="119" t="e">
        <f>IF(L2190="základní",#REF!,0)</f>
        <v>#REF!</v>
      </c>
      <c r="BD2190" s="119">
        <f>IF(L2190="snížená",#REF!,0)</f>
        <v>0</v>
      </c>
      <c r="BE2190" s="119">
        <f>IF(L2190="zákl. přenesená",#REF!,0)</f>
        <v>0</v>
      </c>
      <c r="BF2190" s="119">
        <f>IF(L2190="sníž. přenesená",#REF!,0)</f>
        <v>0</v>
      </c>
      <c r="BG2190" s="119">
        <f>IF(L2190="nulová",#REF!,0)</f>
        <v>0</v>
      </c>
      <c r="BH2190" s="14" t="s">
        <v>75</v>
      </c>
      <c r="BI2190" s="119" t="e">
        <f>ROUND(H2190*#REF!,2)</f>
        <v>#REF!</v>
      </c>
      <c r="BJ2190" s="14" t="s">
        <v>117</v>
      </c>
      <c r="BK2190" s="118" t="s">
        <v>3814</v>
      </c>
    </row>
    <row r="2191" spans="1:63" s="2" customFormat="1" x14ac:dyDescent="0.2">
      <c r="A2191" s="25"/>
      <c r="B2191" s="26"/>
      <c r="C2191" s="25"/>
      <c r="D2191" s="120" t="s">
        <v>119</v>
      </c>
      <c r="E2191" s="25"/>
      <c r="F2191" s="121" t="s">
        <v>3813</v>
      </c>
      <c r="G2191" s="25"/>
      <c r="H2191" s="25"/>
      <c r="I2191" s="25"/>
      <c r="J2191" s="26"/>
      <c r="K2191" s="122"/>
      <c r="L2191" s="123"/>
      <c r="M2191" s="45"/>
      <c r="N2191" s="45"/>
      <c r="O2191" s="45"/>
      <c r="P2191" s="45"/>
      <c r="Q2191" s="45"/>
      <c r="R2191" s="46"/>
      <c r="S2191" s="25"/>
      <c r="T2191" s="25"/>
      <c r="U2191" s="25"/>
      <c r="V2191" s="25"/>
      <c r="W2191" s="25"/>
      <c r="X2191" s="25"/>
      <c r="Y2191" s="25"/>
      <c r="Z2191" s="25"/>
      <c r="AA2191" s="25"/>
      <c r="AB2191" s="25"/>
      <c r="AC2191" s="25"/>
      <c r="AR2191" s="14" t="s">
        <v>119</v>
      </c>
      <c r="AS2191" s="14" t="s">
        <v>68</v>
      </c>
    </row>
    <row r="2192" spans="1:63" s="2" customFormat="1" ht="24.15" customHeight="1" x14ac:dyDescent="0.2">
      <c r="A2192" s="25"/>
      <c r="B2192" s="109"/>
      <c r="C2192" s="110" t="s">
        <v>3815</v>
      </c>
      <c r="D2192" s="110" t="s">
        <v>112</v>
      </c>
      <c r="E2192" s="111" t="s">
        <v>3816</v>
      </c>
      <c r="F2192" s="112" t="s">
        <v>3817</v>
      </c>
      <c r="G2192" s="113" t="s">
        <v>122</v>
      </c>
      <c r="H2192" s="153"/>
      <c r="I2192" s="112" t="s">
        <v>116</v>
      </c>
      <c r="J2192" s="26"/>
      <c r="K2192" s="114" t="s">
        <v>3</v>
      </c>
      <c r="L2192" s="115" t="s">
        <v>39</v>
      </c>
      <c r="M2192" s="116">
        <v>0</v>
      </c>
      <c r="N2192" s="116" t="e">
        <f>M2192*#REF!</f>
        <v>#REF!</v>
      </c>
      <c r="O2192" s="116">
        <v>0</v>
      </c>
      <c r="P2192" s="116" t="e">
        <f>O2192*#REF!</f>
        <v>#REF!</v>
      </c>
      <c r="Q2192" s="116">
        <v>0</v>
      </c>
      <c r="R2192" s="117" t="e">
        <f>Q2192*#REF!</f>
        <v>#REF!</v>
      </c>
      <c r="S2192" s="25"/>
      <c r="T2192" s="25"/>
      <c r="U2192" s="25"/>
      <c r="V2192" s="25"/>
      <c r="W2192" s="25"/>
      <c r="X2192" s="25"/>
      <c r="Y2192" s="25"/>
      <c r="Z2192" s="25"/>
      <c r="AA2192" s="25"/>
      <c r="AB2192" s="25"/>
      <c r="AC2192" s="25"/>
      <c r="AP2192" s="118" t="s">
        <v>117</v>
      </c>
      <c r="AR2192" s="118" t="s">
        <v>112</v>
      </c>
      <c r="AS2192" s="118" t="s">
        <v>68</v>
      </c>
      <c r="AW2192" s="14" t="s">
        <v>118</v>
      </c>
      <c r="BC2192" s="119" t="e">
        <f>IF(L2192="základní",#REF!,0)</f>
        <v>#REF!</v>
      </c>
      <c r="BD2192" s="119">
        <f>IF(L2192="snížená",#REF!,0)</f>
        <v>0</v>
      </c>
      <c r="BE2192" s="119">
        <f>IF(L2192="zákl. přenesená",#REF!,0)</f>
        <v>0</v>
      </c>
      <c r="BF2192" s="119">
        <f>IF(L2192="sníž. přenesená",#REF!,0)</f>
        <v>0</v>
      </c>
      <c r="BG2192" s="119">
        <f>IF(L2192="nulová",#REF!,0)</f>
        <v>0</v>
      </c>
      <c r="BH2192" s="14" t="s">
        <v>75</v>
      </c>
      <c r="BI2192" s="119" t="e">
        <f>ROUND(H2192*#REF!,2)</f>
        <v>#REF!</v>
      </c>
      <c r="BJ2192" s="14" t="s">
        <v>117</v>
      </c>
      <c r="BK2192" s="118" t="s">
        <v>3818</v>
      </c>
    </row>
    <row r="2193" spans="1:63" s="2" customFormat="1" ht="19.2" x14ac:dyDescent="0.2">
      <c r="A2193" s="25"/>
      <c r="B2193" s="26"/>
      <c r="C2193" s="25"/>
      <c r="D2193" s="120" t="s">
        <v>119</v>
      </c>
      <c r="E2193" s="25"/>
      <c r="F2193" s="121" t="s">
        <v>3817</v>
      </c>
      <c r="G2193" s="25"/>
      <c r="H2193" s="25"/>
      <c r="I2193" s="25"/>
      <c r="J2193" s="26"/>
      <c r="K2193" s="122"/>
      <c r="L2193" s="123"/>
      <c r="M2193" s="45"/>
      <c r="N2193" s="45"/>
      <c r="O2193" s="45"/>
      <c r="P2193" s="45"/>
      <c r="Q2193" s="45"/>
      <c r="R2193" s="46"/>
      <c r="S2193" s="25"/>
      <c r="T2193" s="25"/>
      <c r="U2193" s="25"/>
      <c r="V2193" s="25"/>
      <c r="W2193" s="25"/>
      <c r="X2193" s="25"/>
      <c r="Y2193" s="25"/>
      <c r="Z2193" s="25"/>
      <c r="AA2193" s="25"/>
      <c r="AB2193" s="25"/>
      <c r="AC2193" s="25"/>
      <c r="AR2193" s="14" t="s">
        <v>119</v>
      </c>
      <c r="AS2193" s="14" t="s">
        <v>68</v>
      </c>
    </row>
    <row r="2194" spans="1:63" s="2" customFormat="1" ht="24.15" customHeight="1" x14ac:dyDescent="0.2">
      <c r="A2194" s="25"/>
      <c r="B2194" s="109"/>
      <c r="C2194" s="110" t="s">
        <v>1974</v>
      </c>
      <c r="D2194" s="110" t="s">
        <v>112</v>
      </c>
      <c r="E2194" s="111" t="s">
        <v>3819</v>
      </c>
      <c r="F2194" s="112" t="s">
        <v>3820</v>
      </c>
      <c r="G2194" s="113" t="s">
        <v>122</v>
      </c>
      <c r="H2194" s="153"/>
      <c r="I2194" s="112" t="s">
        <v>116</v>
      </c>
      <c r="J2194" s="26"/>
      <c r="K2194" s="114" t="s">
        <v>3</v>
      </c>
      <c r="L2194" s="115" t="s">
        <v>39</v>
      </c>
      <c r="M2194" s="116">
        <v>0</v>
      </c>
      <c r="N2194" s="116" t="e">
        <f>M2194*#REF!</f>
        <v>#REF!</v>
      </c>
      <c r="O2194" s="116">
        <v>0</v>
      </c>
      <c r="P2194" s="116" t="e">
        <f>O2194*#REF!</f>
        <v>#REF!</v>
      </c>
      <c r="Q2194" s="116">
        <v>0</v>
      </c>
      <c r="R2194" s="117" t="e">
        <f>Q2194*#REF!</f>
        <v>#REF!</v>
      </c>
      <c r="S2194" s="25"/>
      <c r="T2194" s="25"/>
      <c r="U2194" s="25"/>
      <c r="V2194" s="25"/>
      <c r="W2194" s="25"/>
      <c r="X2194" s="25"/>
      <c r="Y2194" s="25"/>
      <c r="Z2194" s="25"/>
      <c r="AA2194" s="25"/>
      <c r="AB2194" s="25"/>
      <c r="AC2194" s="25"/>
      <c r="AP2194" s="118" t="s">
        <v>117</v>
      </c>
      <c r="AR2194" s="118" t="s">
        <v>112</v>
      </c>
      <c r="AS2194" s="118" t="s">
        <v>68</v>
      </c>
      <c r="AW2194" s="14" t="s">
        <v>118</v>
      </c>
      <c r="BC2194" s="119" t="e">
        <f>IF(L2194="základní",#REF!,0)</f>
        <v>#REF!</v>
      </c>
      <c r="BD2194" s="119">
        <f>IF(L2194="snížená",#REF!,0)</f>
        <v>0</v>
      </c>
      <c r="BE2194" s="119">
        <f>IF(L2194="zákl. přenesená",#REF!,0)</f>
        <v>0</v>
      </c>
      <c r="BF2194" s="119">
        <f>IF(L2194="sníž. přenesená",#REF!,0)</f>
        <v>0</v>
      </c>
      <c r="BG2194" s="119">
        <f>IF(L2194="nulová",#REF!,0)</f>
        <v>0</v>
      </c>
      <c r="BH2194" s="14" t="s">
        <v>75</v>
      </c>
      <c r="BI2194" s="119" t="e">
        <f>ROUND(H2194*#REF!,2)</f>
        <v>#REF!</v>
      </c>
      <c r="BJ2194" s="14" t="s">
        <v>117</v>
      </c>
      <c r="BK2194" s="118" t="s">
        <v>3821</v>
      </c>
    </row>
    <row r="2195" spans="1:63" s="2" customFormat="1" ht="19.2" x14ac:dyDescent="0.2">
      <c r="A2195" s="25"/>
      <c r="B2195" s="26"/>
      <c r="C2195" s="25"/>
      <c r="D2195" s="120" t="s">
        <v>119</v>
      </c>
      <c r="E2195" s="25"/>
      <c r="F2195" s="121" t="s">
        <v>3820</v>
      </c>
      <c r="G2195" s="25"/>
      <c r="H2195" s="25"/>
      <c r="I2195" s="25"/>
      <c r="J2195" s="26"/>
      <c r="K2195" s="122"/>
      <c r="L2195" s="123"/>
      <c r="M2195" s="45"/>
      <c r="N2195" s="45"/>
      <c r="O2195" s="45"/>
      <c r="P2195" s="45"/>
      <c r="Q2195" s="45"/>
      <c r="R2195" s="46"/>
      <c r="S2195" s="25"/>
      <c r="T2195" s="25"/>
      <c r="U2195" s="25"/>
      <c r="V2195" s="25"/>
      <c r="W2195" s="25"/>
      <c r="X2195" s="25"/>
      <c r="Y2195" s="25"/>
      <c r="Z2195" s="25"/>
      <c r="AA2195" s="25"/>
      <c r="AB2195" s="25"/>
      <c r="AC2195" s="25"/>
      <c r="AR2195" s="14" t="s">
        <v>119</v>
      </c>
      <c r="AS2195" s="14" t="s">
        <v>68</v>
      </c>
    </row>
    <row r="2196" spans="1:63" s="2" customFormat="1" ht="21.75" customHeight="1" x14ac:dyDescent="0.2">
      <c r="A2196" s="25"/>
      <c r="B2196" s="109"/>
      <c r="C2196" s="110" t="s">
        <v>3822</v>
      </c>
      <c r="D2196" s="110" t="s">
        <v>112</v>
      </c>
      <c r="E2196" s="111" t="s">
        <v>3823</v>
      </c>
      <c r="F2196" s="112" t="s">
        <v>3824</v>
      </c>
      <c r="G2196" s="113" t="s">
        <v>122</v>
      </c>
      <c r="H2196" s="153"/>
      <c r="I2196" s="112" t="s">
        <v>116</v>
      </c>
      <c r="J2196" s="26"/>
      <c r="K2196" s="114" t="s">
        <v>3</v>
      </c>
      <c r="L2196" s="115" t="s">
        <v>39</v>
      </c>
      <c r="M2196" s="116">
        <v>0</v>
      </c>
      <c r="N2196" s="116" t="e">
        <f>M2196*#REF!</f>
        <v>#REF!</v>
      </c>
      <c r="O2196" s="116">
        <v>0</v>
      </c>
      <c r="P2196" s="116" t="e">
        <f>O2196*#REF!</f>
        <v>#REF!</v>
      </c>
      <c r="Q2196" s="116">
        <v>0</v>
      </c>
      <c r="R2196" s="117" t="e">
        <f>Q2196*#REF!</f>
        <v>#REF!</v>
      </c>
      <c r="S2196" s="25"/>
      <c r="T2196" s="25"/>
      <c r="U2196" s="25"/>
      <c r="V2196" s="25"/>
      <c r="W2196" s="25"/>
      <c r="X2196" s="25"/>
      <c r="Y2196" s="25"/>
      <c r="Z2196" s="25"/>
      <c r="AA2196" s="25"/>
      <c r="AB2196" s="25"/>
      <c r="AC2196" s="25"/>
      <c r="AP2196" s="118" t="s">
        <v>117</v>
      </c>
      <c r="AR2196" s="118" t="s">
        <v>112</v>
      </c>
      <c r="AS2196" s="118" t="s">
        <v>68</v>
      </c>
      <c r="AW2196" s="14" t="s">
        <v>118</v>
      </c>
      <c r="BC2196" s="119" t="e">
        <f>IF(L2196="základní",#REF!,0)</f>
        <v>#REF!</v>
      </c>
      <c r="BD2196" s="119">
        <f>IF(L2196="snížená",#REF!,0)</f>
        <v>0</v>
      </c>
      <c r="BE2196" s="119">
        <f>IF(L2196="zákl. přenesená",#REF!,0)</f>
        <v>0</v>
      </c>
      <c r="BF2196" s="119">
        <f>IF(L2196="sníž. přenesená",#REF!,0)</f>
        <v>0</v>
      </c>
      <c r="BG2196" s="119">
        <f>IF(L2196="nulová",#REF!,0)</f>
        <v>0</v>
      </c>
      <c r="BH2196" s="14" t="s">
        <v>75</v>
      </c>
      <c r="BI2196" s="119" t="e">
        <f>ROUND(H2196*#REF!,2)</f>
        <v>#REF!</v>
      </c>
      <c r="BJ2196" s="14" t="s">
        <v>117</v>
      </c>
      <c r="BK2196" s="118" t="s">
        <v>3825</v>
      </c>
    </row>
    <row r="2197" spans="1:63" s="2" customFormat="1" x14ac:dyDescent="0.2">
      <c r="A2197" s="25"/>
      <c r="B2197" s="26"/>
      <c r="C2197" s="25"/>
      <c r="D2197" s="120" t="s">
        <v>119</v>
      </c>
      <c r="E2197" s="25"/>
      <c r="F2197" s="121" t="s">
        <v>3824</v>
      </c>
      <c r="G2197" s="25"/>
      <c r="H2197" s="25"/>
      <c r="I2197" s="25"/>
      <c r="J2197" s="26"/>
      <c r="K2197" s="122"/>
      <c r="L2197" s="123"/>
      <c r="M2197" s="45"/>
      <c r="N2197" s="45"/>
      <c r="O2197" s="45"/>
      <c r="P2197" s="45"/>
      <c r="Q2197" s="45"/>
      <c r="R2197" s="46"/>
      <c r="S2197" s="25"/>
      <c r="T2197" s="25"/>
      <c r="U2197" s="25"/>
      <c r="V2197" s="25"/>
      <c r="W2197" s="25"/>
      <c r="X2197" s="25"/>
      <c r="Y2197" s="25"/>
      <c r="Z2197" s="25"/>
      <c r="AA2197" s="25"/>
      <c r="AB2197" s="25"/>
      <c r="AC2197" s="25"/>
      <c r="AR2197" s="14" t="s">
        <v>119</v>
      </c>
      <c r="AS2197" s="14" t="s">
        <v>68</v>
      </c>
    </row>
    <row r="2198" spans="1:63" s="2" customFormat="1" ht="24.15" customHeight="1" x14ac:dyDescent="0.2">
      <c r="A2198" s="25"/>
      <c r="B2198" s="109"/>
      <c r="C2198" s="110" t="s">
        <v>1978</v>
      </c>
      <c r="D2198" s="110" t="s">
        <v>112</v>
      </c>
      <c r="E2198" s="111" t="s">
        <v>3826</v>
      </c>
      <c r="F2198" s="112" t="s">
        <v>3827</v>
      </c>
      <c r="G2198" s="113" t="s">
        <v>122</v>
      </c>
      <c r="H2198" s="153"/>
      <c r="I2198" s="112" t="s">
        <v>116</v>
      </c>
      <c r="J2198" s="26"/>
      <c r="K2198" s="114" t="s">
        <v>3</v>
      </c>
      <c r="L2198" s="115" t="s">
        <v>39</v>
      </c>
      <c r="M2198" s="116">
        <v>0</v>
      </c>
      <c r="N2198" s="116" t="e">
        <f>M2198*#REF!</f>
        <v>#REF!</v>
      </c>
      <c r="O2198" s="116">
        <v>0</v>
      </c>
      <c r="P2198" s="116" t="e">
        <f>O2198*#REF!</f>
        <v>#REF!</v>
      </c>
      <c r="Q2198" s="116">
        <v>0</v>
      </c>
      <c r="R2198" s="117" t="e">
        <f>Q2198*#REF!</f>
        <v>#REF!</v>
      </c>
      <c r="S2198" s="25"/>
      <c r="T2198" s="25"/>
      <c r="U2198" s="25"/>
      <c r="V2198" s="25"/>
      <c r="W2198" s="25"/>
      <c r="X2198" s="25"/>
      <c r="Y2198" s="25"/>
      <c r="Z2198" s="25"/>
      <c r="AA2198" s="25"/>
      <c r="AB2198" s="25"/>
      <c r="AC2198" s="25"/>
      <c r="AP2198" s="118" t="s">
        <v>117</v>
      </c>
      <c r="AR2198" s="118" t="s">
        <v>112</v>
      </c>
      <c r="AS2198" s="118" t="s">
        <v>68</v>
      </c>
      <c r="AW2198" s="14" t="s">
        <v>118</v>
      </c>
      <c r="BC2198" s="119" t="e">
        <f>IF(L2198="základní",#REF!,0)</f>
        <v>#REF!</v>
      </c>
      <c r="BD2198" s="119">
        <f>IF(L2198="snížená",#REF!,0)</f>
        <v>0</v>
      </c>
      <c r="BE2198" s="119">
        <f>IF(L2198="zákl. přenesená",#REF!,0)</f>
        <v>0</v>
      </c>
      <c r="BF2198" s="119">
        <f>IF(L2198="sníž. přenesená",#REF!,0)</f>
        <v>0</v>
      </c>
      <c r="BG2198" s="119">
        <f>IF(L2198="nulová",#REF!,0)</f>
        <v>0</v>
      </c>
      <c r="BH2198" s="14" t="s">
        <v>75</v>
      </c>
      <c r="BI2198" s="119" t="e">
        <f>ROUND(H2198*#REF!,2)</f>
        <v>#REF!</v>
      </c>
      <c r="BJ2198" s="14" t="s">
        <v>117</v>
      </c>
      <c r="BK2198" s="118" t="s">
        <v>3828</v>
      </c>
    </row>
    <row r="2199" spans="1:63" s="2" customFormat="1" ht="19.2" x14ac:dyDescent="0.2">
      <c r="A2199" s="25"/>
      <c r="B2199" s="26"/>
      <c r="C2199" s="25"/>
      <c r="D2199" s="120" t="s">
        <v>119</v>
      </c>
      <c r="E2199" s="25"/>
      <c r="F2199" s="121" t="s">
        <v>3827</v>
      </c>
      <c r="G2199" s="25"/>
      <c r="H2199" s="25"/>
      <c r="I2199" s="25"/>
      <c r="J2199" s="26"/>
      <c r="K2199" s="122"/>
      <c r="L2199" s="123"/>
      <c r="M2199" s="45"/>
      <c r="N2199" s="45"/>
      <c r="O2199" s="45"/>
      <c r="P2199" s="45"/>
      <c r="Q2199" s="45"/>
      <c r="R2199" s="46"/>
      <c r="S2199" s="25"/>
      <c r="T2199" s="25"/>
      <c r="U2199" s="25"/>
      <c r="V2199" s="25"/>
      <c r="W2199" s="25"/>
      <c r="X2199" s="25"/>
      <c r="Y2199" s="25"/>
      <c r="Z2199" s="25"/>
      <c r="AA2199" s="25"/>
      <c r="AB2199" s="25"/>
      <c r="AC2199" s="25"/>
      <c r="AR2199" s="14" t="s">
        <v>119</v>
      </c>
      <c r="AS2199" s="14" t="s">
        <v>68</v>
      </c>
    </row>
    <row r="2200" spans="1:63" s="2" customFormat="1" ht="24.15" customHeight="1" x14ac:dyDescent="0.2">
      <c r="A2200" s="25"/>
      <c r="B2200" s="109"/>
      <c r="C2200" s="110" t="s">
        <v>3829</v>
      </c>
      <c r="D2200" s="110" t="s">
        <v>112</v>
      </c>
      <c r="E2200" s="111" t="s">
        <v>3830</v>
      </c>
      <c r="F2200" s="112" t="s">
        <v>3831</v>
      </c>
      <c r="G2200" s="113" t="s">
        <v>122</v>
      </c>
      <c r="H2200" s="153"/>
      <c r="I2200" s="112" t="s">
        <v>116</v>
      </c>
      <c r="J2200" s="26"/>
      <c r="K2200" s="114" t="s">
        <v>3</v>
      </c>
      <c r="L2200" s="115" t="s">
        <v>39</v>
      </c>
      <c r="M2200" s="116">
        <v>0</v>
      </c>
      <c r="N2200" s="116" t="e">
        <f>M2200*#REF!</f>
        <v>#REF!</v>
      </c>
      <c r="O2200" s="116">
        <v>0</v>
      </c>
      <c r="P2200" s="116" t="e">
        <f>O2200*#REF!</f>
        <v>#REF!</v>
      </c>
      <c r="Q2200" s="116">
        <v>0</v>
      </c>
      <c r="R2200" s="117" t="e">
        <f>Q2200*#REF!</f>
        <v>#REF!</v>
      </c>
      <c r="S2200" s="25"/>
      <c r="T2200" s="25"/>
      <c r="U2200" s="25"/>
      <c r="V2200" s="25"/>
      <c r="W2200" s="25"/>
      <c r="X2200" s="25"/>
      <c r="Y2200" s="25"/>
      <c r="Z2200" s="25"/>
      <c r="AA2200" s="25"/>
      <c r="AB2200" s="25"/>
      <c r="AC2200" s="25"/>
      <c r="AP2200" s="118" t="s">
        <v>117</v>
      </c>
      <c r="AR2200" s="118" t="s">
        <v>112</v>
      </c>
      <c r="AS2200" s="118" t="s">
        <v>68</v>
      </c>
      <c r="AW2200" s="14" t="s">
        <v>118</v>
      </c>
      <c r="BC2200" s="119" t="e">
        <f>IF(L2200="základní",#REF!,0)</f>
        <v>#REF!</v>
      </c>
      <c r="BD2200" s="119">
        <f>IF(L2200="snížená",#REF!,0)</f>
        <v>0</v>
      </c>
      <c r="BE2200" s="119">
        <f>IF(L2200="zákl. přenesená",#REF!,0)</f>
        <v>0</v>
      </c>
      <c r="BF2200" s="119">
        <f>IF(L2200="sníž. přenesená",#REF!,0)</f>
        <v>0</v>
      </c>
      <c r="BG2200" s="119">
        <f>IF(L2200="nulová",#REF!,0)</f>
        <v>0</v>
      </c>
      <c r="BH2200" s="14" t="s">
        <v>75</v>
      </c>
      <c r="BI2200" s="119" t="e">
        <f>ROUND(H2200*#REF!,2)</f>
        <v>#REF!</v>
      </c>
      <c r="BJ2200" s="14" t="s">
        <v>117</v>
      </c>
      <c r="BK2200" s="118" t="s">
        <v>3832</v>
      </c>
    </row>
    <row r="2201" spans="1:63" s="2" customFormat="1" ht="19.2" x14ac:dyDescent="0.2">
      <c r="A2201" s="25"/>
      <c r="B2201" s="26"/>
      <c r="C2201" s="25"/>
      <c r="D2201" s="120" t="s">
        <v>119</v>
      </c>
      <c r="E2201" s="25"/>
      <c r="F2201" s="121" t="s">
        <v>3831</v>
      </c>
      <c r="G2201" s="25"/>
      <c r="H2201" s="25"/>
      <c r="I2201" s="25"/>
      <c r="J2201" s="26"/>
      <c r="K2201" s="122"/>
      <c r="L2201" s="123"/>
      <c r="M2201" s="45"/>
      <c r="N2201" s="45"/>
      <c r="O2201" s="45"/>
      <c r="P2201" s="45"/>
      <c r="Q2201" s="45"/>
      <c r="R2201" s="46"/>
      <c r="S2201" s="25"/>
      <c r="T2201" s="25"/>
      <c r="U2201" s="25"/>
      <c r="V2201" s="25"/>
      <c r="W2201" s="25"/>
      <c r="X2201" s="25"/>
      <c r="Y2201" s="25"/>
      <c r="Z2201" s="25"/>
      <c r="AA2201" s="25"/>
      <c r="AB2201" s="25"/>
      <c r="AC2201" s="25"/>
      <c r="AR2201" s="14" t="s">
        <v>119</v>
      </c>
      <c r="AS2201" s="14" t="s">
        <v>68</v>
      </c>
    </row>
    <row r="2202" spans="1:63" s="2" customFormat="1" ht="24.15" customHeight="1" x14ac:dyDescent="0.2">
      <c r="A2202" s="25"/>
      <c r="B2202" s="109"/>
      <c r="C2202" s="110" t="s">
        <v>1981</v>
      </c>
      <c r="D2202" s="110" t="s">
        <v>112</v>
      </c>
      <c r="E2202" s="111" t="s">
        <v>3833</v>
      </c>
      <c r="F2202" s="112" t="s">
        <v>3834</v>
      </c>
      <c r="G2202" s="113" t="s">
        <v>122</v>
      </c>
      <c r="H2202" s="153"/>
      <c r="I2202" s="112" t="s">
        <v>116</v>
      </c>
      <c r="J2202" s="26"/>
      <c r="K2202" s="114" t="s">
        <v>3</v>
      </c>
      <c r="L2202" s="115" t="s">
        <v>39</v>
      </c>
      <c r="M2202" s="116">
        <v>0</v>
      </c>
      <c r="N2202" s="116" t="e">
        <f>M2202*#REF!</f>
        <v>#REF!</v>
      </c>
      <c r="O2202" s="116">
        <v>0</v>
      </c>
      <c r="P2202" s="116" t="e">
        <f>O2202*#REF!</f>
        <v>#REF!</v>
      </c>
      <c r="Q2202" s="116">
        <v>0</v>
      </c>
      <c r="R2202" s="117" t="e">
        <f>Q2202*#REF!</f>
        <v>#REF!</v>
      </c>
      <c r="S2202" s="25"/>
      <c r="T2202" s="25"/>
      <c r="U2202" s="25"/>
      <c r="V2202" s="25"/>
      <c r="W2202" s="25"/>
      <c r="X2202" s="25"/>
      <c r="Y2202" s="25"/>
      <c r="Z2202" s="25"/>
      <c r="AA2202" s="25"/>
      <c r="AB2202" s="25"/>
      <c r="AC2202" s="25"/>
      <c r="AP2202" s="118" t="s">
        <v>117</v>
      </c>
      <c r="AR2202" s="118" t="s">
        <v>112</v>
      </c>
      <c r="AS2202" s="118" t="s">
        <v>68</v>
      </c>
      <c r="AW2202" s="14" t="s">
        <v>118</v>
      </c>
      <c r="BC2202" s="119" t="e">
        <f>IF(L2202="základní",#REF!,0)</f>
        <v>#REF!</v>
      </c>
      <c r="BD2202" s="119">
        <f>IF(L2202="snížená",#REF!,0)</f>
        <v>0</v>
      </c>
      <c r="BE2202" s="119">
        <f>IF(L2202="zákl. přenesená",#REF!,0)</f>
        <v>0</v>
      </c>
      <c r="BF2202" s="119">
        <f>IF(L2202="sníž. přenesená",#REF!,0)</f>
        <v>0</v>
      </c>
      <c r="BG2202" s="119">
        <f>IF(L2202="nulová",#REF!,0)</f>
        <v>0</v>
      </c>
      <c r="BH2202" s="14" t="s">
        <v>75</v>
      </c>
      <c r="BI2202" s="119" t="e">
        <f>ROUND(H2202*#REF!,2)</f>
        <v>#REF!</v>
      </c>
      <c r="BJ2202" s="14" t="s">
        <v>117</v>
      </c>
      <c r="BK2202" s="118" t="s">
        <v>3835</v>
      </c>
    </row>
    <row r="2203" spans="1:63" s="2" customFormat="1" x14ac:dyDescent="0.2">
      <c r="A2203" s="25"/>
      <c r="B2203" s="26"/>
      <c r="C2203" s="25"/>
      <c r="D2203" s="120" t="s">
        <v>119</v>
      </c>
      <c r="E2203" s="25"/>
      <c r="F2203" s="121" t="s">
        <v>3834</v>
      </c>
      <c r="G2203" s="25"/>
      <c r="H2203" s="25"/>
      <c r="I2203" s="25"/>
      <c r="J2203" s="26"/>
      <c r="K2203" s="122"/>
      <c r="L2203" s="123"/>
      <c r="M2203" s="45"/>
      <c r="N2203" s="45"/>
      <c r="O2203" s="45"/>
      <c r="P2203" s="45"/>
      <c r="Q2203" s="45"/>
      <c r="R2203" s="46"/>
      <c r="S2203" s="25"/>
      <c r="T2203" s="25"/>
      <c r="U2203" s="25"/>
      <c r="V2203" s="25"/>
      <c r="W2203" s="25"/>
      <c r="X2203" s="25"/>
      <c r="Y2203" s="25"/>
      <c r="Z2203" s="25"/>
      <c r="AA2203" s="25"/>
      <c r="AB2203" s="25"/>
      <c r="AC2203" s="25"/>
      <c r="AR2203" s="14" t="s">
        <v>119</v>
      </c>
      <c r="AS2203" s="14" t="s">
        <v>68</v>
      </c>
    </row>
    <row r="2204" spans="1:63" s="2" customFormat="1" ht="24.15" customHeight="1" x14ac:dyDescent="0.2">
      <c r="A2204" s="25"/>
      <c r="B2204" s="109"/>
      <c r="C2204" s="110" t="s">
        <v>3836</v>
      </c>
      <c r="D2204" s="110" t="s">
        <v>112</v>
      </c>
      <c r="E2204" s="111" t="s">
        <v>3837</v>
      </c>
      <c r="F2204" s="112" t="s">
        <v>3838</v>
      </c>
      <c r="G2204" s="113" t="s">
        <v>122</v>
      </c>
      <c r="H2204" s="153"/>
      <c r="I2204" s="112" t="s">
        <v>116</v>
      </c>
      <c r="J2204" s="26"/>
      <c r="K2204" s="114" t="s">
        <v>3</v>
      </c>
      <c r="L2204" s="115" t="s">
        <v>39</v>
      </c>
      <c r="M2204" s="116">
        <v>0</v>
      </c>
      <c r="N2204" s="116" t="e">
        <f>M2204*#REF!</f>
        <v>#REF!</v>
      </c>
      <c r="O2204" s="116">
        <v>0</v>
      </c>
      <c r="P2204" s="116" t="e">
        <f>O2204*#REF!</f>
        <v>#REF!</v>
      </c>
      <c r="Q2204" s="116">
        <v>0</v>
      </c>
      <c r="R2204" s="117" t="e">
        <f>Q2204*#REF!</f>
        <v>#REF!</v>
      </c>
      <c r="S2204" s="25"/>
      <c r="T2204" s="25"/>
      <c r="U2204" s="25"/>
      <c r="V2204" s="25"/>
      <c r="W2204" s="25"/>
      <c r="X2204" s="25"/>
      <c r="Y2204" s="25"/>
      <c r="Z2204" s="25"/>
      <c r="AA2204" s="25"/>
      <c r="AB2204" s="25"/>
      <c r="AC2204" s="25"/>
      <c r="AP2204" s="118" t="s">
        <v>117</v>
      </c>
      <c r="AR2204" s="118" t="s">
        <v>112</v>
      </c>
      <c r="AS2204" s="118" t="s">
        <v>68</v>
      </c>
      <c r="AW2204" s="14" t="s">
        <v>118</v>
      </c>
      <c r="BC2204" s="119" t="e">
        <f>IF(L2204="základní",#REF!,0)</f>
        <v>#REF!</v>
      </c>
      <c r="BD2204" s="119">
        <f>IF(L2204="snížená",#REF!,0)</f>
        <v>0</v>
      </c>
      <c r="BE2204" s="119">
        <f>IF(L2204="zákl. přenesená",#REF!,0)</f>
        <v>0</v>
      </c>
      <c r="BF2204" s="119">
        <f>IF(L2204="sníž. přenesená",#REF!,0)</f>
        <v>0</v>
      </c>
      <c r="BG2204" s="119">
        <f>IF(L2204="nulová",#REF!,0)</f>
        <v>0</v>
      </c>
      <c r="BH2204" s="14" t="s">
        <v>75</v>
      </c>
      <c r="BI2204" s="119" t="e">
        <f>ROUND(H2204*#REF!,2)</f>
        <v>#REF!</v>
      </c>
      <c r="BJ2204" s="14" t="s">
        <v>117</v>
      </c>
      <c r="BK2204" s="118" t="s">
        <v>3839</v>
      </c>
    </row>
    <row r="2205" spans="1:63" s="2" customFormat="1" ht="19.2" x14ac:dyDescent="0.2">
      <c r="A2205" s="25"/>
      <c r="B2205" s="26"/>
      <c r="C2205" s="25"/>
      <c r="D2205" s="120" t="s">
        <v>119</v>
      </c>
      <c r="E2205" s="25"/>
      <c r="F2205" s="121" t="s">
        <v>3838</v>
      </c>
      <c r="G2205" s="25"/>
      <c r="H2205" s="25"/>
      <c r="I2205" s="25"/>
      <c r="J2205" s="26"/>
      <c r="K2205" s="122"/>
      <c r="L2205" s="123"/>
      <c r="M2205" s="45"/>
      <c r="N2205" s="45"/>
      <c r="O2205" s="45"/>
      <c r="P2205" s="45"/>
      <c r="Q2205" s="45"/>
      <c r="R2205" s="46"/>
      <c r="S2205" s="25"/>
      <c r="T2205" s="25"/>
      <c r="U2205" s="25"/>
      <c r="V2205" s="25"/>
      <c r="W2205" s="25"/>
      <c r="X2205" s="25"/>
      <c r="Y2205" s="25"/>
      <c r="Z2205" s="25"/>
      <c r="AA2205" s="25"/>
      <c r="AB2205" s="25"/>
      <c r="AC2205" s="25"/>
      <c r="AR2205" s="14" t="s">
        <v>119</v>
      </c>
      <c r="AS2205" s="14" t="s">
        <v>68</v>
      </c>
    </row>
    <row r="2206" spans="1:63" s="2" customFormat="1" ht="24.15" customHeight="1" x14ac:dyDescent="0.2">
      <c r="A2206" s="25"/>
      <c r="B2206" s="109"/>
      <c r="C2206" s="110" t="s">
        <v>1985</v>
      </c>
      <c r="D2206" s="110" t="s">
        <v>112</v>
      </c>
      <c r="E2206" s="111" t="s">
        <v>3840</v>
      </c>
      <c r="F2206" s="112" t="s">
        <v>3841</v>
      </c>
      <c r="G2206" s="113" t="s">
        <v>122</v>
      </c>
      <c r="H2206" s="153"/>
      <c r="I2206" s="112" t="s">
        <v>116</v>
      </c>
      <c r="J2206" s="26"/>
      <c r="K2206" s="114" t="s">
        <v>3</v>
      </c>
      <c r="L2206" s="115" t="s">
        <v>39</v>
      </c>
      <c r="M2206" s="116">
        <v>0</v>
      </c>
      <c r="N2206" s="116" t="e">
        <f>M2206*#REF!</f>
        <v>#REF!</v>
      </c>
      <c r="O2206" s="116">
        <v>0</v>
      </c>
      <c r="P2206" s="116" t="e">
        <f>O2206*#REF!</f>
        <v>#REF!</v>
      </c>
      <c r="Q2206" s="116">
        <v>0</v>
      </c>
      <c r="R2206" s="117" t="e">
        <f>Q2206*#REF!</f>
        <v>#REF!</v>
      </c>
      <c r="S2206" s="25"/>
      <c r="T2206" s="25"/>
      <c r="U2206" s="25"/>
      <c r="V2206" s="25"/>
      <c r="W2206" s="25"/>
      <c r="X2206" s="25"/>
      <c r="Y2206" s="25"/>
      <c r="Z2206" s="25"/>
      <c r="AA2206" s="25"/>
      <c r="AB2206" s="25"/>
      <c r="AC2206" s="25"/>
      <c r="AP2206" s="118" t="s">
        <v>117</v>
      </c>
      <c r="AR2206" s="118" t="s">
        <v>112</v>
      </c>
      <c r="AS2206" s="118" t="s">
        <v>68</v>
      </c>
      <c r="AW2206" s="14" t="s">
        <v>118</v>
      </c>
      <c r="BC2206" s="119" t="e">
        <f>IF(L2206="základní",#REF!,0)</f>
        <v>#REF!</v>
      </c>
      <c r="BD2206" s="119">
        <f>IF(L2206="snížená",#REF!,0)</f>
        <v>0</v>
      </c>
      <c r="BE2206" s="119">
        <f>IF(L2206="zákl. přenesená",#REF!,0)</f>
        <v>0</v>
      </c>
      <c r="BF2206" s="119">
        <f>IF(L2206="sníž. přenesená",#REF!,0)</f>
        <v>0</v>
      </c>
      <c r="BG2206" s="119">
        <f>IF(L2206="nulová",#REF!,0)</f>
        <v>0</v>
      </c>
      <c r="BH2206" s="14" t="s">
        <v>75</v>
      </c>
      <c r="BI2206" s="119" t="e">
        <f>ROUND(H2206*#REF!,2)</f>
        <v>#REF!</v>
      </c>
      <c r="BJ2206" s="14" t="s">
        <v>117</v>
      </c>
      <c r="BK2206" s="118" t="s">
        <v>3842</v>
      </c>
    </row>
    <row r="2207" spans="1:63" s="2" customFormat="1" ht="19.2" x14ac:dyDescent="0.2">
      <c r="A2207" s="25"/>
      <c r="B2207" s="26"/>
      <c r="C2207" s="25"/>
      <c r="D2207" s="120" t="s">
        <v>119</v>
      </c>
      <c r="E2207" s="25"/>
      <c r="F2207" s="121" t="s">
        <v>3841</v>
      </c>
      <c r="G2207" s="25"/>
      <c r="H2207" s="25"/>
      <c r="I2207" s="25"/>
      <c r="J2207" s="26"/>
      <c r="K2207" s="122"/>
      <c r="L2207" s="123"/>
      <c r="M2207" s="45"/>
      <c r="N2207" s="45"/>
      <c r="O2207" s="45"/>
      <c r="P2207" s="45"/>
      <c r="Q2207" s="45"/>
      <c r="R2207" s="46"/>
      <c r="S2207" s="25"/>
      <c r="T2207" s="25"/>
      <c r="U2207" s="25"/>
      <c r="V2207" s="25"/>
      <c r="W2207" s="25"/>
      <c r="X2207" s="25"/>
      <c r="Y2207" s="25"/>
      <c r="Z2207" s="25"/>
      <c r="AA2207" s="25"/>
      <c r="AB2207" s="25"/>
      <c r="AC2207" s="25"/>
      <c r="AR2207" s="14" t="s">
        <v>119</v>
      </c>
      <c r="AS2207" s="14" t="s">
        <v>68</v>
      </c>
    </row>
    <row r="2208" spans="1:63" s="2" customFormat="1" ht="21.75" customHeight="1" x14ac:dyDescent="0.2">
      <c r="A2208" s="25"/>
      <c r="B2208" s="109"/>
      <c r="C2208" s="110" t="s">
        <v>3843</v>
      </c>
      <c r="D2208" s="110" t="s">
        <v>112</v>
      </c>
      <c r="E2208" s="111" t="s">
        <v>3844</v>
      </c>
      <c r="F2208" s="112" t="s">
        <v>3845</v>
      </c>
      <c r="G2208" s="113" t="s">
        <v>122</v>
      </c>
      <c r="H2208" s="153"/>
      <c r="I2208" s="112" t="s">
        <v>116</v>
      </c>
      <c r="J2208" s="26"/>
      <c r="K2208" s="114" t="s">
        <v>3</v>
      </c>
      <c r="L2208" s="115" t="s">
        <v>39</v>
      </c>
      <c r="M2208" s="116">
        <v>0</v>
      </c>
      <c r="N2208" s="116" t="e">
        <f>M2208*#REF!</f>
        <v>#REF!</v>
      </c>
      <c r="O2208" s="116">
        <v>0</v>
      </c>
      <c r="P2208" s="116" t="e">
        <f>O2208*#REF!</f>
        <v>#REF!</v>
      </c>
      <c r="Q2208" s="116">
        <v>0</v>
      </c>
      <c r="R2208" s="117" t="e">
        <f>Q2208*#REF!</f>
        <v>#REF!</v>
      </c>
      <c r="S2208" s="25"/>
      <c r="T2208" s="25"/>
      <c r="U2208" s="25"/>
      <c r="V2208" s="25"/>
      <c r="W2208" s="25"/>
      <c r="X2208" s="25"/>
      <c r="Y2208" s="25"/>
      <c r="Z2208" s="25"/>
      <c r="AA2208" s="25"/>
      <c r="AB2208" s="25"/>
      <c r="AC2208" s="25"/>
      <c r="AP2208" s="118" t="s">
        <v>117</v>
      </c>
      <c r="AR2208" s="118" t="s">
        <v>112</v>
      </c>
      <c r="AS2208" s="118" t="s">
        <v>68</v>
      </c>
      <c r="AW2208" s="14" t="s">
        <v>118</v>
      </c>
      <c r="BC2208" s="119" t="e">
        <f>IF(L2208="základní",#REF!,0)</f>
        <v>#REF!</v>
      </c>
      <c r="BD2208" s="119">
        <f>IF(L2208="snížená",#REF!,0)</f>
        <v>0</v>
      </c>
      <c r="BE2208" s="119">
        <f>IF(L2208="zákl. přenesená",#REF!,0)</f>
        <v>0</v>
      </c>
      <c r="BF2208" s="119">
        <f>IF(L2208="sníž. přenesená",#REF!,0)</f>
        <v>0</v>
      </c>
      <c r="BG2208" s="119">
        <f>IF(L2208="nulová",#REF!,0)</f>
        <v>0</v>
      </c>
      <c r="BH2208" s="14" t="s">
        <v>75</v>
      </c>
      <c r="BI2208" s="119" t="e">
        <f>ROUND(H2208*#REF!,2)</f>
        <v>#REF!</v>
      </c>
      <c r="BJ2208" s="14" t="s">
        <v>117</v>
      </c>
      <c r="BK2208" s="118" t="s">
        <v>3846</v>
      </c>
    </row>
    <row r="2209" spans="1:63" s="2" customFormat="1" x14ac:dyDescent="0.2">
      <c r="A2209" s="25"/>
      <c r="B2209" s="26"/>
      <c r="C2209" s="25"/>
      <c r="D2209" s="120" t="s">
        <v>119</v>
      </c>
      <c r="E2209" s="25"/>
      <c r="F2209" s="121" t="s">
        <v>3845</v>
      </c>
      <c r="G2209" s="25"/>
      <c r="H2209" s="25"/>
      <c r="I2209" s="25"/>
      <c r="J2209" s="26"/>
      <c r="K2209" s="122"/>
      <c r="L2209" s="123"/>
      <c r="M2209" s="45"/>
      <c r="N2209" s="45"/>
      <c r="O2209" s="45"/>
      <c r="P2209" s="45"/>
      <c r="Q2209" s="45"/>
      <c r="R2209" s="46"/>
      <c r="S2209" s="25"/>
      <c r="T2209" s="25"/>
      <c r="U2209" s="25"/>
      <c r="V2209" s="25"/>
      <c r="W2209" s="25"/>
      <c r="X2209" s="25"/>
      <c r="Y2209" s="25"/>
      <c r="Z2209" s="25"/>
      <c r="AA2209" s="25"/>
      <c r="AB2209" s="25"/>
      <c r="AC2209" s="25"/>
      <c r="AR2209" s="14" t="s">
        <v>119</v>
      </c>
      <c r="AS2209" s="14" t="s">
        <v>68</v>
      </c>
    </row>
    <row r="2210" spans="1:63" s="2" customFormat="1" ht="21.75" customHeight="1" x14ac:dyDescent="0.2">
      <c r="A2210" s="25"/>
      <c r="B2210" s="109"/>
      <c r="C2210" s="110" t="s">
        <v>1988</v>
      </c>
      <c r="D2210" s="110" t="s">
        <v>112</v>
      </c>
      <c r="E2210" s="111" t="s">
        <v>3847</v>
      </c>
      <c r="F2210" s="112" t="s">
        <v>3848</v>
      </c>
      <c r="G2210" s="113" t="s">
        <v>122</v>
      </c>
      <c r="H2210" s="153"/>
      <c r="I2210" s="112" t="s">
        <v>116</v>
      </c>
      <c r="J2210" s="26"/>
      <c r="K2210" s="114" t="s">
        <v>3</v>
      </c>
      <c r="L2210" s="115" t="s">
        <v>39</v>
      </c>
      <c r="M2210" s="116">
        <v>0</v>
      </c>
      <c r="N2210" s="116" t="e">
        <f>M2210*#REF!</f>
        <v>#REF!</v>
      </c>
      <c r="O2210" s="116">
        <v>0</v>
      </c>
      <c r="P2210" s="116" t="e">
        <f>O2210*#REF!</f>
        <v>#REF!</v>
      </c>
      <c r="Q2210" s="116">
        <v>0</v>
      </c>
      <c r="R2210" s="117" t="e">
        <f>Q2210*#REF!</f>
        <v>#REF!</v>
      </c>
      <c r="S2210" s="25"/>
      <c r="T2210" s="25"/>
      <c r="U2210" s="25"/>
      <c r="V2210" s="25"/>
      <c r="W2210" s="25"/>
      <c r="X2210" s="25"/>
      <c r="Y2210" s="25"/>
      <c r="Z2210" s="25"/>
      <c r="AA2210" s="25"/>
      <c r="AB2210" s="25"/>
      <c r="AC2210" s="25"/>
      <c r="AP2210" s="118" t="s">
        <v>117</v>
      </c>
      <c r="AR2210" s="118" t="s">
        <v>112</v>
      </c>
      <c r="AS2210" s="118" t="s">
        <v>68</v>
      </c>
      <c r="AW2210" s="14" t="s">
        <v>118</v>
      </c>
      <c r="BC2210" s="119" t="e">
        <f>IF(L2210="základní",#REF!,0)</f>
        <v>#REF!</v>
      </c>
      <c r="BD2210" s="119">
        <f>IF(L2210="snížená",#REF!,0)</f>
        <v>0</v>
      </c>
      <c r="BE2210" s="119">
        <f>IF(L2210="zákl. přenesená",#REF!,0)</f>
        <v>0</v>
      </c>
      <c r="BF2210" s="119">
        <f>IF(L2210="sníž. přenesená",#REF!,0)</f>
        <v>0</v>
      </c>
      <c r="BG2210" s="119">
        <f>IF(L2210="nulová",#REF!,0)</f>
        <v>0</v>
      </c>
      <c r="BH2210" s="14" t="s">
        <v>75</v>
      </c>
      <c r="BI2210" s="119" t="e">
        <f>ROUND(H2210*#REF!,2)</f>
        <v>#REF!</v>
      </c>
      <c r="BJ2210" s="14" t="s">
        <v>117</v>
      </c>
      <c r="BK2210" s="118" t="s">
        <v>3849</v>
      </c>
    </row>
    <row r="2211" spans="1:63" s="2" customFormat="1" x14ac:dyDescent="0.2">
      <c r="A2211" s="25"/>
      <c r="B2211" s="26"/>
      <c r="C2211" s="25"/>
      <c r="D2211" s="120" t="s">
        <v>119</v>
      </c>
      <c r="E2211" s="25"/>
      <c r="F2211" s="121" t="s">
        <v>3848</v>
      </c>
      <c r="G2211" s="25"/>
      <c r="H2211" s="25"/>
      <c r="I2211" s="25"/>
      <c r="J2211" s="26"/>
      <c r="K2211" s="122"/>
      <c r="L2211" s="123"/>
      <c r="M2211" s="45"/>
      <c r="N2211" s="45"/>
      <c r="O2211" s="45"/>
      <c r="P2211" s="45"/>
      <c r="Q2211" s="45"/>
      <c r="R2211" s="46"/>
      <c r="S2211" s="25"/>
      <c r="T2211" s="25"/>
      <c r="U2211" s="25"/>
      <c r="V2211" s="25"/>
      <c r="W2211" s="25"/>
      <c r="X2211" s="25"/>
      <c r="Y2211" s="25"/>
      <c r="Z2211" s="25"/>
      <c r="AA2211" s="25"/>
      <c r="AB2211" s="25"/>
      <c r="AC2211" s="25"/>
      <c r="AR2211" s="14" t="s">
        <v>119</v>
      </c>
      <c r="AS2211" s="14" t="s">
        <v>68</v>
      </c>
    </row>
    <row r="2212" spans="1:63" s="2" customFormat="1" ht="24.15" customHeight="1" x14ac:dyDescent="0.2">
      <c r="A2212" s="25"/>
      <c r="B2212" s="109"/>
      <c r="C2212" s="110" t="s">
        <v>3850</v>
      </c>
      <c r="D2212" s="110" t="s">
        <v>112</v>
      </c>
      <c r="E2212" s="111" t="s">
        <v>3851</v>
      </c>
      <c r="F2212" s="112" t="s">
        <v>3852</v>
      </c>
      <c r="G2212" s="113" t="s">
        <v>135</v>
      </c>
      <c r="H2212" s="153"/>
      <c r="I2212" s="112" t="s">
        <v>116</v>
      </c>
      <c r="J2212" s="26"/>
      <c r="K2212" s="114" t="s">
        <v>3</v>
      </c>
      <c r="L2212" s="115" t="s">
        <v>39</v>
      </c>
      <c r="M2212" s="116">
        <v>0</v>
      </c>
      <c r="N2212" s="116" t="e">
        <f>M2212*#REF!</f>
        <v>#REF!</v>
      </c>
      <c r="O2212" s="116">
        <v>0</v>
      </c>
      <c r="P2212" s="116" t="e">
        <f>O2212*#REF!</f>
        <v>#REF!</v>
      </c>
      <c r="Q2212" s="116">
        <v>0</v>
      </c>
      <c r="R2212" s="117" t="e">
        <f>Q2212*#REF!</f>
        <v>#REF!</v>
      </c>
      <c r="S2212" s="25"/>
      <c r="T2212" s="25"/>
      <c r="U2212" s="25"/>
      <c r="V2212" s="25"/>
      <c r="W2212" s="25"/>
      <c r="X2212" s="25"/>
      <c r="Y2212" s="25"/>
      <c r="Z2212" s="25"/>
      <c r="AA2212" s="25"/>
      <c r="AB2212" s="25"/>
      <c r="AC2212" s="25"/>
      <c r="AP2212" s="118" t="s">
        <v>117</v>
      </c>
      <c r="AR2212" s="118" t="s">
        <v>112</v>
      </c>
      <c r="AS2212" s="118" t="s">
        <v>68</v>
      </c>
      <c r="AW2212" s="14" t="s">
        <v>118</v>
      </c>
      <c r="BC2212" s="119" t="e">
        <f>IF(L2212="základní",#REF!,0)</f>
        <v>#REF!</v>
      </c>
      <c r="BD2212" s="119">
        <f>IF(L2212="snížená",#REF!,0)</f>
        <v>0</v>
      </c>
      <c r="BE2212" s="119">
        <f>IF(L2212="zákl. přenesená",#REF!,0)</f>
        <v>0</v>
      </c>
      <c r="BF2212" s="119">
        <f>IF(L2212="sníž. přenesená",#REF!,0)</f>
        <v>0</v>
      </c>
      <c r="BG2212" s="119">
        <f>IF(L2212="nulová",#REF!,0)</f>
        <v>0</v>
      </c>
      <c r="BH2212" s="14" t="s">
        <v>75</v>
      </c>
      <c r="BI2212" s="119" t="e">
        <f>ROUND(H2212*#REF!,2)</f>
        <v>#REF!</v>
      </c>
      <c r="BJ2212" s="14" t="s">
        <v>117</v>
      </c>
      <c r="BK2212" s="118" t="s">
        <v>3853</v>
      </c>
    </row>
    <row r="2213" spans="1:63" s="2" customFormat="1" x14ac:dyDescent="0.2">
      <c r="A2213" s="25"/>
      <c r="B2213" s="26"/>
      <c r="C2213" s="25"/>
      <c r="D2213" s="120" t="s">
        <v>119</v>
      </c>
      <c r="E2213" s="25"/>
      <c r="F2213" s="121" t="s">
        <v>3852</v>
      </c>
      <c r="G2213" s="25"/>
      <c r="H2213" s="25"/>
      <c r="I2213" s="25"/>
      <c r="J2213" s="26"/>
      <c r="K2213" s="122"/>
      <c r="L2213" s="123"/>
      <c r="M2213" s="45"/>
      <c r="N2213" s="45"/>
      <c r="O2213" s="45"/>
      <c r="P2213" s="45"/>
      <c r="Q2213" s="45"/>
      <c r="R2213" s="46"/>
      <c r="S2213" s="25"/>
      <c r="T2213" s="25"/>
      <c r="U2213" s="25"/>
      <c r="V2213" s="25"/>
      <c r="W2213" s="25"/>
      <c r="X2213" s="25"/>
      <c r="Y2213" s="25"/>
      <c r="Z2213" s="25"/>
      <c r="AA2213" s="25"/>
      <c r="AB2213" s="25"/>
      <c r="AC2213" s="25"/>
      <c r="AR2213" s="14" t="s">
        <v>119</v>
      </c>
      <c r="AS2213" s="14" t="s">
        <v>68</v>
      </c>
    </row>
    <row r="2214" spans="1:63" s="2" customFormat="1" ht="21.75" customHeight="1" x14ac:dyDescent="0.2">
      <c r="A2214" s="25"/>
      <c r="B2214" s="109"/>
      <c r="C2214" s="110" t="s">
        <v>1992</v>
      </c>
      <c r="D2214" s="110" t="s">
        <v>112</v>
      </c>
      <c r="E2214" s="111" t="s">
        <v>3854</v>
      </c>
      <c r="F2214" s="112" t="s">
        <v>3855</v>
      </c>
      <c r="G2214" s="113" t="s">
        <v>135</v>
      </c>
      <c r="H2214" s="153"/>
      <c r="I2214" s="112" t="s">
        <v>116</v>
      </c>
      <c r="J2214" s="26"/>
      <c r="K2214" s="114" t="s">
        <v>3</v>
      </c>
      <c r="L2214" s="115" t="s">
        <v>39</v>
      </c>
      <c r="M2214" s="116">
        <v>0</v>
      </c>
      <c r="N2214" s="116" t="e">
        <f>M2214*#REF!</f>
        <v>#REF!</v>
      </c>
      <c r="O2214" s="116">
        <v>0</v>
      </c>
      <c r="P2214" s="116" t="e">
        <f>O2214*#REF!</f>
        <v>#REF!</v>
      </c>
      <c r="Q2214" s="116">
        <v>0</v>
      </c>
      <c r="R2214" s="117" t="e">
        <f>Q2214*#REF!</f>
        <v>#REF!</v>
      </c>
      <c r="S2214" s="25"/>
      <c r="T2214" s="25"/>
      <c r="U2214" s="25"/>
      <c r="V2214" s="25"/>
      <c r="W2214" s="25"/>
      <c r="X2214" s="25"/>
      <c r="Y2214" s="25"/>
      <c r="Z2214" s="25"/>
      <c r="AA2214" s="25"/>
      <c r="AB2214" s="25"/>
      <c r="AC2214" s="25"/>
      <c r="AP2214" s="118" t="s">
        <v>117</v>
      </c>
      <c r="AR2214" s="118" t="s">
        <v>112</v>
      </c>
      <c r="AS2214" s="118" t="s">
        <v>68</v>
      </c>
      <c r="AW2214" s="14" t="s">
        <v>118</v>
      </c>
      <c r="BC2214" s="119" t="e">
        <f>IF(L2214="základní",#REF!,0)</f>
        <v>#REF!</v>
      </c>
      <c r="BD2214" s="119">
        <f>IF(L2214="snížená",#REF!,0)</f>
        <v>0</v>
      </c>
      <c r="BE2214" s="119">
        <f>IF(L2214="zákl. přenesená",#REF!,0)</f>
        <v>0</v>
      </c>
      <c r="BF2214" s="119">
        <f>IF(L2214="sníž. přenesená",#REF!,0)</f>
        <v>0</v>
      </c>
      <c r="BG2214" s="119">
        <f>IF(L2214="nulová",#REF!,0)</f>
        <v>0</v>
      </c>
      <c r="BH2214" s="14" t="s">
        <v>75</v>
      </c>
      <c r="BI2214" s="119" t="e">
        <f>ROUND(H2214*#REF!,2)</f>
        <v>#REF!</v>
      </c>
      <c r="BJ2214" s="14" t="s">
        <v>117</v>
      </c>
      <c r="BK2214" s="118" t="s">
        <v>3856</v>
      </c>
    </row>
    <row r="2215" spans="1:63" s="2" customFormat="1" x14ac:dyDescent="0.2">
      <c r="A2215" s="25"/>
      <c r="B2215" s="26"/>
      <c r="C2215" s="25"/>
      <c r="D2215" s="120" t="s">
        <v>119</v>
      </c>
      <c r="E2215" s="25"/>
      <c r="F2215" s="121" t="s">
        <v>3855</v>
      </c>
      <c r="G2215" s="25"/>
      <c r="H2215" s="25"/>
      <c r="I2215" s="25"/>
      <c r="J2215" s="26"/>
      <c r="K2215" s="122"/>
      <c r="L2215" s="123"/>
      <c r="M2215" s="45"/>
      <c r="N2215" s="45"/>
      <c r="O2215" s="45"/>
      <c r="P2215" s="45"/>
      <c r="Q2215" s="45"/>
      <c r="R2215" s="46"/>
      <c r="S2215" s="25"/>
      <c r="T2215" s="25"/>
      <c r="U2215" s="25"/>
      <c r="V2215" s="25"/>
      <c r="W2215" s="25"/>
      <c r="X2215" s="25"/>
      <c r="Y2215" s="25"/>
      <c r="Z2215" s="25"/>
      <c r="AA2215" s="25"/>
      <c r="AB2215" s="25"/>
      <c r="AC2215" s="25"/>
      <c r="AR2215" s="14" t="s">
        <v>119</v>
      </c>
      <c r="AS2215" s="14" t="s">
        <v>68</v>
      </c>
    </row>
    <row r="2216" spans="1:63" s="2" customFormat="1" ht="24.15" customHeight="1" x14ac:dyDescent="0.2">
      <c r="A2216" s="25"/>
      <c r="B2216" s="109"/>
      <c r="C2216" s="110" t="s">
        <v>3857</v>
      </c>
      <c r="D2216" s="110" t="s">
        <v>112</v>
      </c>
      <c r="E2216" s="111" t="s">
        <v>3858</v>
      </c>
      <c r="F2216" s="112" t="s">
        <v>3859</v>
      </c>
      <c r="G2216" s="113" t="s">
        <v>135</v>
      </c>
      <c r="H2216" s="153"/>
      <c r="I2216" s="112" t="s">
        <v>116</v>
      </c>
      <c r="J2216" s="26"/>
      <c r="K2216" s="114" t="s">
        <v>3</v>
      </c>
      <c r="L2216" s="115" t="s">
        <v>39</v>
      </c>
      <c r="M2216" s="116">
        <v>0</v>
      </c>
      <c r="N2216" s="116" t="e">
        <f>M2216*#REF!</f>
        <v>#REF!</v>
      </c>
      <c r="O2216" s="116">
        <v>0</v>
      </c>
      <c r="P2216" s="116" t="e">
        <f>O2216*#REF!</f>
        <v>#REF!</v>
      </c>
      <c r="Q2216" s="116">
        <v>0</v>
      </c>
      <c r="R2216" s="117" t="e">
        <f>Q2216*#REF!</f>
        <v>#REF!</v>
      </c>
      <c r="S2216" s="25"/>
      <c r="T2216" s="25"/>
      <c r="U2216" s="25"/>
      <c r="V2216" s="25"/>
      <c r="W2216" s="25"/>
      <c r="X2216" s="25"/>
      <c r="Y2216" s="25"/>
      <c r="Z2216" s="25"/>
      <c r="AA2216" s="25"/>
      <c r="AB2216" s="25"/>
      <c r="AC2216" s="25"/>
      <c r="AP2216" s="118" t="s">
        <v>117</v>
      </c>
      <c r="AR2216" s="118" t="s">
        <v>112</v>
      </c>
      <c r="AS2216" s="118" t="s">
        <v>68</v>
      </c>
      <c r="AW2216" s="14" t="s">
        <v>118</v>
      </c>
      <c r="BC2216" s="119" t="e">
        <f>IF(L2216="základní",#REF!,0)</f>
        <v>#REF!</v>
      </c>
      <c r="BD2216" s="119">
        <f>IF(L2216="snížená",#REF!,0)</f>
        <v>0</v>
      </c>
      <c r="BE2216" s="119">
        <f>IF(L2216="zákl. přenesená",#REF!,0)</f>
        <v>0</v>
      </c>
      <c r="BF2216" s="119">
        <f>IF(L2216="sníž. přenesená",#REF!,0)</f>
        <v>0</v>
      </c>
      <c r="BG2216" s="119">
        <f>IF(L2216="nulová",#REF!,0)</f>
        <v>0</v>
      </c>
      <c r="BH2216" s="14" t="s">
        <v>75</v>
      </c>
      <c r="BI2216" s="119" t="e">
        <f>ROUND(H2216*#REF!,2)</f>
        <v>#REF!</v>
      </c>
      <c r="BJ2216" s="14" t="s">
        <v>117</v>
      </c>
      <c r="BK2216" s="118" t="s">
        <v>3860</v>
      </c>
    </row>
    <row r="2217" spans="1:63" s="2" customFormat="1" x14ac:dyDescent="0.2">
      <c r="A2217" s="25"/>
      <c r="B2217" s="26"/>
      <c r="C2217" s="25"/>
      <c r="D2217" s="120" t="s">
        <v>119</v>
      </c>
      <c r="E2217" s="25"/>
      <c r="F2217" s="121" t="s">
        <v>3859</v>
      </c>
      <c r="G2217" s="25"/>
      <c r="H2217" s="25"/>
      <c r="I2217" s="25"/>
      <c r="J2217" s="26"/>
      <c r="K2217" s="122"/>
      <c r="L2217" s="123"/>
      <c r="M2217" s="45"/>
      <c r="N2217" s="45"/>
      <c r="O2217" s="45"/>
      <c r="P2217" s="45"/>
      <c r="Q2217" s="45"/>
      <c r="R2217" s="46"/>
      <c r="S2217" s="25"/>
      <c r="T2217" s="25"/>
      <c r="U2217" s="25"/>
      <c r="V2217" s="25"/>
      <c r="W2217" s="25"/>
      <c r="X2217" s="25"/>
      <c r="Y2217" s="25"/>
      <c r="Z2217" s="25"/>
      <c r="AA2217" s="25"/>
      <c r="AB2217" s="25"/>
      <c r="AC2217" s="25"/>
      <c r="AR2217" s="14" t="s">
        <v>119</v>
      </c>
      <c r="AS2217" s="14" t="s">
        <v>68</v>
      </c>
    </row>
    <row r="2218" spans="1:63" s="2" customFormat="1" ht="16.5" customHeight="1" x14ac:dyDescent="0.2">
      <c r="A2218" s="25"/>
      <c r="B2218" s="109"/>
      <c r="C2218" s="110" t="s">
        <v>1995</v>
      </c>
      <c r="D2218" s="110" t="s">
        <v>112</v>
      </c>
      <c r="E2218" s="111" t="s">
        <v>3861</v>
      </c>
      <c r="F2218" s="112" t="s">
        <v>3862</v>
      </c>
      <c r="G2218" s="113" t="s">
        <v>135</v>
      </c>
      <c r="H2218" s="153"/>
      <c r="I2218" s="112" t="s">
        <v>116</v>
      </c>
      <c r="J2218" s="26"/>
      <c r="K2218" s="114" t="s">
        <v>3</v>
      </c>
      <c r="L2218" s="115" t="s">
        <v>39</v>
      </c>
      <c r="M2218" s="116">
        <v>0</v>
      </c>
      <c r="N2218" s="116" t="e">
        <f>M2218*#REF!</f>
        <v>#REF!</v>
      </c>
      <c r="O2218" s="116">
        <v>0</v>
      </c>
      <c r="P2218" s="116" t="e">
        <f>O2218*#REF!</f>
        <v>#REF!</v>
      </c>
      <c r="Q2218" s="116">
        <v>0</v>
      </c>
      <c r="R2218" s="117" t="e">
        <f>Q2218*#REF!</f>
        <v>#REF!</v>
      </c>
      <c r="S2218" s="25"/>
      <c r="T2218" s="25"/>
      <c r="U2218" s="25"/>
      <c r="V2218" s="25"/>
      <c r="W2218" s="25"/>
      <c r="X2218" s="25"/>
      <c r="Y2218" s="25"/>
      <c r="Z2218" s="25"/>
      <c r="AA2218" s="25"/>
      <c r="AB2218" s="25"/>
      <c r="AC2218" s="25"/>
      <c r="AP2218" s="118" t="s">
        <v>117</v>
      </c>
      <c r="AR2218" s="118" t="s">
        <v>112</v>
      </c>
      <c r="AS2218" s="118" t="s">
        <v>68</v>
      </c>
      <c r="AW2218" s="14" t="s">
        <v>118</v>
      </c>
      <c r="BC2218" s="119" t="e">
        <f>IF(L2218="základní",#REF!,0)</f>
        <v>#REF!</v>
      </c>
      <c r="BD2218" s="119">
        <f>IF(L2218="snížená",#REF!,0)</f>
        <v>0</v>
      </c>
      <c r="BE2218" s="119">
        <f>IF(L2218="zákl. přenesená",#REF!,0)</f>
        <v>0</v>
      </c>
      <c r="BF2218" s="119">
        <f>IF(L2218="sníž. přenesená",#REF!,0)</f>
        <v>0</v>
      </c>
      <c r="BG2218" s="119">
        <f>IF(L2218="nulová",#REF!,0)</f>
        <v>0</v>
      </c>
      <c r="BH2218" s="14" t="s">
        <v>75</v>
      </c>
      <c r="BI2218" s="119" t="e">
        <f>ROUND(H2218*#REF!,2)</f>
        <v>#REF!</v>
      </c>
      <c r="BJ2218" s="14" t="s">
        <v>117</v>
      </c>
      <c r="BK2218" s="118" t="s">
        <v>3863</v>
      </c>
    </row>
    <row r="2219" spans="1:63" s="2" customFormat="1" x14ac:dyDescent="0.2">
      <c r="A2219" s="25"/>
      <c r="B2219" s="26"/>
      <c r="C2219" s="25"/>
      <c r="D2219" s="120" t="s">
        <v>119</v>
      </c>
      <c r="E2219" s="25"/>
      <c r="F2219" s="121" t="s">
        <v>3862</v>
      </c>
      <c r="G2219" s="25"/>
      <c r="H2219" s="25"/>
      <c r="I2219" s="25"/>
      <c r="J2219" s="26"/>
      <c r="K2219" s="122"/>
      <c r="L2219" s="123"/>
      <c r="M2219" s="45"/>
      <c r="N2219" s="45"/>
      <c r="O2219" s="45"/>
      <c r="P2219" s="45"/>
      <c r="Q2219" s="45"/>
      <c r="R2219" s="46"/>
      <c r="S2219" s="25"/>
      <c r="T2219" s="25"/>
      <c r="U2219" s="25"/>
      <c r="V2219" s="25"/>
      <c r="W2219" s="25"/>
      <c r="X2219" s="25"/>
      <c r="Y2219" s="25"/>
      <c r="Z2219" s="25"/>
      <c r="AA2219" s="25"/>
      <c r="AB2219" s="25"/>
      <c r="AC2219" s="25"/>
      <c r="AR2219" s="14" t="s">
        <v>119</v>
      </c>
      <c r="AS2219" s="14" t="s">
        <v>68</v>
      </c>
    </row>
    <row r="2220" spans="1:63" s="2" customFormat="1" ht="24.15" customHeight="1" x14ac:dyDescent="0.2">
      <c r="A2220" s="25"/>
      <c r="B2220" s="109"/>
      <c r="C2220" s="110" t="s">
        <v>3864</v>
      </c>
      <c r="D2220" s="110" t="s">
        <v>112</v>
      </c>
      <c r="E2220" s="111" t="s">
        <v>3865</v>
      </c>
      <c r="F2220" s="112" t="s">
        <v>3866</v>
      </c>
      <c r="G2220" s="113" t="s">
        <v>122</v>
      </c>
      <c r="H2220" s="153"/>
      <c r="I2220" s="112" t="s">
        <v>116</v>
      </c>
      <c r="J2220" s="26"/>
      <c r="K2220" s="114" t="s">
        <v>3</v>
      </c>
      <c r="L2220" s="115" t="s">
        <v>39</v>
      </c>
      <c r="M2220" s="116">
        <v>0</v>
      </c>
      <c r="N2220" s="116" t="e">
        <f>M2220*#REF!</f>
        <v>#REF!</v>
      </c>
      <c r="O2220" s="116">
        <v>0</v>
      </c>
      <c r="P2220" s="116" t="e">
        <f>O2220*#REF!</f>
        <v>#REF!</v>
      </c>
      <c r="Q2220" s="116">
        <v>0</v>
      </c>
      <c r="R2220" s="117" t="e">
        <f>Q2220*#REF!</f>
        <v>#REF!</v>
      </c>
      <c r="S2220" s="25"/>
      <c r="T2220" s="25"/>
      <c r="U2220" s="25"/>
      <c r="V2220" s="25"/>
      <c r="W2220" s="25"/>
      <c r="X2220" s="25"/>
      <c r="Y2220" s="25"/>
      <c r="Z2220" s="25"/>
      <c r="AA2220" s="25"/>
      <c r="AB2220" s="25"/>
      <c r="AC2220" s="25"/>
      <c r="AP2220" s="118" t="s">
        <v>117</v>
      </c>
      <c r="AR2220" s="118" t="s">
        <v>112</v>
      </c>
      <c r="AS2220" s="118" t="s">
        <v>68</v>
      </c>
      <c r="AW2220" s="14" t="s">
        <v>118</v>
      </c>
      <c r="BC2220" s="119" t="e">
        <f>IF(L2220="základní",#REF!,0)</f>
        <v>#REF!</v>
      </c>
      <c r="BD2220" s="119">
        <f>IF(L2220="snížená",#REF!,0)</f>
        <v>0</v>
      </c>
      <c r="BE2220" s="119">
        <f>IF(L2220="zákl. přenesená",#REF!,0)</f>
        <v>0</v>
      </c>
      <c r="BF2220" s="119">
        <f>IF(L2220="sníž. přenesená",#REF!,0)</f>
        <v>0</v>
      </c>
      <c r="BG2220" s="119">
        <f>IF(L2220="nulová",#REF!,0)</f>
        <v>0</v>
      </c>
      <c r="BH2220" s="14" t="s">
        <v>75</v>
      </c>
      <c r="BI2220" s="119" t="e">
        <f>ROUND(H2220*#REF!,2)</f>
        <v>#REF!</v>
      </c>
      <c r="BJ2220" s="14" t="s">
        <v>117</v>
      </c>
      <c r="BK2220" s="118" t="s">
        <v>3867</v>
      </c>
    </row>
    <row r="2221" spans="1:63" s="2" customFormat="1" x14ac:dyDescent="0.2">
      <c r="A2221" s="25"/>
      <c r="B2221" s="26"/>
      <c r="C2221" s="25"/>
      <c r="D2221" s="120" t="s">
        <v>119</v>
      </c>
      <c r="E2221" s="25"/>
      <c r="F2221" s="121" t="s">
        <v>3866</v>
      </c>
      <c r="G2221" s="25"/>
      <c r="H2221" s="25"/>
      <c r="I2221" s="25"/>
      <c r="J2221" s="26"/>
      <c r="K2221" s="122"/>
      <c r="L2221" s="123"/>
      <c r="M2221" s="45"/>
      <c r="N2221" s="45"/>
      <c r="O2221" s="45"/>
      <c r="P2221" s="45"/>
      <c r="Q2221" s="45"/>
      <c r="R2221" s="46"/>
      <c r="S2221" s="25"/>
      <c r="T2221" s="25"/>
      <c r="U2221" s="25"/>
      <c r="V2221" s="25"/>
      <c r="W2221" s="25"/>
      <c r="X2221" s="25"/>
      <c r="Y2221" s="25"/>
      <c r="Z2221" s="25"/>
      <c r="AA2221" s="25"/>
      <c r="AB2221" s="25"/>
      <c r="AC2221" s="25"/>
      <c r="AR2221" s="14" t="s">
        <v>119</v>
      </c>
      <c r="AS2221" s="14" t="s">
        <v>68</v>
      </c>
    </row>
    <row r="2222" spans="1:63" s="2" customFormat="1" ht="24.15" customHeight="1" x14ac:dyDescent="0.2">
      <c r="A2222" s="25"/>
      <c r="B2222" s="109"/>
      <c r="C2222" s="110" t="s">
        <v>1999</v>
      </c>
      <c r="D2222" s="110" t="s">
        <v>112</v>
      </c>
      <c r="E2222" s="111" t="s">
        <v>3868</v>
      </c>
      <c r="F2222" s="112" t="s">
        <v>3869</v>
      </c>
      <c r="G2222" s="113" t="s">
        <v>122</v>
      </c>
      <c r="H2222" s="153"/>
      <c r="I2222" s="112" t="s">
        <v>116</v>
      </c>
      <c r="J2222" s="26"/>
      <c r="K2222" s="114" t="s">
        <v>3</v>
      </c>
      <c r="L2222" s="115" t="s">
        <v>39</v>
      </c>
      <c r="M2222" s="116">
        <v>0</v>
      </c>
      <c r="N2222" s="116" t="e">
        <f>M2222*#REF!</f>
        <v>#REF!</v>
      </c>
      <c r="O2222" s="116">
        <v>0</v>
      </c>
      <c r="P2222" s="116" t="e">
        <f>O2222*#REF!</f>
        <v>#REF!</v>
      </c>
      <c r="Q2222" s="116">
        <v>0</v>
      </c>
      <c r="R2222" s="117" t="e">
        <f>Q2222*#REF!</f>
        <v>#REF!</v>
      </c>
      <c r="S2222" s="25"/>
      <c r="T2222" s="25"/>
      <c r="U2222" s="25"/>
      <c r="V2222" s="25"/>
      <c r="W2222" s="25"/>
      <c r="X2222" s="25"/>
      <c r="Y2222" s="25"/>
      <c r="Z2222" s="25"/>
      <c r="AA2222" s="25"/>
      <c r="AB2222" s="25"/>
      <c r="AC2222" s="25"/>
      <c r="AP2222" s="118" t="s">
        <v>117</v>
      </c>
      <c r="AR2222" s="118" t="s">
        <v>112</v>
      </c>
      <c r="AS2222" s="118" t="s">
        <v>68</v>
      </c>
      <c r="AW2222" s="14" t="s">
        <v>118</v>
      </c>
      <c r="BC2222" s="119" t="e">
        <f>IF(L2222="základní",#REF!,0)</f>
        <v>#REF!</v>
      </c>
      <c r="BD2222" s="119">
        <f>IF(L2222="snížená",#REF!,0)</f>
        <v>0</v>
      </c>
      <c r="BE2222" s="119">
        <f>IF(L2222="zákl. přenesená",#REF!,0)</f>
        <v>0</v>
      </c>
      <c r="BF2222" s="119">
        <f>IF(L2222="sníž. přenesená",#REF!,0)</f>
        <v>0</v>
      </c>
      <c r="BG2222" s="119">
        <f>IF(L2222="nulová",#REF!,0)</f>
        <v>0</v>
      </c>
      <c r="BH2222" s="14" t="s">
        <v>75</v>
      </c>
      <c r="BI2222" s="119" t="e">
        <f>ROUND(H2222*#REF!,2)</f>
        <v>#REF!</v>
      </c>
      <c r="BJ2222" s="14" t="s">
        <v>117</v>
      </c>
      <c r="BK2222" s="118" t="s">
        <v>3870</v>
      </c>
    </row>
    <row r="2223" spans="1:63" s="2" customFormat="1" x14ac:dyDescent="0.2">
      <c r="A2223" s="25"/>
      <c r="B2223" s="26"/>
      <c r="C2223" s="25"/>
      <c r="D2223" s="120" t="s">
        <v>119</v>
      </c>
      <c r="E2223" s="25"/>
      <c r="F2223" s="121" t="s">
        <v>3869</v>
      </c>
      <c r="G2223" s="25"/>
      <c r="H2223" s="25"/>
      <c r="I2223" s="25"/>
      <c r="J2223" s="26"/>
      <c r="K2223" s="122"/>
      <c r="L2223" s="123"/>
      <c r="M2223" s="45"/>
      <c r="N2223" s="45"/>
      <c r="O2223" s="45"/>
      <c r="P2223" s="45"/>
      <c r="Q2223" s="45"/>
      <c r="R2223" s="46"/>
      <c r="S2223" s="25"/>
      <c r="T2223" s="25"/>
      <c r="U2223" s="25"/>
      <c r="V2223" s="25"/>
      <c r="W2223" s="25"/>
      <c r="X2223" s="25"/>
      <c r="Y2223" s="25"/>
      <c r="Z2223" s="25"/>
      <c r="AA2223" s="25"/>
      <c r="AB2223" s="25"/>
      <c r="AC2223" s="25"/>
      <c r="AR2223" s="14" t="s">
        <v>119</v>
      </c>
      <c r="AS2223" s="14" t="s">
        <v>68</v>
      </c>
    </row>
    <row r="2224" spans="1:63" s="2" customFormat="1" ht="21.75" customHeight="1" x14ac:dyDescent="0.2">
      <c r="A2224" s="25"/>
      <c r="B2224" s="109"/>
      <c r="C2224" s="110" t="s">
        <v>3871</v>
      </c>
      <c r="D2224" s="110" t="s">
        <v>112</v>
      </c>
      <c r="E2224" s="111" t="s">
        <v>3872</v>
      </c>
      <c r="F2224" s="112" t="s">
        <v>3873</v>
      </c>
      <c r="G2224" s="113" t="s">
        <v>126</v>
      </c>
      <c r="H2224" s="153"/>
      <c r="I2224" s="112" t="s">
        <v>116</v>
      </c>
      <c r="J2224" s="26"/>
      <c r="K2224" s="114" t="s">
        <v>3</v>
      </c>
      <c r="L2224" s="115" t="s">
        <v>39</v>
      </c>
      <c r="M2224" s="116">
        <v>0</v>
      </c>
      <c r="N2224" s="116" t="e">
        <f>M2224*#REF!</f>
        <v>#REF!</v>
      </c>
      <c r="O2224" s="116">
        <v>0</v>
      </c>
      <c r="P2224" s="116" t="e">
        <f>O2224*#REF!</f>
        <v>#REF!</v>
      </c>
      <c r="Q2224" s="116">
        <v>0</v>
      </c>
      <c r="R2224" s="117" t="e">
        <f>Q2224*#REF!</f>
        <v>#REF!</v>
      </c>
      <c r="S2224" s="25"/>
      <c r="T2224" s="25"/>
      <c r="U2224" s="25"/>
      <c r="V2224" s="25"/>
      <c r="W2224" s="25"/>
      <c r="X2224" s="25"/>
      <c r="Y2224" s="25"/>
      <c r="Z2224" s="25"/>
      <c r="AA2224" s="25"/>
      <c r="AB2224" s="25"/>
      <c r="AC2224" s="25"/>
      <c r="AP2224" s="118" t="s">
        <v>117</v>
      </c>
      <c r="AR2224" s="118" t="s">
        <v>112</v>
      </c>
      <c r="AS2224" s="118" t="s">
        <v>68</v>
      </c>
      <c r="AW2224" s="14" t="s">
        <v>118</v>
      </c>
      <c r="BC2224" s="119" t="e">
        <f>IF(L2224="základní",#REF!,0)</f>
        <v>#REF!</v>
      </c>
      <c r="BD2224" s="119">
        <f>IF(L2224="snížená",#REF!,0)</f>
        <v>0</v>
      </c>
      <c r="BE2224" s="119">
        <f>IF(L2224="zákl. přenesená",#REF!,0)</f>
        <v>0</v>
      </c>
      <c r="BF2224" s="119">
        <f>IF(L2224="sníž. přenesená",#REF!,0)</f>
        <v>0</v>
      </c>
      <c r="BG2224" s="119">
        <f>IF(L2224="nulová",#REF!,0)</f>
        <v>0</v>
      </c>
      <c r="BH2224" s="14" t="s">
        <v>75</v>
      </c>
      <c r="BI2224" s="119" t="e">
        <f>ROUND(H2224*#REF!,2)</f>
        <v>#REF!</v>
      </c>
      <c r="BJ2224" s="14" t="s">
        <v>117</v>
      </c>
      <c r="BK2224" s="118" t="s">
        <v>3874</v>
      </c>
    </row>
    <row r="2225" spans="1:63" s="2" customFormat="1" x14ac:dyDescent="0.2">
      <c r="A2225" s="25"/>
      <c r="B2225" s="26"/>
      <c r="C2225" s="25"/>
      <c r="D2225" s="120" t="s">
        <v>119</v>
      </c>
      <c r="E2225" s="25"/>
      <c r="F2225" s="121" t="s">
        <v>3873</v>
      </c>
      <c r="G2225" s="25"/>
      <c r="H2225" s="25"/>
      <c r="I2225" s="25"/>
      <c r="J2225" s="26"/>
      <c r="K2225" s="122"/>
      <c r="L2225" s="123"/>
      <c r="M2225" s="45"/>
      <c r="N2225" s="45"/>
      <c r="O2225" s="45"/>
      <c r="P2225" s="45"/>
      <c r="Q2225" s="45"/>
      <c r="R2225" s="46"/>
      <c r="S2225" s="25"/>
      <c r="T2225" s="25"/>
      <c r="U2225" s="25"/>
      <c r="V2225" s="25"/>
      <c r="W2225" s="25"/>
      <c r="X2225" s="25"/>
      <c r="Y2225" s="25"/>
      <c r="Z2225" s="25"/>
      <c r="AA2225" s="25"/>
      <c r="AB2225" s="25"/>
      <c r="AC2225" s="25"/>
      <c r="AR2225" s="14" t="s">
        <v>119</v>
      </c>
      <c r="AS2225" s="14" t="s">
        <v>68</v>
      </c>
    </row>
    <row r="2226" spans="1:63" s="2" customFormat="1" ht="21.75" customHeight="1" x14ac:dyDescent="0.2">
      <c r="A2226" s="25"/>
      <c r="B2226" s="109"/>
      <c r="C2226" s="110" t="s">
        <v>2002</v>
      </c>
      <c r="D2226" s="110" t="s">
        <v>112</v>
      </c>
      <c r="E2226" s="111" t="s">
        <v>3875</v>
      </c>
      <c r="F2226" s="112" t="s">
        <v>3876</v>
      </c>
      <c r="G2226" s="113" t="s">
        <v>122</v>
      </c>
      <c r="H2226" s="153"/>
      <c r="I2226" s="112" t="s">
        <v>116</v>
      </c>
      <c r="J2226" s="26"/>
      <c r="K2226" s="114" t="s">
        <v>3</v>
      </c>
      <c r="L2226" s="115" t="s">
        <v>39</v>
      </c>
      <c r="M2226" s="116">
        <v>0</v>
      </c>
      <c r="N2226" s="116" t="e">
        <f>M2226*#REF!</f>
        <v>#REF!</v>
      </c>
      <c r="O2226" s="116">
        <v>0</v>
      </c>
      <c r="P2226" s="116" t="e">
        <f>O2226*#REF!</f>
        <v>#REF!</v>
      </c>
      <c r="Q2226" s="116">
        <v>0</v>
      </c>
      <c r="R2226" s="117" t="e">
        <f>Q2226*#REF!</f>
        <v>#REF!</v>
      </c>
      <c r="S2226" s="25"/>
      <c r="T2226" s="25"/>
      <c r="U2226" s="25"/>
      <c r="V2226" s="25"/>
      <c r="W2226" s="25"/>
      <c r="X2226" s="25"/>
      <c r="Y2226" s="25"/>
      <c r="Z2226" s="25"/>
      <c r="AA2226" s="25"/>
      <c r="AB2226" s="25"/>
      <c r="AC2226" s="25"/>
      <c r="AP2226" s="118" t="s">
        <v>117</v>
      </c>
      <c r="AR2226" s="118" t="s">
        <v>112</v>
      </c>
      <c r="AS2226" s="118" t="s">
        <v>68</v>
      </c>
      <c r="AW2226" s="14" t="s">
        <v>118</v>
      </c>
      <c r="BC2226" s="119" t="e">
        <f>IF(L2226="základní",#REF!,0)</f>
        <v>#REF!</v>
      </c>
      <c r="BD2226" s="119">
        <f>IF(L2226="snížená",#REF!,0)</f>
        <v>0</v>
      </c>
      <c r="BE2226" s="119">
        <f>IF(L2226="zákl. přenesená",#REF!,0)</f>
        <v>0</v>
      </c>
      <c r="BF2226" s="119">
        <f>IF(L2226="sníž. přenesená",#REF!,0)</f>
        <v>0</v>
      </c>
      <c r="BG2226" s="119">
        <f>IF(L2226="nulová",#REF!,0)</f>
        <v>0</v>
      </c>
      <c r="BH2226" s="14" t="s">
        <v>75</v>
      </c>
      <c r="BI2226" s="119" t="e">
        <f>ROUND(H2226*#REF!,2)</f>
        <v>#REF!</v>
      </c>
      <c r="BJ2226" s="14" t="s">
        <v>117</v>
      </c>
      <c r="BK2226" s="118" t="s">
        <v>3877</v>
      </c>
    </row>
    <row r="2227" spans="1:63" s="2" customFormat="1" x14ac:dyDescent="0.2">
      <c r="A2227" s="25"/>
      <c r="B2227" s="26"/>
      <c r="C2227" s="25"/>
      <c r="D2227" s="120" t="s">
        <v>119</v>
      </c>
      <c r="E2227" s="25"/>
      <c r="F2227" s="121" t="s">
        <v>3876</v>
      </c>
      <c r="G2227" s="25"/>
      <c r="H2227" s="25"/>
      <c r="I2227" s="25"/>
      <c r="J2227" s="26"/>
      <c r="K2227" s="122"/>
      <c r="L2227" s="123"/>
      <c r="M2227" s="45"/>
      <c r="N2227" s="45"/>
      <c r="O2227" s="45"/>
      <c r="P2227" s="45"/>
      <c r="Q2227" s="45"/>
      <c r="R2227" s="46"/>
      <c r="S2227" s="25"/>
      <c r="T2227" s="25"/>
      <c r="U2227" s="25"/>
      <c r="V2227" s="25"/>
      <c r="W2227" s="25"/>
      <c r="X2227" s="25"/>
      <c r="Y2227" s="25"/>
      <c r="Z2227" s="25"/>
      <c r="AA2227" s="25"/>
      <c r="AB2227" s="25"/>
      <c r="AC2227" s="25"/>
      <c r="AR2227" s="14" t="s">
        <v>119</v>
      </c>
      <c r="AS2227" s="14" t="s">
        <v>68</v>
      </c>
    </row>
    <row r="2228" spans="1:63" s="2" customFormat="1" ht="16.5" customHeight="1" x14ac:dyDescent="0.2">
      <c r="A2228" s="25"/>
      <c r="B2228" s="109"/>
      <c r="C2228" s="110" t="s">
        <v>3878</v>
      </c>
      <c r="D2228" s="110" t="s">
        <v>112</v>
      </c>
      <c r="E2228" s="111" t="s">
        <v>3879</v>
      </c>
      <c r="F2228" s="112" t="s">
        <v>3880</v>
      </c>
      <c r="G2228" s="113" t="s">
        <v>126</v>
      </c>
      <c r="H2228" s="153"/>
      <c r="I2228" s="112" t="s">
        <v>116</v>
      </c>
      <c r="J2228" s="26"/>
      <c r="K2228" s="114" t="s">
        <v>3</v>
      </c>
      <c r="L2228" s="115" t="s">
        <v>39</v>
      </c>
      <c r="M2228" s="116">
        <v>0</v>
      </c>
      <c r="N2228" s="116" t="e">
        <f>M2228*#REF!</f>
        <v>#REF!</v>
      </c>
      <c r="O2228" s="116">
        <v>0</v>
      </c>
      <c r="P2228" s="116" t="e">
        <f>O2228*#REF!</f>
        <v>#REF!</v>
      </c>
      <c r="Q2228" s="116">
        <v>0</v>
      </c>
      <c r="R2228" s="117" t="e">
        <f>Q2228*#REF!</f>
        <v>#REF!</v>
      </c>
      <c r="S2228" s="25"/>
      <c r="T2228" s="25"/>
      <c r="U2228" s="25"/>
      <c r="V2228" s="25"/>
      <c r="W2228" s="25"/>
      <c r="X2228" s="25"/>
      <c r="Y2228" s="25"/>
      <c r="Z2228" s="25"/>
      <c r="AA2228" s="25"/>
      <c r="AB2228" s="25"/>
      <c r="AC2228" s="25"/>
      <c r="AP2228" s="118" t="s">
        <v>117</v>
      </c>
      <c r="AR2228" s="118" t="s">
        <v>112</v>
      </c>
      <c r="AS2228" s="118" t="s">
        <v>68</v>
      </c>
      <c r="AW2228" s="14" t="s">
        <v>118</v>
      </c>
      <c r="BC2228" s="119" t="e">
        <f>IF(L2228="základní",#REF!,0)</f>
        <v>#REF!</v>
      </c>
      <c r="BD2228" s="119">
        <f>IF(L2228="snížená",#REF!,0)</f>
        <v>0</v>
      </c>
      <c r="BE2228" s="119">
        <f>IF(L2228="zákl. přenesená",#REF!,0)</f>
        <v>0</v>
      </c>
      <c r="BF2228" s="119">
        <f>IF(L2228="sníž. přenesená",#REF!,0)</f>
        <v>0</v>
      </c>
      <c r="BG2228" s="119">
        <f>IF(L2228="nulová",#REF!,0)</f>
        <v>0</v>
      </c>
      <c r="BH2228" s="14" t="s">
        <v>75</v>
      </c>
      <c r="BI2228" s="119" t="e">
        <f>ROUND(H2228*#REF!,2)</f>
        <v>#REF!</v>
      </c>
      <c r="BJ2228" s="14" t="s">
        <v>117</v>
      </c>
      <c r="BK2228" s="118" t="s">
        <v>3881</v>
      </c>
    </row>
    <row r="2229" spans="1:63" s="2" customFormat="1" x14ac:dyDescent="0.2">
      <c r="A2229" s="25"/>
      <c r="B2229" s="26"/>
      <c r="C2229" s="25"/>
      <c r="D2229" s="120" t="s">
        <v>119</v>
      </c>
      <c r="E2229" s="25"/>
      <c r="F2229" s="121" t="s">
        <v>3880</v>
      </c>
      <c r="G2229" s="25"/>
      <c r="H2229" s="25"/>
      <c r="I2229" s="25"/>
      <c r="J2229" s="26"/>
      <c r="K2229" s="122"/>
      <c r="L2229" s="123"/>
      <c r="M2229" s="45"/>
      <c r="N2229" s="45"/>
      <c r="O2229" s="45"/>
      <c r="P2229" s="45"/>
      <c r="Q2229" s="45"/>
      <c r="R2229" s="46"/>
      <c r="S2229" s="25"/>
      <c r="T2229" s="25"/>
      <c r="U2229" s="25"/>
      <c r="V2229" s="25"/>
      <c r="W2229" s="25"/>
      <c r="X2229" s="25"/>
      <c r="Y2229" s="25"/>
      <c r="Z2229" s="25"/>
      <c r="AA2229" s="25"/>
      <c r="AB2229" s="25"/>
      <c r="AC2229" s="25"/>
      <c r="AR2229" s="14" t="s">
        <v>119</v>
      </c>
      <c r="AS2229" s="14" t="s">
        <v>68</v>
      </c>
    </row>
    <row r="2230" spans="1:63" s="2" customFormat="1" ht="21.75" customHeight="1" x14ac:dyDescent="0.2">
      <c r="A2230" s="25"/>
      <c r="B2230" s="109"/>
      <c r="C2230" s="110" t="s">
        <v>2006</v>
      </c>
      <c r="D2230" s="110" t="s">
        <v>112</v>
      </c>
      <c r="E2230" s="111" t="s">
        <v>3882</v>
      </c>
      <c r="F2230" s="112" t="s">
        <v>3883</v>
      </c>
      <c r="G2230" s="113" t="s">
        <v>122</v>
      </c>
      <c r="H2230" s="153"/>
      <c r="I2230" s="112" t="s">
        <v>116</v>
      </c>
      <c r="J2230" s="26"/>
      <c r="K2230" s="114" t="s">
        <v>3</v>
      </c>
      <c r="L2230" s="115" t="s">
        <v>39</v>
      </c>
      <c r="M2230" s="116">
        <v>0</v>
      </c>
      <c r="N2230" s="116" t="e">
        <f>M2230*#REF!</f>
        <v>#REF!</v>
      </c>
      <c r="O2230" s="116">
        <v>0</v>
      </c>
      <c r="P2230" s="116" t="e">
        <f>O2230*#REF!</f>
        <v>#REF!</v>
      </c>
      <c r="Q2230" s="116">
        <v>0</v>
      </c>
      <c r="R2230" s="117" t="e">
        <f>Q2230*#REF!</f>
        <v>#REF!</v>
      </c>
      <c r="S2230" s="25"/>
      <c r="T2230" s="25"/>
      <c r="U2230" s="25"/>
      <c r="V2230" s="25"/>
      <c r="W2230" s="25"/>
      <c r="X2230" s="25"/>
      <c r="Y2230" s="25"/>
      <c r="Z2230" s="25"/>
      <c r="AA2230" s="25"/>
      <c r="AB2230" s="25"/>
      <c r="AC2230" s="25"/>
      <c r="AP2230" s="118" t="s">
        <v>117</v>
      </c>
      <c r="AR2230" s="118" t="s">
        <v>112</v>
      </c>
      <c r="AS2230" s="118" t="s">
        <v>68</v>
      </c>
      <c r="AW2230" s="14" t="s">
        <v>118</v>
      </c>
      <c r="BC2230" s="119" t="e">
        <f>IF(L2230="základní",#REF!,0)</f>
        <v>#REF!</v>
      </c>
      <c r="BD2230" s="119">
        <f>IF(L2230="snížená",#REF!,0)</f>
        <v>0</v>
      </c>
      <c r="BE2230" s="119">
        <f>IF(L2230="zákl. přenesená",#REF!,0)</f>
        <v>0</v>
      </c>
      <c r="BF2230" s="119">
        <f>IF(L2230="sníž. přenesená",#REF!,0)</f>
        <v>0</v>
      </c>
      <c r="BG2230" s="119">
        <f>IF(L2230="nulová",#REF!,0)</f>
        <v>0</v>
      </c>
      <c r="BH2230" s="14" t="s">
        <v>75</v>
      </c>
      <c r="BI2230" s="119" t="e">
        <f>ROUND(H2230*#REF!,2)</f>
        <v>#REF!</v>
      </c>
      <c r="BJ2230" s="14" t="s">
        <v>117</v>
      </c>
      <c r="BK2230" s="118" t="s">
        <v>3884</v>
      </c>
    </row>
    <row r="2231" spans="1:63" s="2" customFormat="1" x14ac:dyDescent="0.2">
      <c r="A2231" s="25"/>
      <c r="B2231" s="26"/>
      <c r="C2231" s="25"/>
      <c r="D2231" s="120" t="s">
        <v>119</v>
      </c>
      <c r="E2231" s="25"/>
      <c r="F2231" s="121" t="s">
        <v>3883</v>
      </c>
      <c r="G2231" s="25"/>
      <c r="H2231" s="25"/>
      <c r="I2231" s="25"/>
      <c r="J2231" s="26"/>
      <c r="K2231" s="122"/>
      <c r="L2231" s="123"/>
      <c r="M2231" s="45"/>
      <c r="N2231" s="45"/>
      <c r="O2231" s="45"/>
      <c r="P2231" s="45"/>
      <c r="Q2231" s="45"/>
      <c r="R2231" s="46"/>
      <c r="S2231" s="25"/>
      <c r="T2231" s="25"/>
      <c r="U2231" s="25"/>
      <c r="V2231" s="25"/>
      <c r="W2231" s="25"/>
      <c r="X2231" s="25"/>
      <c r="Y2231" s="25"/>
      <c r="Z2231" s="25"/>
      <c r="AA2231" s="25"/>
      <c r="AB2231" s="25"/>
      <c r="AC2231" s="25"/>
      <c r="AR2231" s="14" t="s">
        <v>119</v>
      </c>
      <c r="AS2231" s="14" t="s">
        <v>68</v>
      </c>
    </row>
    <row r="2232" spans="1:63" s="2" customFormat="1" ht="21.75" customHeight="1" x14ac:dyDescent="0.2">
      <c r="A2232" s="25"/>
      <c r="B2232" s="109"/>
      <c r="C2232" s="110" t="s">
        <v>3885</v>
      </c>
      <c r="D2232" s="110" t="s">
        <v>112</v>
      </c>
      <c r="E2232" s="111" t="s">
        <v>3886</v>
      </c>
      <c r="F2232" s="112" t="s">
        <v>3887</v>
      </c>
      <c r="G2232" s="113" t="s">
        <v>122</v>
      </c>
      <c r="H2232" s="153"/>
      <c r="I2232" s="112" t="s">
        <v>116</v>
      </c>
      <c r="J2232" s="26"/>
      <c r="K2232" s="114" t="s">
        <v>3</v>
      </c>
      <c r="L2232" s="115" t="s">
        <v>39</v>
      </c>
      <c r="M2232" s="116">
        <v>0</v>
      </c>
      <c r="N2232" s="116" t="e">
        <f>M2232*#REF!</f>
        <v>#REF!</v>
      </c>
      <c r="O2232" s="116">
        <v>0</v>
      </c>
      <c r="P2232" s="116" t="e">
        <f>O2232*#REF!</f>
        <v>#REF!</v>
      </c>
      <c r="Q2232" s="116">
        <v>0</v>
      </c>
      <c r="R2232" s="117" t="e">
        <f>Q2232*#REF!</f>
        <v>#REF!</v>
      </c>
      <c r="S2232" s="25"/>
      <c r="T2232" s="25"/>
      <c r="U2232" s="25"/>
      <c r="V2232" s="25"/>
      <c r="W2232" s="25"/>
      <c r="X2232" s="25"/>
      <c r="Y2232" s="25"/>
      <c r="Z2232" s="25"/>
      <c r="AA2232" s="25"/>
      <c r="AB2232" s="25"/>
      <c r="AC2232" s="25"/>
      <c r="AP2232" s="118" t="s">
        <v>117</v>
      </c>
      <c r="AR2232" s="118" t="s">
        <v>112</v>
      </c>
      <c r="AS2232" s="118" t="s">
        <v>68</v>
      </c>
      <c r="AW2232" s="14" t="s">
        <v>118</v>
      </c>
      <c r="BC2232" s="119" t="e">
        <f>IF(L2232="základní",#REF!,0)</f>
        <v>#REF!</v>
      </c>
      <c r="BD2232" s="119">
        <f>IF(L2232="snížená",#REF!,0)</f>
        <v>0</v>
      </c>
      <c r="BE2232" s="119">
        <f>IF(L2232="zákl. přenesená",#REF!,0)</f>
        <v>0</v>
      </c>
      <c r="BF2232" s="119">
        <f>IF(L2232="sníž. přenesená",#REF!,0)</f>
        <v>0</v>
      </c>
      <c r="BG2232" s="119">
        <f>IF(L2232="nulová",#REF!,0)</f>
        <v>0</v>
      </c>
      <c r="BH2232" s="14" t="s">
        <v>75</v>
      </c>
      <c r="BI2232" s="119" t="e">
        <f>ROUND(H2232*#REF!,2)</f>
        <v>#REF!</v>
      </c>
      <c r="BJ2232" s="14" t="s">
        <v>117</v>
      </c>
      <c r="BK2232" s="118" t="s">
        <v>3888</v>
      </c>
    </row>
    <row r="2233" spans="1:63" s="2" customFormat="1" x14ac:dyDescent="0.2">
      <c r="A2233" s="25"/>
      <c r="B2233" s="26"/>
      <c r="C2233" s="25"/>
      <c r="D2233" s="120" t="s">
        <v>119</v>
      </c>
      <c r="E2233" s="25"/>
      <c r="F2233" s="121" t="s">
        <v>3887</v>
      </c>
      <c r="G2233" s="25"/>
      <c r="H2233" s="25"/>
      <c r="I2233" s="25"/>
      <c r="J2233" s="26"/>
      <c r="K2233" s="122"/>
      <c r="L2233" s="123"/>
      <c r="M2233" s="45"/>
      <c r="N2233" s="45"/>
      <c r="O2233" s="45"/>
      <c r="P2233" s="45"/>
      <c r="Q2233" s="45"/>
      <c r="R2233" s="46"/>
      <c r="S2233" s="25"/>
      <c r="T2233" s="25"/>
      <c r="U2233" s="25"/>
      <c r="V2233" s="25"/>
      <c r="W2233" s="25"/>
      <c r="X2233" s="25"/>
      <c r="Y2233" s="25"/>
      <c r="Z2233" s="25"/>
      <c r="AA2233" s="25"/>
      <c r="AB2233" s="25"/>
      <c r="AC2233" s="25"/>
      <c r="AR2233" s="14" t="s">
        <v>119</v>
      </c>
      <c r="AS2233" s="14" t="s">
        <v>68</v>
      </c>
    </row>
    <row r="2234" spans="1:63" s="2" customFormat="1" ht="21.75" customHeight="1" x14ac:dyDescent="0.2">
      <c r="A2234" s="25"/>
      <c r="B2234" s="109"/>
      <c r="C2234" s="110" t="s">
        <v>2010</v>
      </c>
      <c r="D2234" s="110" t="s">
        <v>112</v>
      </c>
      <c r="E2234" s="111" t="s">
        <v>3889</v>
      </c>
      <c r="F2234" s="112" t="s">
        <v>3890</v>
      </c>
      <c r="G2234" s="113" t="s">
        <v>122</v>
      </c>
      <c r="H2234" s="153"/>
      <c r="I2234" s="112" t="s">
        <v>116</v>
      </c>
      <c r="J2234" s="26"/>
      <c r="K2234" s="114" t="s">
        <v>3</v>
      </c>
      <c r="L2234" s="115" t="s">
        <v>39</v>
      </c>
      <c r="M2234" s="116">
        <v>0</v>
      </c>
      <c r="N2234" s="116" t="e">
        <f>M2234*#REF!</f>
        <v>#REF!</v>
      </c>
      <c r="O2234" s="116">
        <v>0</v>
      </c>
      <c r="P2234" s="116" t="e">
        <f>O2234*#REF!</f>
        <v>#REF!</v>
      </c>
      <c r="Q2234" s="116">
        <v>0</v>
      </c>
      <c r="R2234" s="117" t="e">
        <f>Q2234*#REF!</f>
        <v>#REF!</v>
      </c>
      <c r="S2234" s="25"/>
      <c r="T2234" s="25"/>
      <c r="U2234" s="25"/>
      <c r="V2234" s="25"/>
      <c r="W2234" s="25"/>
      <c r="X2234" s="25"/>
      <c r="Y2234" s="25"/>
      <c r="Z2234" s="25"/>
      <c r="AA2234" s="25"/>
      <c r="AB2234" s="25"/>
      <c r="AC2234" s="25"/>
      <c r="AP2234" s="118" t="s">
        <v>117</v>
      </c>
      <c r="AR2234" s="118" t="s">
        <v>112</v>
      </c>
      <c r="AS2234" s="118" t="s">
        <v>68</v>
      </c>
      <c r="AW2234" s="14" t="s">
        <v>118</v>
      </c>
      <c r="BC2234" s="119" t="e">
        <f>IF(L2234="základní",#REF!,0)</f>
        <v>#REF!</v>
      </c>
      <c r="BD2234" s="119">
        <f>IF(L2234="snížená",#REF!,0)</f>
        <v>0</v>
      </c>
      <c r="BE2234" s="119">
        <f>IF(L2234="zákl. přenesená",#REF!,0)</f>
        <v>0</v>
      </c>
      <c r="BF2234" s="119">
        <f>IF(L2234="sníž. přenesená",#REF!,0)</f>
        <v>0</v>
      </c>
      <c r="BG2234" s="119">
        <f>IF(L2234="nulová",#REF!,0)</f>
        <v>0</v>
      </c>
      <c r="BH2234" s="14" t="s">
        <v>75</v>
      </c>
      <c r="BI2234" s="119" t="e">
        <f>ROUND(H2234*#REF!,2)</f>
        <v>#REF!</v>
      </c>
      <c r="BJ2234" s="14" t="s">
        <v>117</v>
      </c>
      <c r="BK2234" s="118" t="s">
        <v>3891</v>
      </c>
    </row>
    <row r="2235" spans="1:63" s="2" customFormat="1" x14ac:dyDescent="0.2">
      <c r="A2235" s="25"/>
      <c r="B2235" s="26"/>
      <c r="C2235" s="25"/>
      <c r="D2235" s="120" t="s">
        <v>119</v>
      </c>
      <c r="E2235" s="25"/>
      <c r="F2235" s="121" t="s">
        <v>3890</v>
      </c>
      <c r="G2235" s="25"/>
      <c r="H2235" s="25"/>
      <c r="I2235" s="25"/>
      <c r="J2235" s="26"/>
      <c r="K2235" s="122"/>
      <c r="L2235" s="123"/>
      <c r="M2235" s="45"/>
      <c r="N2235" s="45"/>
      <c r="O2235" s="45"/>
      <c r="P2235" s="45"/>
      <c r="Q2235" s="45"/>
      <c r="R2235" s="46"/>
      <c r="S2235" s="25"/>
      <c r="T2235" s="25"/>
      <c r="U2235" s="25"/>
      <c r="V2235" s="25"/>
      <c r="W2235" s="25"/>
      <c r="X2235" s="25"/>
      <c r="Y2235" s="25"/>
      <c r="Z2235" s="25"/>
      <c r="AA2235" s="25"/>
      <c r="AB2235" s="25"/>
      <c r="AC2235" s="25"/>
      <c r="AR2235" s="14" t="s">
        <v>119</v>
      </c>
      <c r="AS2235" s="14" t="s">
        <v>68</v>
      </c>
    </row>
    <row r="2236" spans="1:63" s="2" customFormat="1" ht="24.15" customHeight="1" x14ac:dyDescent="0.2">
      <c r="A2236" s="25"/>
      <c r="B2236" s="109"/>
      <c r="C2236" s="110" t="s">
        <v>3892</v>
      </c>
      <c r="D2236" s="110" t="s">
        <v>112</v>
      </c>
      <c r="E2236" s="111" t="s">
        <v>3893</v>
      </c>
      <c r="F2236" s="112" t="s">
        <v>3894</v>
      </c>
      <c r="G2236" s="113" t="s">
        <v>135</v>
      </c>
      <c r="H2236" s="153"/>
      <c r="I2236" s="112" t="s">
        <v>116</v>
      </c>
      <c r="J2236" s="26"/>
      <c r="K2236" s="114" t="s">
        <v>3</v>
      </c>
      <c r="L2236" s="115" t="s">
        <v>39</v>
      </c>
      <c r="M2236" s="116">
        <v>0</v>
      </c>
      <c r="N2236" s="116" t="e">
        <f>M2236*#REF!</f>
        <v>#REF!</v>
      </c>
      <c r="O2236" s="116">
        <v>0</v>
      </c>
      <c r="P2236" s="116" t="e">
        <f>O2236*#REF!</f>
        <v>#REF!</v>
      </c>
      <c r="Q2236" s="116">
        <v>0</v>
      </c>
      <c r="R2236" s="117" t="e">
        <f>Q2236*#REF!</f>
        <v>#REF!</v>
      </c>
      <c r="S2236" s="25"/>
      <c r="T2236" s="25"/>
      <c r="U2236" s="25"/>
      <c r="V2236" s="25"/>
      <c r="W2236" s="25"/>
      <c r="X2236" s="25"/>
      <c r="Y2236" s="25"/>
      <c r="Z2236" s="25"/>
      <c r="AA2236" s="25"/>
      <c r="AB2236" s="25"/>
      <c r="AC2236" s="25"/>
      <c r="AP2236" s="118" t="s">
        <v>117</v>
      </c>
      <c r="AR2236" s="118" t="s">
        <v>112</v>
      </c>
      <c r="AS2236" s="118" t="s">
        <v>68</v>
      </c>
      <c r="AW2236" s="14" t="s">
        <v>118</v>
      </c>
      <c r="BC2236" s="119" t="e">
        <f>IF(L2236="základní",#REF!,0)</f>
        <v>#REF!</v>
      </c>
      <c r="BD2236" s="119">
        <f>IF(L2236="snížená",#REF!,0)</f>
        <v>0</v>
      </c>
      <c r="BE2236" s="119">
        <f>IF(L2236="zákl. přenesená",#REF!,0)</f>
        <v>0</v>
      </c>
      <c r="BF2236" s="119">
        <f>IF(L2236="sníž. přenesená",#REF!,0)</f>
        <v>0</v>
      </c>
      <c r="BG2236" s="119">
        <f>IF(L2236="nulová",#REF!,0)</f>
        <v>0</v>
      </c>
      <c r="BH2236" s="14" t="s">
        <v>75</v>
      </c>
      <c r="BI2236" s="119" t="e">
        <f>ROUND(H2236*#REF!,2)</f>
        <v>#REF!</v>
      </c>
      <c r="BJ2236" s="14" t="s">
        <v>117</v>
      </c>
      <c r="BK2236" s="118" t="s">
        <v>3895</v>
      </c>
    </row>
    <row r="2237" spans="1:63" s="2" customFormat="1" ht="19.2" x14ac:dyDescent="0.2">
      <c r="A2237" s="25"/>
      <c r="B2237" s="26"/>
      <c r="C2237" s="25"/>
      <c r="D2237" s="120" t="s">
        <v>119</v>
      </c>
      <c r="E2237" s="25"/>
      <c r="F2237" s="121" t="s">
        <v>3894</v>
      </c>
      <c r="G2237" s="25"/>
      <c r="H2237" s="25"/>
      <c r="I2237" s="25"/>
      <c r="J2237" s="26"/>
      <c r="K2237" s="122"/>
      <c r="L2237" s="123"/>
      <c r="M2237" s="45"/>
      <c r="N2237" s="45"/>
      <c r="O2237" s="45"/>
      <c r="P2237" s="45"/>
      <c r="Q2237" s="45"/>
      <c r="R2237" s="46"/>
      <c r="S2237" s="25"/>
      <c r="T2237" s="25"/>
      <c r="U2237" s="25"/>
      <c r="V2237" s="25"/>
      <c r="W2237" s="25"/>
      <c r="X2237" s="25"/>
      <c r="Y2237" s="25"/>
      <c r="Z2237" s="25"/>
      <c r="AA2237" s="25"/>
      <c r="AB2237" s="25"/>
      <c r="AC2237" s="25"/>
      <c r="AR2237" s="14" t="s">
        <v>119</v>
      </c>
      <c r="AS2237" s="14" t="s">
        <v>68</v>
      </c>
    </row>
    <row r="2238" spans="1:63" s="2" customFormat="1" ht="24.15" customHeight="1" x14ac:dyDescent="0.2">
      <c r="A2238" s="25"/>
      <c r="B2238" s="109"/>
      <c r="C2238" s="110" t="s">
        <v>2014</v>
      </c>
      <c r="D2238" s="110" t="s">
        <v>112</v>
      </c>
      <c r="E2238" s="111" t="s">
        <v>3896</v>
      </c>
      <c r="F2238" s="112" t="s">
        <v>3897</v>
      </c>
      <c r="G2238" s="113" t="s">
        <v>135</v>
      </c>
      <c r="H2238" s="153"/>
      <c r="I2238" s="112" t="s">
        <v>116</v>
      </c>
      <c r="J2238" s="26"/>
      <c r="K2238" s="114" t="s">
        <v>3</v>
      </c>
      <c r="L2238" s="115" t="s">
        <v>39</v>
      </c>
      <c r="M2238" s="116">
        <v>0</v>
      </c>
      <c r="N2238" s="116" t="e">
        <f>M2238*#REF!</f>
        <v>#REF!</v>
      </c>
      <c r="O2238" s="116">
        <v>0</v>
      </c>
      <c r="P2238" s="116" t="e">
        <f>O2238*#REF!</f>
        <v>#REF!</v>
      </c>
      <c r="Q2238" s="116">
        <v>0</v>
      </c>
      <c r="R2238" s="117" t="e">
        <f>Q2238*#REF!</f>
        <v>#REF!</v>
      </c>
      <c r="S2238" s="25"/>
      <c r="T2238" s="25"/>
      <c r="U2238" s="25"/>
      <c r="V2238" s="25"/>
      <c r="W2238" s="25"/>
      <c r="X2238" s="25"/>
      <c r="Y2238" s="25"/>
      <c r="Z2238" s="25"/>
      <c r="AA2238" s="25"/>
      <c r="AB2238" s="25"/>
      <c r="AC2238" s="25"/>
      <c r="AP2238" s="118" t="s">
        <v>117</v>
      </c>
      <c r="AR2238" s="118" t="s">
        <v>112</v>
      </c>
      <c r="AS2238" s="118" t="s">
        <v>68</v>
      </c>
      <c r="AW2238" s="14" t="s">
        <v>118</v>
      </c>
      <c r="BC2238" s="119" t="e">
        <f>IF(L2238="základní",#REF!,0)</f>
        <v>#REF!</v>
      </c>
      <c r="BD2238" s="119">
        <f>IF(L2238="snížená",#REF!,0)</f>
        <v>0</v>
      </c>
      <c r="BE2238" s="119">
        <f>IF(L2238="zákl. přenesená",#REF!,0)</f>
        <v>0</v>
      </c>
      <c r="BF2238" s="119">
        <f>IF(L2238="sníž. přenesená",#REF!,0)</f>
        <v>0</v>
      </c>
      <c r="BG2238" s="119">
        <f>IF(L2238="nulová",#REF!,0)</f>
        <v>0</v>
      </c>
      <c r="BH2238" s="14" t="s">
        <v>75</v>
      </c>
      <c r="BI2238" s="119" t="e">
        <f>ROUND(H2238*#REF!,2)</f>
        <v>#REF!</v>
      </c>
      <c r="BJ2238" s="14" t="s">
        <v>117</v>
      </c>
      <c r="BK2238" s="118" t="s">
        <v>3898</v>
      </c>
    </row>
    <row r="2239" spans="1:63" s="2" customFormat="1" ht="19.2" x14ac:dyDescent="0.2">
      <c r="A2239" s="25"/>
      <c r="B2239" s="26"/>
      <c r="C2239" s="25"/>
      <c r="D2239" s="120" t="s">
        <v>119</v>
      </c>
      <c r="E2239" s="25"/>
      <c r="F2239" s="121" t="s">
        <v>3897</v>
      </c>
      <c r="G2239" s="25"/>
      <c r="H2239" s="25"/>
      <c r="I2239" s="25"/>
      <c r="J2239" s="26"/>
      <c r="K2239" s="122"/>
      <c r="L2239" s="123"/>
      <c r="M2239" s="45"/>
      <c r="N2239" s="45"/>
      <c r="O2239" s="45"/>
      <c r="P2239" s="45"/>
      <c r="Q2239" s="45"/>
      <c r="R2239" s="46"/>
      <c r="S2239" s="25"/>
      <c r="T2239" s="25"/>
      <c r="U2239" s="25"/>
      <c r="V2239" s="25"/>
      <c r="W2239" s="25"/>
      <c r="X2239" s="25"/>
      <c r="Y2239" s="25"/>
      <c r="Z2239" s="25"/>
      <c r="AA2239" s="25"/>
      <c r="AB2239" s="25"/>
      <c r="AC2239" s="25"/>
      <c r="AR2239" s="14" t="s">
        <v>119</v>
      </c>
      <c r="AS2239" s="14" t="s">
        <v>68</v>
      </c>
    </row>
    <row r="2240" spans="1:63" s="2" customFormat="1" ht="24.15" customHeight="1" x14ac:dyDescent="0.2">
      <c r="A2240" s="25"/>
      <c r="B2240" s="109"/>
      <c r="C2240" s="110" t="s">
        <v>3899</v>
      </c>
      <c r="D2240" s="110" t="s">
        <v>112</v>
      </c>
      <c r="E2240" s="111" t="s">
        <v>3900</v>
      </c>
      <c r="F2240" s="112" t="s">
        <v>3901</v>
      </c>
      <c r="G2240" s="113" t="s">
        <v>135</v>
      </c>
      <c r="H2240" s="153"/>
      <c r="I2240" s="112" t="s">
        <v>116</v>
      </c>
      <c r="J2240" s="26"/>
      <c r="K2240" s="114" t="s">
        <v>3</v>
      </c>
      <c r="L2240" s="115" t="s">
        <v>39</v>
      </c>
      <c r="M2240" s="116">
        <v>0</v>
      </c>
      <c r="N2240" s="116" t="e">
        <f>M2240*#REF!</f>
        <v>#REF!</v>
      </c>
      <c r="O2240" s="116">
        <v>0</v>
      </c>
      <c r="P2240" s="116" t="e">
        <f>O2240*#REF!</f>
        <v>#REF!</v>
      </c>
      <c r="Q2240" s="116">
        <v>0</v>
      </c>
      <c r="R2240" s="117" t="e">
        <f>Q2240*#REF!</f>
        <v>#REF!</v>
      </c>
      <c r="S2240" s="25"/>
      <c r="T2240" s="25"/>
      <c r="U2240" s="25"/>
      <c r="V2240" s="25"/>
      <c r="W2240" s="25"/>
      <c r="X2240" s="25"/>
      <c r="Y2240" s="25"/>
      <c r="Z2240" s="25"/>
      <c r="AA2240" s="25"/>
      <c r="AB2240" s="25"/>
      <c r="AC2240" s="25"/>
      <c r="AP2240" s="118" t="s">
        <v>117</v>
      </c>
      <c r="AR2240" s="118" t="s">
        <v>112</v>
      </c>
      <c r="AS2240" s="118" t="s">
        <v>68</v>
      </c>
      <c r="AW2240" s="14" t="s">
        <v>118</v>
      </c>
      <c r="BC2240" s="119" t="e">
        <f>IF(L2240="základní",#REF!,0)</f>
        <v>#REF!</v>
      </c>
      <c r="BD2240" s="119">
        <f>IF(L2240="snížená",#REF!,0)</f>
        <v>0</v>
      </c>
      <c r="BE2240" s="119">
        <f>IF(L2240="zákl. přenesená",#REF!,0)</f>
        <v>0</v>
      </c>
      <c r="BF2240" s="119">
        <f>IF(L2240="sníž. přenesená",#REF!,0)</f>
        <v>0</v>
      </c>
      <c r="BG2240" s="119">
        <f>IF(L2240="nulová",#REF!,0)</f>
        <v>0</v>
      </c>
      <c r="BH2240" s="14" t="s">
        <v>75</v>
      </c>
      <c r="BI2240" s="119" t="e">
        <f>ROUND(H2240*#REF!,2)</f>
        <v>#REF!</v>
      </c>
      <c r="BJ2240" s="14" t="s">
        <v>117</v>
      </c>
      <c r="BK2240" s="118" t="s">
        <v>3902</v>
      </c>
    </row>
    <row r="2241" spans="1:63" s="2" customFormat="1" ht="19.2" x14ac:dyDescent="0.2">
      <c r="A2241" s="25"/>
      <c r="B2241" s="26"/>
      <c r="C2241" s="25"/>
      <c r="D2241" s="120" t="s">
        <v>119</v>
      </c>
      <c r="E2241" s="25"/>
      <c r="F2241" s="121" t="s">
        <v>3901</v>
      </c>
      <c r="G2241" s="25"/>
      <c r="H2241" s="25"/>
      <c r="I2241" s="25"/>
      <c r="J2241" s="26"/>
      <c r="K2241" s="122"/>
      <c r="L2241" s="123"/>
      <c r="M2241" s="45"/>
      <c r="N2241" s="45"/>
      <c r="O2241" s="45"/>
      <c r="P2241" s="45"/>
      <c r="Q2241" s="45"/>
      <c r="R2241" s="46"/>
      <c r="S2241" s="25"/>
      <c r="T2241" s="25"/>
      <c r="U2241" s="25"/>
      <c r="V2241" s="25"/>
      <c r="W2241" s="25"/>
      <c r="X2241" s="25"/>
      <c r="Y2241" s="25"/>
      <c r="Z2241" s="25"/>
      <c r="AA2241" s="25"/>
      <c r="AB2241" s="25"/>
      <c r="AC2241" s="25"/>
      <c r="AR2241" s="14" t="s">
        <v>119</v>
      </c>
      <c r="AS2241" s="14" t="s">
        <v>68</v>
      </c>
    </row>
    <row r="2242" spans="1:63" s="2" customFormat="1" ht="24.15" customHeight="1" x14ac:dyDescent="0.2">
      <c r="A2242" s="25"/>
      <c r="B2242" s="109"/>
      <c r="C2242" s="110" t="s">
        <v>2017</v>
      </c>
      <c r="D2242" s="110" t="s">
        <v>112</v>
      </c>
      <c r="E2242" s="111" t="s">
        <v>3903</v>
      </c>
      <c r="F2242" s="112" t="s">
        <v>3904</v>
      </c>
      <c r="G2242" s="113" t="s">
        <v>122</v>
      </c>
      <c r="H2242" s="153"/>
      <c r="I2242" s="112" t="s">
        <v>116</v>
      </c>
      <c r="J2242" s="26"/>
      <c r="K2242" s="114" t="s">
        <v>3</v>
      </c>
      <c r="L2242" s="115" t="s">
        <v>39</v>
      </c>
      <c r="M2242" s="116">
        <v>0</v>
      </c>
      <c r="N2242" s="116" t="e">
        <f>M2242*#REF!</f>
        <v>#REF!</v>
      </c>
      <c r="O2242" s="116">
        <v>0</v>
      </c>
      <c r="P2242" s="116" t="e">
        <f>O2242*#REF!</f>
        <v>#REF!</v>
      </c>
      <c r="Q2242" s="116">
        <v>0</v>
      </c>
      <c r="R2242" s="117" t="e">
        <f>Q2242*#REF!</f>
        <v>#REF!</v>
      </c>
      <c r="S2242" s="25"/>
      <c r="T2242" s="25"/>
      <c r="U2242" s="25"/>
      <c r="V2242" s="25"/>
      <c r="W2242" s="25"/>
      <c r="X2242" s="25"/>
      <c r="Y2242" s="25"/>
      <c r="Z2242" s="25"/>
      <c r="AA2242" s="25"/>
      <c r="AB2242" s="25"/>
      <c r="AC2242" s="25"/>
      <c r="AP2242" s="118" t="s">
        <v>117</v>
      </c>
      <c r="AR2242" s="118" t="s">
        <v>112</v>
      </c>
      <c r="AS2242" s="118" t="s">
        <v>68</v>
      </c>
      <c r="AW2242" s="14" t="s">
        <v>118</v>
      </c>
      <c r="BC2242" s="119" t="e">
        <f>IF(L2242="základní",#REF!,0)</f>
        <v>#REF!</v>
      </c>
      <c r="BD2242" s="119">
        <f>IF(L2242="snížená",#REF!,0)</f>
        <v>0</v>
      </c>
      <c r="BE2242" s="119">
        <f>IF(L2242="zákl. přenesená",#REF!,0)</f>
        <v>0</v>
      </c>
      <c r="BF2242" s="119">
        <f>IF(L2242="sníž. přenesená",#REF!,0)</f>
        <v>0</v>
      </c>
      <c r="BG2242" s="119">
        <f>IF(L2242="nulová",#REF!,0)</f>
        <v>0</v>
      </c>
      <c r="BH2242" s="14" t="s">
        <v>75</v>
      </c>
      <c r="BI2242" s="119" t="e">
        <f>ROUND(H2242*#REF!,2)</f>
        <v>#REF!</v>
      </c>
      <c r="BJ2242" s="14" t="s">
        <v>117</v>
      </c>
      <c r="BK2242" s="118" t="s">
        <v>3905</v>
      </c>
    </row>
    <row r="2243" spans="1:63" s="2" customFormat="1" x14ac:dyDescent="0.2">
      <c r="A2243" s="25"/>
      <c r="B2243" s="26"/>
      <c r="C2243" s="25"/>
      <c r="D2243" s="120" t="s">
        <v>119</v>
      </c>
      <c r="E2243" s="25"/>
      <c r="F2243" s="121" t="s">
        <v>3904</v>
      </c>
      <c r="G2243" s="25"/>
      <c r="H2243" s="25"/>
      <c r="I2243" s="25"/>
      <c r="J2243" s="26"/>
      <c r="K2243" s="122"/>
      <c r="L2243" s="123"/>
      <c r="M2243" s="45"/>
      <c r="N2243" s="45"/>
      <c r="O2243" s="45"/>
      <c r="P2243" s="45"/>
      <c r="Q2243" s="45"/>
      <c r="R2243" s="46"/>
      <c r="S2243" s="25"/>
      <c r="T2243" s="25"/>
      <c r="U2243" s="25"/>
      <c r="V2243" s="25"/>
      <c r="W2243" s="25"/>
      <c r="X2243" s="25"/>
      <c r="Y2243" s="25"/>
      <c r="Z2243" s="25"/>
      <c r="AA2243" s="25"/>
      <c r="AB2243" s="25"/>
      <c r="AC2243" s="25"/>
      <c r="AR2243" s="14" t="s">
        <v>119</v>
      </c>
      <c r="AS2243" s="14" t="s">
        <v>68</v>
      </c>
    </row>
    <row r="2244" spans="1:63" s="2" customFormat="1" ht="24.15" customHeight="1" x14ac:dyDescent="0.2">
      <c r="A2244" s="25"/>
      <c r="B2244" s="109"/>
      <c r="C2244" s="110" t="s">
        <v>3906</v>
      </c>
      <c r="D2244" s="110" t="s">
        <v>112</v>
      </c>
      <c r="E2244" s="111" t="s">
        <v>3907</v>
      </c>
      <c r="F2244" s="112" t="s">
        <v>3908</v>
      </c>
      <c r="G2244" s="113" t="s">
        <v>135</v>
      </c>
      <c r="H2244" s="153"/>
      <c r="I2244" s="112" t="s">
        <v>116</v>
      </c>
      <c r="J2244" s="26"/>
      <c r="K2244" s="114" t="s">
        <v>3</v>
      </c>
      <c r="L2244" s="115" t="s">
        <v>39</v>
      </c>
      <c r="M2244" s="116">
        <v>0</v>
      </c>
      <c r="N2244" s="116" t="e">
        <f>M2244*#REF!</f>
        <v>#REF!</v>
      </c>
      <c r="O2244" s="116">
        <v>0</v>
      </c>
      <c r="P2244" s="116" t="e">
        <f>O2244*#REF!</f>
        <v>#REF!</v>
      </c>
      <c r="Q2244" s="116">
        <v>0</v>
      </c>
      <c r="R2244" s="117" t="e">
        <f>Q2244*#REF!</f>
        <v>#REF!</v>
      </c>
      <c r="S2244" s="25"/>
      <c r="T2244" s="25"/>
      <c r="U2244" s="25"/>
      <c r="V2244" s="25"/>
      <c r="W2244" s="25"/>
      <c r="X2244" s="25"/>
      <c r="Y2244" s="25"/>
      <c r="Z2244" s="25"/>
      <c r="AA2244" s="25"/>
      <c r="AB2244" s="25"/>
      <c r="AC2244" s="25"/>
      <c r="AP2244" s="118" t="s">
        <v>117</v>
      </c>
      <c r="AR2244" s="118" t="s">
        <v>112</v>
      </c>
      <c r="AS2244" s="118" t="s">
        <v>68</v>
      </c>
      <c r="AW2244" s="14" t="s">
        <v>118</v>
      </c>
      <c r="BC2244" s="119" t="e">
        <f>IF(L2244="základní",#REF!,0)</f>
        <v>#REF!</v>
      </c>
      <c r="BD2244" s="119">
        <f>IF(L2244="snížená",#REF!,0)</f>
        <v>0</v>
      </c>
      <c r="BE2244" s="119">
        <f>IF(L2244="zákl. přenesená",#REF!,0)</f>
        <v>0</v>
      </c>
      <c r="BF2244" s="119">
        <f>IF(L2244="sníž. přenesená",#REF!,0)</f>
        <v>0</v>
      </c>
      <c r="BG2244" s="119">
        <f>IF(L2244="nulová",#REF!,0)</f>
        <v>0</v>
      </c>
      <c r="BH2244" s="14" t="s">
        <v>75</v>
      </c>
      <c r="BI2244" s="119" t="e">
        <f>ROUND(H2244*#REF!,2)</f>
        <v>#REF!</v>
      </c>
      <c r="BJ2244" s="14" t="s">
        <v>117</v>
      </c>
      <c r="BK2244" s="118" t="s">
        <v>3909</v>
      </c>
    </row>
    <row r="2245" spans="1:63" s="2" customFormat="1" x14ac:dyDescent="0.2">
      <c r="A2245" s="25"/>
      <c r="B2245" s="26"/>
      <c r="C2245" s="25"/>
      <c r="D2245" s="120" t="s">
        <v>119</v>
      </c>
      <c r="E2245" s="25"/>
      <c r="F2245" s="121" t="s">
        <v>3908</v>
      </c>
      <c r="G2245" s="25"/>
      <c r="H2245" s="25"/>
      <c r="I2245" s="25"/>
      <c r="J2245" s="26"/>
      <c r="K2245" s="122"/>
      <c r="L2245" s="123"/>
      <c r="M2245" s="45"/>
      <c r="N2245" s="45"/>
      <c r="O2245" s="45"/>
      <c r="P2245" s="45"/>
      <c r="Q2245" s="45"/>
      <c r="R2245" s="46"/>
      <c r="S2245" s="25"/>
      <c r="T2245" s="25"/>
      <c r="U2245" s="25"/>
      <c r="V2245" s="25"/>
      <c r="W2245" s="25"/>
      <c r="X2245" s="25"/>
      <c r="Y2245" s="25"/>
      <c r="Z2245" s="25"/>
      <c r="AA2245" s="25"/>
      <c r="AB2245" s="25"/>
      <c r="AC2245" s="25"/>
      <c r="AR2245" s="14" t="s">
        <v>119</v>
      </c>
      <c r="AS2245" s="14" t="s">
        <v>68</v>
      </c>
    </row>
    <row r="2246" spans="1:63" s="2" customFormat="1" ht="24.15" customHeight="1" x14ac:dyDescent="0.2">
      <c r="A2246" s="25"/>
      <c r="B2246" s="109"/>
      <c r="C2246" s="110" t="s">
        <v>2021</v>
      </c>
      <c r="D2246" s="110" t="s">
        <v>112</v>
      </c>
      <c r="E2246" s="111" t="s">
        <v>3910</v>
      </c>
      <c r="F2246" s="112" t="s">
        <v>3911</v>
      </c>
      <c r="G2246" s="113" t="s">
        <v>135</v>
      </c>
      <c r="H2246" s="153"/>
      <c r="I2246" s="112" t="s">
        <v>116</v>
      </c>
      <c r="J2246" s="26"/>
      <c r="K2246" s="114" t="s">
        <v>3</v>
      </c>
      <c r="L2246" s="115" t="s">
        <v>39</v>
      </c>
      <c r="M2246" s="116">
        <v>0</v>
      </c>
      <c r="N2246" s="116" t="e">
        <f>M2246*#REF!</f>
        <v>#REF!</v>
      </c>
      <c r="O2246" s="116">
        <v>0</v>
      </c>
      <c r="P2246" s="116" t="e">
        <f>O2246*#REF!</f>
        <v>#REF!</v>
      </c>
      <c r="Q2246" s="116">
        <v>0</v>
      </c>
      <c r="R2246" s="117" t="e">
        <f>Q2246*#REF!</f>
        <v>#REF!</v>
      </c>
      <c r="S2246" s="25"/>
      <c r="T2246" s="25"/>
      <c r="U2246" s="25"/>
      <c r="V2246" s="25"/>
      <c r="W2246" s="25"/>
      <c r="X2246" s="25"/>
      <c r="Y2246" s="25"/>
      <c r="Z2246" s="25"/>
      <c r="AA2246" s="25"/>
      <c r="AB2246" s="25"/>
      <c r="AC2246" s="25"/>
      <c r="AP2246" s="118" t="s">
        <v>117</v>
      </c>
      <c r="AR2246" s="118" t="s">
        <v>112</v>
      </c>
      <c r="AS2246" s="118" t="s">
        <v>68</v>
      </c>
      <c r="AW2246" s="14" t="s">
        <v>118</v>
      </c>
      <c r="BC2246" s="119" t="e">
        <f>IF(L2246="základní",#REF!,0)</f>
        <v>#REF!</v>
      </c>
      <c r="BD2246" s="119">
        <f>IF(L2246="snížená",#REF!,0)</f>
        <v>0</v>
      </c>
      <c r="BE2246" s="119">
        <f>IF(L2246="zákl. přenesená",#REF!,0)</f>
        <v>0</v>
      </c>
      <c r="BF2246" s="119">
        <f>IF(L2246="sníž. přenesená",#REF!,0)</f>
        <v>0</v>
      </c>
      <c r="BG2246" s="119">
        <f>IF(L2246="nulová",#REF!,0)</f>
        <v>0</v>
      </c>
      <c r="BH2246" s="14" t="s">
        <v>75</v>
      </c>
      <c r="BI2246" s="119" t="e">
        <f>ROUND(H2246*#REF!,2)</f>
        <v>#REF!</v>
      </c>
      <c r="BJ2246" s="14" t="s">
        <v>117</v>
      </c>
      <c r="BK2246" s="118" t="s">
        <v>3912</v>
      </c>
    </row>
    <row r="2247" spans="1:63" s="2" customFormat="1" x14ac:dyDescent="0.2">
      <c r="A2247" s="25"/>
      <c r="B2247" s="26"/>
      <c r="C2247" s="25"/>
      <c r="D2247" s="120" t="s">
        <v>119</v>
      </c>
      <c r="E2247" s="25"/>
      <c r="F2247" s="121" t="s">
        <v>3911</v>
      </c>
      <c r="G2247" s="25"/>
      <c r="H2247" s="25"/>
      <c r="I2247" s="25"/>
      <c r="J2247" s="26"/>
      <c r="K2247" s="122"/>
      <c r="L2247" s="123"/>
      <c r="M2247" s="45"/>
      <c r="N2247" s="45"/>
      <c r="O2247" s="45"/>
      <c r="P2247" s="45"/>
      <c r="Q2247" s="45"/>
      <c r="R2247" s="46"/>
      <c r="S2247" s="25"/>
      <c r="T2247" s="25"/>
      <c r="U2247" s="25"/>
      <c r="V2247" s="25"/>
      <c r="W2247" s="25"/>
      <c r="X2247" s="25"/>
      <c r="Y2247" s="25"/>
      <c r="Z2247" s="25"/>
      <c r="AA2247" s="25"/>
      <c r="AB2247" s="25"/>
      <c r="AC2247" s="25"/>
      <c r="AR2247" s="14" t="s">
        <v>119</v>
      </c>
      <c r="AS2247" s="14" t="s">
        <v>68</v>
      </c>
    </row>
    <row r="2248" spans="1:63" s="2" customFormat="1" ht="24.15" customHeight="1" x14ac:dyDescent="0.2">
      <c r="A2248" s="25"/>
      <c r="B2248" s="109"/>
      <c r="C2248" s="110" t="s">
        <v>3913</v>
      </c>
      <c r="D2248" s="110" t="s">
        <v>112</v>
      </c>
      <c r="E2248" s="111" t="s">
        <v>3914</v>
      </c>
      <c r="F2248" s="112" t="s">
        <v>3915</v>
      </c>
      <c r="G2248" s="113" t="s">
        <v>135</v>
      </c>
      <c r="H2248" s="153"/>
      <c r="I2248" s="112" t="s">
        <v>116</v>
      </c>
      <c r="J2248" s="26"/>
      <c r="K2248" s="114" t="s">
        <v>3</v>
      </c>
      <c r="L2248" s="115" t="s">
        <v>39</v>
      </c>
      <c r="M2248" s="116">
        <v>0</v>
      </c>
      <c r="N2248" s="116" t="e">
        <f>M2248*#REF!</f>
        <v>#REF!</v>
      </c>
      <c r="O2248" s="116">
        <v>0</v>
      </c>
      <c r="P2248" s="116" t="e">
        <f>O2248*#REF!</f>
        <v>#REF!</v>
      </c>
      <c r="Q2248" s="116">
        <v>0</v>
      </c>
      <c r="R2248" s="117" t="e">
        <f>Q2248*#REF!</f>
        <v>#REF!</v>
      </c>
      <c r="S2248" s="25"/>
      <c r="T2248" s="25"/>
      <c r="U2248" s="25"/>
      <c r="V2248" s="25"/>
      <c r="W2248" s="25"/>
      <c r="X2248" s="25"/>
      <c r="Y2248" s="25"/>
      <c r="Z2248" s="25"/>
      <c r="AA2248" s="25"/>
      <c r="AB2248" s="25"/>
      <c r="AC2248" s="25"/>
      <c r="AP2248" s="118" t="s">
        <v>117</v>
      </c>
      <c r="AR2248" s="118" t="s">
        <v>112</v>
      </c>
      <c r="AS2248" s="118" t="s">
        <v>68</v>
      </c>
      <c r="AW2248" s="14" t="s">
        <v>118</v>
      </c>
      <c r="BC2248" s="119" t="e">
        <f>IF(L2248="základní",#REF!,0)</f>
        <v>#REF!</v>
      </c>
      <c r="BD2248" s="119">
        <f>IF(L2248="snížená",#REF!,0)</f>
        <v>0</v>
      </c>
      <c r="BE2248" s="119">
        <f>IF(L2248="zákl. přenesená",#REF!,0)</f>
        <v>0</v>
      </c>
      <c r="BF2248" s="119">
        <f>IF(L2248="sníž. přenesená",#REF!,0)</f>
        <v>0</v>
      </c>
      <c r="BG2248" s="119">
        <f>IF(L2248="nulová",#REF!,0)</f>
        <v>0</v>
      </c>
      <c r="BH2248" s="14" t="s">
        <v>75</v>
      </c>
      <c r="BI2248" s="119" t="e">
        <f>ROUND(H2248*#REF!,2)</f>
        <v>#REF!</v>
      </c>
      <c r="BJ2248" s="14" t="s">
        <v>117</v>
      </c>
      <c r="BK2248" s="118" t="s">
        <v>3916</v>
      </c>
    </row>
    <row r="2249" spans="1:63" s="2" customFormat="1" ht="19.2" x14ac:dyDescent="0.2">
      <c r="A2249" s="25"/>
      <c r="B2249" s="26"/>
      <c r="C2249" s="25"/>
      <c r="D2249" s="120" t="s">
        <v>119</v>
      </c>
      <c r="E2249" s="25"/>
      <c r="F2249" s="121" t="s">
        <v>3915</v>
      </c>
      <c r="G2249" s="25"/>
      <c r="H2249" s="25"/>
      <c r="I2249" s="25"/>
      <c r="J2249" s="26"/>
      <c r="K2249" s="122"/>
      <c r="L2249" s="123"/>
      <c r="M2249" s="45"/>
      <c r="N2249" s="45"/>
      <c r="O2249" s="45"/>
      <c r="P2249" s="45"/>
      <c r="Q2249" s="45"/>
      <c r="R2249" s="46"/>
      <c r="S2249" s="25"/>
      <c r="T2249" s="25"/>
      <c r="U2249" s="25"/>
      <c r="V2249" s="25"/>
      <c r="W2249" s="25"/>
      <c r="X2249" s="25"/>
      <c r="Y2249" s="25"/>
      <c r="Z2249" s="25"/>
      <c r="AA2249" s="25"/>
      <c r="AB2249" s="25"/>
      <c r="AC2249" s="25"/>
      <c r="AR2249" s="14" t="s">
        <v>119</v>
      </c>
      <c r="AS2249" s="14" t="s">
        <v>68</v>
      </c>
    </row>
    <row r="2250" spans="1:63" s="2" customFormat="1" ht="24.15" customHeight="1" x14ac:dyDescent="0.2">
      <c r="A2250" s="25"/>
      <c r="B2250" s="109"/>
      <c r="C2250" s="110" t="s">
        <v>2024</v>
      </c>
      <c r="D2250" s="110" t="s">
        <v>112</v>
      </c>
      <c r="E2250" s="111" t="s">
        <v>3917</v>
      </c>
      <c r="F2250" s="112" t="s">
        <v>3918</v>
      </c>
      <c r="G2250" s="113" t="s">
        <v>135</v>
      </c>
      <c r="H2250" s="153"/>
      <c r="I2250" s="112" t="s">
        <v>116</v>
      </c>
      <c r="J2250" s="26"/>
      <c r="K2250" s="114" t="s">
        <v>3</v>
      </c>
      <c r="L2250" s="115" t="s">
        <v>39</v>
      </c>
      <c r="M2250" s="116">
        <v>0</v>
      </c>
      <c r="N2250" s="116" t="e">
        <f>M2250*#REF!</f>
        <v>#REF!</v>
      </c>
      <c r="O2250" s="116">
        <v>0</v>
      </c>
      <c r="P2250" s="116" t="e">
        <f>O2250*#REF!</f>
        <v>#REF!</v>
      </c>
      <c r="Q2250" s="116">
        <v>0</v>
      </c>
      <c r="R2250" s="117" t="e">
        <f>Q2250*#REF!</f>
        <v>#REF!</v>
      </c>
      <c r="S2250" s="25"/>
      <c r="T2250" s="25"/>
      <c r="U2250" s="25"/>
      <c r="V2250" s="25"/>
      <c r="W2250" s="25"/>
      <c r="X2250" s="25"/>
      <c r="Y2250" s="25"/>
      <c r="Z2250" s="25"/>
      <c r="AA2250" s="25"/>
      <c r="AB2250" s="25"/>
      <c r="AC2250" s="25"/>
      <c r="AP2250" s="118" t="s">
        <v>117</v>
      </c>
      <c r="AR2250" s="118" t="s">
        <v>112</v>
      </c>
      <c r="AS2250" s="118" t="s">
        <v>68</v>
      </c>
      <c r="AW2250" s="14" t="s">
        <v>118</v>
      </c>
      <c r="BC2250" s="119" t="e">
        <f>IF(L2250="základní",#REF!,0)</f>
        <v>#REF!</v>
      </c>
      <c r="BD2250" s="119">
        <f>IF(L2250="snížená",#REF!,0)</f>
        <v>0</v>
      </c>
      <c r="BE2250" s="119">
        <f>IF(L2250="zákl. přenesená",#REF!,0)</f>
        <v>0</v>
      </c>
      <c r="BF2250" s="119">
        <f>IF(L2250="sníž. přenesená",#REF!,0)</f>
        <v>0</v>
      </c>
      <c r="BG2250" s="119">
        <f>IF(L2250="nulová",#REF!,0)</f>
        <v>0</v>
      </c>
      <c r="BH2250" s="14" t="s">
        <v>75</v>
      </c>
      <c r="BI2250" s="119" t="e">
        <f>ROUND(H2250*#REF!,2)</f>
        <v>#REF!</v>
      </c>
      <c r="BJ2250" s="14" t="s">
        <v>117</v>
      </c>
      <c r="BK2250" s="118" t="s">
        <v>3919</v>
      </c>
    </row>
    <row r="2251" spans="1:63" s="2" customFormat="1" ht="19.2" x14ac:dyDescent="0.2">
      <c r="A2251" s="25"/>
      <c r="B2251" s="26"/>
      <c r="C2251" s="25"/>
      <c r="D2251" s="120" t="s">
        <v>119</v>
      </c>
      <c r="E2251" s="25"/>
      <c r="F2251" s="121" t="s">
        <v>3918</v>
      </c>
      <c r="G2251" s="25"/>
      <c r="H2251" s="25"/>
      <c r="I2251" s="25"/>
      <c r="J2251" s="26"/>
      <c r="K2251" s="122"/>
      <c r="L2251" s="123"/>
      <c r="M2251" s="45"/>
      <c r="N2251" s="45"/>
      <c r="O2251" s="45"/>
      <c r="P2251" s="45"/>
      <c r="Q2251" s="45"/>
      <c r="R2251" s="46"/>
      <c r="S2251" s="25"/>
      <c r="T2251" s="25"/>
      <c r="U2251" s="25"/>
      <c r="V2251" s="25"/>
      <c r="W2251" s="25"/>
      <c r="X2251" s="25"/>
      <c r="Y2251" s="25"/>
      <c r="Z2251" s="25"/>
      <c r="AA2251" s="25"/>
      <c r="AB2251" s="25"/>
      <c r="AC2251" s="25"/>
      <c r="AR2251" s="14" t="s">
        <v>119</v>
      </c>
      <c r="AS2251" s="14" t="s">
        <v>68</v>
      </c>
    </row>
    <row r="2252" spans="1:63" s="2" customFormat="1" ht="33" customHeight="1" x14ac:dyDescent="0.2">
      <c r="A2252" s="25"/>
      <c r="B2252" s="109"/>
      <c r="C2252" s="110" t="s">
        <v>3920</v>
      </c>
      <c r="D2252" s="110" t="s">
        <v>112</v>
      </c>
      <c r="E2252" s="111" t="s">
        <v>3921</v>
      </c>
      <c r="F2252" s="112" t="s">
        <v>3922</v>
      </c>
      <c r="G2252" s="113" t="s">
        <v>135</v>
      </c>
      <c r="H2252" s="153"/>
      <c r="I2252" s="112" t="s">
        <v>116</v>
      </c>
      <c r="J2252" s="26"/>
      <c r="K2252" s="114" t="s">
        <v>3</v>
      </c>
      <c r="L2252" s="115" t="s">
        <v>39</v>
      </c>
      <c r="M2252" s="116">
        <v>0</v>
      </c>
      <c r="N2252" s="116" t="e">
        <f>M2252*#REF!</f>
        <v>#REF!</v>
      </c>
      <c r="O2252" s="116">
        <v>0</v>
      </c>
      <c r="P2252" s="116" t="e">
        <f>O2252*#REF!</f>
        <v>#REF!</v>
      </c>
      <c r="Q2252" s="116">
        <v>0</v>
      </c>
      <c r="R2252" s="117" t="e">
        <f>Q2252*#REF!</f>
        <v>#REF!</v>
      </c>
      <c r="S2252" s="25"/>
      <c r="T2252" s="25"/>
      <c r="U2252" s="25"/>
      <c r="V2252" s="25"/>
      <c r="W2252" s="25"/>
      <c r="X2252" s="25"/>
      <c r="Y2252" s="25"/>
      <c r="Z2252" s="25"/>
      <c r="AA2252" s="25"/>
      <c r="AB2252" s="25"/>
      <c r="AC2252" s="25"/>
      <c r="AP2252" s="118" t="s">
        <v>117</v>
      </c>
      <c r="AR2252" s="118" t="s">
        <v>112</v>
      </c>
      <c r="AS2252" s="118" t="s">
        <v>68</v>
      </c>
      <c r="AW2252" s="14" t="s">
        <v>118</v>
      </c>
      <c r="BC2252" s="119" t="e">
        <f>IF(L2252="základní",#REF!,0)</f>
        <v>#REF!</v>
      </c>
      <c r="BD2252" s="119">
        <f>IF(L2252="snížená",#REF!,0)</f>
        <v>0</v>
      </c>
      <c r="BE2252" s="119">
        <f>IF(L2252="zákl. přenesená",#REF!,0)</f>
        <v>0</v>
      </c>
      <c r="BF2252" s="119">
        <f>IF(L2252="sníž. přenesená",#REF!,0)</f>
        <v>0</v>
      </c>
      <c r="BG2252" s="119">
        <f>IF(L2252="nulová",#REF!,0)</f>
        <v>0</v>
      </c>
      <c r="BH2252" s="14" t="s">
        <v>75</v>
      </c>
      <c r="BI2252" s="119" t="e">
        <f>ROUND(H2252*#REF!,2)</f>
        <v>#REF!</v>
      </c>
      <c r="BJ2252" s="14" t="s">
        <v>117</v>
      </c>
      <c r="BK2252" s="118" t="s">
        <v>3923</v>
      </c>
    </row>
    <row r="2253" spans="1:63" s="2" customFormat="1" ht="19.2" x14ac:dyDescent="0.2">
      <c r="A2253" s="25"/>
      <c r="B2253" s="26"/>
      <c r="C2253" s="25"/>
      <c r="D2253" s="120" t="s">
        <v>119</v>
      </c>
      <c r="E2253" s="25"/>
      <c r="F2253" s="121" t="s">
        <v>3922</v>
      </c>
      <c r="G2253" s="25"/>
      <c r="H2253" s="25"/>
      <c r="I2253" s="25"/>
      <c r="J2253" s="26"/>
      <c r="K2253" s="122"/>
      <c r="L2253" s="123"/>
      <c r="M2253" s="45"/>
      <c r="N2253" s="45"/>
      <c r="O2253" s="45"/>
      <c r="P2253" s="45"/>
      <c r="Q2253" s="45"/>
      <c r="R2253" s="46"/>
      <c r="S2253" s="25"/>
      <c r="T2253" s="25"/>
      <c r="U2253" s="25"/>
      <c r="V2253" s="25"/>
      <c r="W2253" s="25"/>
      <c r="X2253" s="25"/>
      <c r="Y2253" s="25"/>
      <c r="Z2253" s="25"/>
      <c r="AA2253" s="25"/>
      <c r="AB2253" s="25"/>
      <c r="AC2253" s="25"/>
      <c r="AR2253" s="14" t="s">
        <v>119</v>
      </c>
      <c r="AS2253" s="14" t="s">
        <v>68</v>
      </c>
    </row>
    <row r="2254" spans="1:63" s="2" customFormat="1" ht="33" customHeight="1" x14ac:dyDescent="0.2">
      <c r="A2254" s="25"/>
      <c r="B2254" s="109"/>
      <c r="C2254" s="110" t="s">
        <v>2028</v>
      </c>
      <c r="D2254" s="110" t="s">
        <v>112</v>
      </c>
      <c r="E2254" s="111" t="s">
        <v>3924</v>
      </c>
      <c r="F2254" s="112" t="s">
        <v>3925</v>
      </c>
      <c r="G2254" s="113" t="s">
        <v>135</v>
      </c>
      <c r="H2254" s="153"/>
      <c r="I2254" s="112" t="s">
        <v>116</v>
      </c>
      <c r="J2254" s="26"/>
      <c r="K2254" s="114" t="s">
        <v>3</v>
      </c>
      <c r="L2254" s="115" t="s">
        <v>39</v>
      </c>
      <c r="M2254" s="116">
        <v>0</v>
      </c>
      <c r="N2254" s="116" t="e">
        <f>M2254*#REF!</f>
        <v>#REF!</v>
      </c>
      <c r="O2254" s="116">
        <v>0</v>
      </c>
      <c r="P2254" s="116" t="e">
        <f>O2254*#REF!</f>
        <v>#REF!</v>
      </c>
      <c r="Q2254" s="116">
        <v>0</v>
      </c>
      <c r="R2254" s="117" t="e">
        <f>Q2254*#REF!</f>
        <v>#REF!</v>
      </c>
      <c r="S2254" s="25"/>
      <c r="T2254" s="25"/>
      <c r="U2254" s="25"/>
      <c r="V2254" s="25"/>
      <c r="W2254" s="25"/>
      <c r="X2254" s="25"/>
      <c r="Y2254" s="25"/>
      <c r="Z2254" s="25"/>
      <c r="AA2254" s="25"/>
      <c r="AB2254" s="25"/>
      <c r="AC2254" s="25"/>
      <c r="AP2254" s="118" t="s">
        <v>117</v>
      </c>
      <c r="AR2254" s="118" t="s">
        <v>112</v>
      </c>
      <c r="AS2254" s="118" t="s">
        <v>68</v>
      </c>
      <c r="AW2254" s="14" t="s">
        <v>118</v>
      </c>
      <c r="BC2254" s="119" t="e">
        <f>IF(L2254="základní",#REF!,0)</f>
        <v>#REF!</v>
      </c>
      <c r="BD2254" s="119">
        <f>IF(L2254="snížená",#REF!,0)</f>
        <v>0</v>
      </c>
      <c r="BE2254" s="119">
        <f>IF(L2254="zákl. přenesená",#REF!,0)</f>
        <v>0</v>
      </c>
      <c r="BF2254" s="119">
        <f>IF(L2254="sníž. přenesená",#REF!,0)</f>
        <v>0</v>
      </c>
      <c r="BG2254" s="119">
        <f>IF(L2254="nulová",#REF!,0)</f>
        <v>0</v>
      </c>
      <c r="BH2254" s="14" t="s">
        <v>75</v>
      </c>
      <c r="BI2254" s="119" t="e">
        <f>ROUND(H2254*#REF!,2)</f>
        <v>#REF!</v>
      </c>
      <c r="BJ2254" s="14" t="s">
        <v>117</v>
      </c>
      <c r="BK2254" s="118" t="s">
        <v>3926</v>
      </c>
    </row>
    <row r="2255" spans="1:63" s="2" customFormat="1" ht="19.2" x14ac:dyDescent="0.2">
      <c r="A2255" s="25"/>
      <c r="B2255" s="26"/>
      <c r="C2255" s="25"/>
      <c r="D2255" s="120" t="s">
        <v>119</v>
      </c>
      <c r="E2255" s="25"/>
      <c r="F2255" s="121" t="s">
        <v>3925</v>
      </c>
      <c r="G2255" s="25"/>
      <c r="H2255" s="25"/>
      <c r="I2255" s="25"/>
      <c r="J2255" s="26"/>
      <c r="K2255" s="122"/>
      <c r="L2255" s="123"/>
      <c r="M2255" s="45"/>
      <c r="N2255" s="45"/>
      <c r="O2255" s="45"/>
      <c r="P2255" s="45"/>
      <c r="Q2255" s="45"/>
      <c r="R2255" s="46"/>
      <c r="S2255" s="25"/>
      <c r="T2255" s="25"/>
      <c r="U2255" s="25"/>
      <c r="V2255" s="25"/>
      <c r="W2255" s="25"/>
      <c r="X2255" s="25"/>
      <c r="Y2255" s="25"/>
      <c r="Z2255" s="25"/>
      <c r="AA2255" s="25"/>
      <c r="AB2255" s="25"/>
      <c r="AC2255" s="25"/>
      <c r="AR2255" s="14" t="s">
        <v>119</v>
      </c>
      <c r="AS2255" s="14" t="s">
        <v>68</v>
      </c>
    </row>
    <row r="2256" spans="1:63" s="2" customFormat="1" ht="16.5" customHeight="1" x14ac:dyDescent="0.2">
      <c r="A2256" s="25"/>
      <c r="B2256" s="109"/>
      <c r="C2256" s="110" t="s">
        <v>3927</v>
      </c>
      <c r="D2256" s="110" t="s">
        <v>112</v>
      </c>
      <c r="E2256" s="111" t="s">
        <v>3928</v>
      </c>
      <c r="F2256" s="112" t="s">
        <v>3929</v>
      </c>
      <c r="G2256" s="113" t="s">
        <v>135</v>
      </c>
      <c r="H2256" s="153"/>
      <c r="I2256" s="112" t="s">
        <v>116</v>
      </c>
      <c r="J2256" s="26"/>
      <c r="K2256" s="114" t="s">
        <v>3</v>
      </c>
      <c r="L2256" s="115" t="s">
        <v>39</v>
      </c>
      <c r="M2256" s="116">
        <v>0</v>
      </c>
      <c r="N2256" s="116" t="e">
        <f>M2256*#REF!</f>
        <v>#REF!</v>
      </c>
      <c r="O2256" s="116">
        <v>0</v>
      </c>
      <c r="P2256" s="116" t="e">
        <f>O2256*#REF!</f>
        <v>#REF!</v>
      </c>
      <c r="Q2256" s="116">
        <v>0</v>
      </c>
      <c r="R2256" s="117" t="e">
        <f>Q2256*#REF!</f>
        <v>#REF!</v>
      </c>
      <c r="S2256" s="25"/>
      <c r="T2256" s="25"/>
      <c r="U2256" s="25"/>
      <c r="V2256" s="25"/>
      <c r="W2256" s="25"/>
      <c r="X2256" s="25"/>
      <c r="Y2256" s="25"/>
      <c r="Z2256" s="25"/>
      <c r="AA2256" s="25"/>
      <c r="AB2256" s="25"/>
      <c r="AC2256" s="25"/>
      <c r="AP2256" s="118" t="s">
        <v>117</v>
      </c>
      <c r="AR2256" s="118" t="s">
        <v>112</v>
      </c>
      <c r="AS2256" s="118" t="s">
        <v>68</v>
      </c>
      <c r="AW2256" s="14" t="s">
        <v>118</v>
      </c>
      <c r="BC2256" s="119" t="e">
        <f>IF(L2256="základní",#REF!,0)</f>
        <v>#REF!</v>
      </c>
      <c r="BD2256" s="119">
        <f>IF(L2256="snížená",#REF!,0)</f>
        <v>0</v>
      </c>
      <c r="BE2256" s="119">
        <f>IF(L2256="zákl. přenesená",#REF!,0)</f>
        <v>0</v>
      </c>
      <c r="BF2256" s="119">
        <f>IF(L2256="sníž. přenesená",#REF!,0)</f>
        <v>0</v>
      </c>
      <c r="BG2256" s="119">
        <f>IF(L2256="nulová",#REF!,0)</f>
        <v>0</v>
      </c>
      <c r="BH2256" s="14" t="s">
        <v>75</v>
      </c>
      <c r="BI2256" s="119" t="e">
        <f>ROUND(H2256*#REF!,2)</f>
        <v>#REF!</v>
      </c>
      <c r="BJ2256" s="14" t="s">
        <v>117</v>
      </c>
      <c r="BK2256" s="118" t="s">
        <v>3930</v>
      </c>
    </row>
    <row r="2257" spans="1:63" s="2" customFormat="1" x14ac:dyDescent="0.2">
      <c r="A2257" s="25"/>
      <c r="B2257" s="26"/>
      <c r="C2257" s="25"/>
      <c r="D2257" s="120" t="s">
        <v>119</v>
      </c>
      <c r="E2257" s="25"/>
      <c r="F2257" s="121" t="s">
        <v>3929</v>
      </c>
      <c r="G2257" s="25"/>
      <c r="H2257" s="25"/>
      <c r="I2257" s="25"/>
      <c r="J2257" s="26"/>
      <c r="K2257" s="122"/>
      <c r="L2257" s="123"/>
      <c r="M2257" s="45"/>
      <c r="N2257" s="45"/>
      <c r="O2257" s="45"/>
      <c r="P2257" s="45"/>
      <c r="Q2257" s="45"/>
      <c r="R2257" s="46"/>
      <c r="S2257" s="25"/>
      <c r="T2257" s="25"/>
      <c r="U2257" s="25"/>
      <c r="V2257" s="25"/>
      <c r="W2257" s="25"/>
      <c r="X2257" s="25"/>
      <c r="Y2257" s="25"/>
      <c r="Z2257" s="25"/>
      <c r="AA2257" s="25"/>
      <c r="AB2257" s="25"/>
      <c r="AC2257" s="25"/>
      <c r="AR2257" s="14" t="s">
        <v>119</v>
      </c>
      <c r="AS2257" s="14" t="s">
        <v>68</v>
      </c>
    </row>
    <row r="2258" spans="1:63" s="2" customFormat="1" ht="24.15" customHeight="1" x14ac:dyDescent="0.2">
      <c r="A2258" s="25"/>
      <c r="B2258" s="109"/>
      <c r="C2258" s="110" t="s">
        <v>2031</v>
      </c>
      <c r="D2258" s="110" t="s">
        <v>112</v>
      </c>
      <c r="E2258" s="111" t="s">
        <v>3931</v>
      </c>
      <c r="F2258" s="112" t="s">
        <v>3932</v>
      </c>
      <c r="G2258" s="113" t="s">
        <v>135</v>
      </c>
      <c r="H2258" s="153"/>
      <c r="I2258" s="112" t="s">
        <v>116</v>
      </c>
      <c r="J2258" s="26"/>
      <c r="K2258" s="114" t="s">
        <v>3</v>
      </c>
      <c r="L2258" s="115" t="s">
        <v>39</v>
      </c>
      <c r="M2258" s="116">
        <v>0</v>
      </c>
      <c r="N2258" s="116" t="e">
        <f>M2258*#REF!</f>
        <v>#REF!</v>
      </c>
      <c r="O2258" s="116">
        <v>0</v>
      </c>
      <c r="P2258" s="116" t="e">
        <f>O2258*#REF!</f>
        <v>#REF!</v>
      </c>
      <c r="Q2258" s="116">
        <v>0</v>
      </c>
      <c r="R2258" s="117" t="e">
        <f>Q2258*#REF!</f>
        <v>#REF!</v>
      </c>
      <c r="S2258" s="25"/>
      <c r="T2258" s="25"/>
      <c r="U2258" s="25"/>
      <c r="V2258" s="25"/>
      <c r="W2258" s="25"/>
      <c r="X2258" s="25"/>
      <c r="Y2258" s="25"/>
      <c r="Z2258" s="25"/>
      <c r="AA2258" s="25"/>
      <c r="AB2258" s="25"/>
      <c r="AC2258" s="25"/>
      <c r="AP2258" s="118" t="s">
        <v>117</v>
      </c>
      <c r="AR2258" s="118" t="s">
        <v>112</v>
      </c>
      <c r="AS2258" s="118" t="s">
        <v>68</v>
      </c>
      <c r="AW2258" s="14" t="s">
        <v>118</v>
      </c>
      <c r="BC2258" s="119" t="e">
        <f>IF(L2258="základní",#REF!,0)</f>
        <v>#REF!</v>
      </c>
      <c r="BD2258" s="119">
        <f>IF(L2258="snížená",#REF!,0)</f>
        <v>0</v>
      </c>
      <c r="BE2258" s="119">
        <f>IF(L2258="zákl. přenesená",#REF!,0)</f>
        <v>0</v>
      </c>
      <c r="BF2258" s="119">
        <f>IF(L2258="sníž. přenesená",#REF!,0)</f>
        <v>0</v>
      </c>
      <c r="BG2258" s="119">
        <f>IF(L2258="nulová",#REF!,0)</f>
        <v>0</v>
      </c>
      <c r="BH2258" s="14" t="s">
        <v>75</v>
      </c>
      <c r="BI2258" s="119" t="e">
        <f>ROUND(H2258*#REF!,2)</f>
        <v>#REF!</v>
      </c>
      <c r="BJ2258" s="14" t="s">
        <v>117</v>
      </c>
      <c r="BK2258" s="118" t="s">
        <v>3933</v>
      </c>
    </row>
    <row r="2259" spans="1:63" s="2" customFormat="1" ht="19.2" x14ac:dyDescent="0.2">
      <c r="A2259" s="25"/>
      <c r="B2259" s="26"/>
      <c r="C2259" s="25"/>
      <c r="D2259" s="120" t="s">
        <v>119</v>
      </c>
      <c r="E2259" s="25"/>
      <c r="F2259" s="121" t="s">
        <v>3932</v>
      </c>
      <c r="G2259" s="25"/>
      <c r="H2259" s="25"/>
      <c r="I2259" s="25"/>
      <c r="J2259" s="26"/>
      <c r="K2259" s="122"/>
      <c r="L2259" s="123"/>
      <c r="M2259" s="45"/>
      <c r="N2259" s="45"/>
      <c r="O2259" s="45"/>
      <c r="P2259" s="45"/>
      <c r="Q2259" s="45"/>
      <c r="R2259" s="46"/>
      <c r="S2259" s="25"/>
      <c r="T2259" s="25"/>
      <c r="U2259" s="25"/>
      <c r="V2259" s="25"/>
      <c r="W2259" s="25"/>
      <c r="X2259" s="25"/>
      <c r="Y2259" s="25"/>
      <c r="Z2259" s="25"/>
      <c r="AA2259" s="25"/>
      <c r="AB2259" s="25"/>
      <c r="AC2259" s="25"/>
      <c r="AR2259" s="14" t="s">
        <v>119</v>
      </c>
      <c r="AS2259" s="14" t="s">
        <v>68</v>
      </c>
    </row>
    <row r="2260" spans="1:63" s="2" customFormat="1" ht="21.75" customHeight="1" x14ac:dyDescent="0.2">
      <c r="A2260" s="25"/>
      <c r="B2260" s="109"/>
      <c r="C2260" s="110" t="s">
        <v>3934</v>
      </c>
      <c r="D2260" s="110" t="s">
        <v>112</v>
      </c>
      <c r="E2260" s="111" t="s">
        <v>3935</v>
      </c>
      <c r="F2260" s="112" t="s">
        <v>3936</v>
      </c>
      <c r="G2260" s="113" t="s">
        <v>122</v>
      </c>
      <c r="H2260" s="153"/>
      <c r="I2260" s="112" t="s">
        <v>116</v>
      </c>
      <c r="J2260" s="26"/>
      <c r="K2260" s="114" t="s">
        <v>3</v>
      </c>
      <c r="L2260" s="115" t="s">
        <v>39</v>
      </c>
      <c r="M2260" s="116">
        <v>0</v>
      </c>
      <c r="N2260" s="116" t="e">
        <f>M2260*#REF!</f>
        <v>#REF!</v>
      </c>
      <c r="O2260" s="116">
        <v>0</v>
      </c>
      <c r="P2260" s="116" t="e">
        <f>O2260*#REF!</f>
        <v>#REF!</v>
      </c>
      <c r="Q2260" s="116">
        <v>0</v>
      </c>
      <c r="R2260" s="117" t="e">
        <f>Q2260*#REF!</f>
        <v>#REF!</v>
      </c>
      <c r="S2260" s="25"/>
      <c r="T2260" s="25"/>
      <c r="U2260" s="25"/>
      <c r="V2260" s="25"/>
      <c r="W2260" s="25"/>
      <c r="X2260" s="25"/>
      <c r="Y2260" s="25"/>
      <c r="Z2260" s="25"/>
      <c r="AA2260" s="25"/>
      <c r="AB2260" s="25"/>
      <c r="AC2260" s="25"/>
      <c r="AP2260" s="118" t="s">
        <v>117</v>
      </c>
      <c r="AR2260" s="118" t="s">
        <v>112</v>
      </c>
      <c r="AS2260" s="118" t="s">
        <v>68</v>
      </c>
      <c r="AW2260" s="14" t="s">
        <v>118</v>
      </c>
      <c r="BC2260" s="119" t="e">
        <f>IF(L2260="základní",#REF!,0)</f>
        <v>#REF!</v>
      </c>
      <c r="BD2260" s="119">
        <f>IF(L2260="snížená",#REF!,0)</f>
        <v>0</v>
      </c>
      <c r="BE2260" s="119">
        <f>IF(L2260="zákl. přenesená",#REF!,0)</f>
        <v>0</v>
      </c>
      <c r="BF2260" s="119">
        <f>IF(L2260="sníž. přenesená",#REF!,0)</f>
        <v>0</v>
      </c>
      <c r="BG2260" s="119">
        <f>IF(L2260="nulová",#REF!,0)</f>
        <v>0</v>
      </c>
      <c r="BH2260" s="14" t="s">
        <v>75</v>
      </c>
      <c r="BI2260" s="119" t="e">
        <f>ROUND(H2260*#REF!,2)</f>
        <v>#REF!</v>
      </c>
      <c r="BJ2260" s="14" t="s">
        <v>117</v>
      </c>
      <c r="BK2260" s="118" t="s">
        <v>3937</v>
      </c>
    </row>
    <row r="2261" spans="1:63" s="2" customFormat="1" x14ac:dyDescent="0.2">
      <c r="A2261" s="25"/>
      <c r="B2261" s="26"/>
      <c r="C2261" s="25"/>
      <c r="D2261" s="120" t="s">
        <v>119</v>
      </c>
      <c r="E2261" s="25"/>
      <c r="F2261" s="121" t="s">
        <v>3936</v>
      </c>
      <c r="G2261" s="25"/>
      <c r="H2261" s="25"/>
      <c r="I2261" s="25"/>
      <c r="J2261" s="26"/>
      <c r="K2261" s="122"/>
      <c r="L2261" s="123"/>
      <c r="M2261" s="45"/>
      <c r="N2261" s="45"/>
      <c r="O2261" s="45"/>
      <c r="P2261" s="45"/>
      <c r="Q2261" s="45"/>
      <c r="R2261" s="46"/>
      <c r="S2261" s="25"/>
      <c r="T2261" s="25"/>
      <c r="U2261" s="25"/>
      <c r="V2261" s="25"/>
      <c r="W2261" s="25"/>
      <c r="X2261" s="25"/>
      <c r="Y2261" s="25"/>
      <c r="Z2261" s="25"/>
      <c r="AA2261" s="25"/>
      <c r="AB2261" s="25"/>
      <c r="AC2261" s="25"/>
      <c r="AR2261" s="14" t="s">
        <v>119</v>
      </c>
      <c r="AS2261" s="14" t="s">
        <v>68</v>
      </c>
    </row>
    <row r="2262" spans="1:63" s="2" customFormat="1" ht="24.15" customHeight="1" x14ac:dyDescent="0.2">
      <c r="A2262" s="25"/>
      <c r="B2262" s="109"/>
      <c r="C2262" s="110" t="s">
        <v>2035</v>
      </c>
      <c r="D2262" s="110" t="s">
        <v>112</v>
      </c>
      <c r="E2262" s="111" t="s">
        <v>3938</v>
      </c>
      <c r="F2262" s="112" t="s">
        <v>3939</v>
      </c>
      <c r="G2262" s="113" t="s">
        <v>135</v>
      </c>
      <c r="H2262" s="153"/>
      <c r="I2262" s="112" t="s">
        <v>116</v>
      </c>
      <c r="J2262" s="26"/>
      <c r="K2262" s="114" t="s">
        <v>3</v>
      </c>
      <c r="L2262" s="115" t="s">
        <v>39</v>
      </c>
      <c r="M2262" s="116">
        <v>0</v>
      </c>
      <c r="N2262" s="116" t="e">
        <f>M2262*#REF!</f>
        <v>#REF!</v>
      </c>
      <c r="O2262" s="116">
        <v>0</v>
      </c>
      <c r="P2262" s="116" t="e">
        <f>O2262*#REF!</f>
        <v>#REF!</v>
      </c>
      <c r="Q2262" s="116">
        <v>0</v>
      </c>
      <c r="R2262" s="117" t="e">
        <f>Q2262*#REF!</f>
        <v>#REF!</v>
      </c>
      <c r="S2262" s="25"/>
      <c r="T2262" s="25"/>
      <c r="U2262" s="25"/>
      <c r="V2262" s="25"/>
      <c r="W2262" s="25"/>
      <c r="X2262" s="25"/>
      <c r="Y2262" s="25"/>
      <c r="Z2262" s="25"/>
      <c r="AA2262" s="25"/>
      <c r="AB2262" s="25"/>
      <c r="AC2262" s="25"/>
      <c r="AP2262" s="118" t="s">
        <v>117</v>
      </c>
      <c r="AR2262" s="118" t="s">
        <v>112</v>
      </c>
      <c r="AS2262" s="118" t="s">
        <v>68</v>
      </c>
      <c r="AW2262" s="14" t="s">
        <v>118</v>
      </c>
      <c r="BC2262" s="119" t="e">
        <f>IF(L2262="základní",#REF!,0)</f>
        <v>#REF!</v>
      </c>
      <c r="BD2262" s="119">
        <f>IF(L2262="snížená",#REF!,0)</f>
        <v>0</v>
      </c>
      <c r="BE2262" s="119">
        <f>IF(L2262="zákl. přenesená",#REF!,0)</f>
        <v>0</v>
      </c>
      <c r="BF2262" s="119">
        <f>IF(L2262="sníž. přenesená",#REF!,0)</f>
        <v>0</v>
      </c>
      <c r="BG2262" s="119">
        <f>IF(L2262="nulová",#REF!,0)</f>
        <v>0</v>
      </c>
      <c r="BH2262" s="14" t="s">
        <v>75</v>
      </c>
      <c r="BI2262" s="119" t="e">
        <f>ROUND(H2262*#REF!,2)</f>
        <v>#REF!</v>
      </c>
      <c r="BJ2262" s="14" t="s">
        <v>117</v>
      </c>
      <c r="BK2262" s="118" t="s">
        <v>3940</v>
      </c>
    </row>
    <row r="2263" spans="1:63" s="2" customFormat="1" x14ac:dyDescent="0.2">
      <c r="A2263" s="25"/>
      <c r="B2263" s="26"/>
      <c r="C2263" s="25"/>
      <c r="D2263" s="120" t="s">
        <v>119</v>
      </c>
      <c r="E2263" s="25"/>
      <c r="F2263" s="121" t="s">
        <v>3939</v>
      </c>
      <c r="G2263" s="25"/>
      <c r="H2263" s="25"/>
      <c r="I2263" s="25"/>
      <c r="J2263" s="26"/>
      <c r="K2263" s="122"/>
      <c r="L2263" s="123"/>
      <c r="M2263" s="45"/>
      <c r="N2263" s="45"/>
      <c r="O2263" s="45"/>
      <c r="P2263" s="45"/>
      <c r="Q2263" s="45"/>
      <c r="R2263" s="46"/>
      <c r="S2263" s="25"/>
      <c r="T2263" s="25"/>
      <c r="U2263" s="25"/>
      <c r="V2263" s="25"/>
      <c r="W2263" s="25"/>
      <c r="X2263" s="25"/>
      <c r="Y2263" s="25"/>
      <c r="Z2263" s="25"/>
      <c r="AA2263" s="25"/>
      <c r="AB2263" s="25"/>
      <c r="AC2263" s="25"/>
      <c r="AR2263" s="14" t="s">
        <v>119</v>
      </c>
      <c r="AS2263" s="14" t="s">
        <v>68</v>
      </c>
    </row>
    <row r="2264" spans="1:63" s="2" customFormat="1" ht="21.75" customHeight="1" x14ac:dyDescent="0.2">
      <c r="A2264" s="25"/>
      <c r="B2264" s="109"/>
      <c r="C2264" s="110" t="s">
        <v>3941</v>
      </c>
      <c r="D2264" s="110" t="s">
        <v>112</v>
      </c>
      <c r="E2264" s="111" t="s">
        <v>3942</v>
      </c>
      <c r="F2264" s="112" t="s">
        <v>3943</v>
      </c>
      <c r="G2264" s="113" t="s">
        <v>122</v>
      </c>
      <c r="H2264" s="153"/>
      <c r="I2264" s="112" t="s">
        <v>116</v>
      </c>
      <c r="J2264" s="26"/>
      <c r="K2264" s="114" t="s">
        <v>3</v>
      </c>
      <c r="L2264" s="115" t="s">
        <v>39</v>
      </c>
      <c r="M2264" s="116">
        <v>0</v>
      </c>
      <c r="N2264" s="116" t="e">
        <f>M2264*#REF!</f>
        <v>#REF!</v>
      </c>
      <c r="O2264" s="116">
        <v>0</v>
      </c>
      <c r="P2264" s="116" t="e">
        <f>O2264*#REF!</f>
        <v>#REF!</v>
      </c>
      <c r="Q2264" s="116">
        <v>0</v>
      </c>
      <c r="R2264" s="117" t="e">
        <f>Q2264*#REF!</f>
        <v>#REF!</v>
      </c>
      <c r="S2264" s="25"/>
      <c r="T2264" s="25"/>
      <c r="U2264" s="25"/>
      <c r="V2264" s="25"/>
      <c r="W2264" s="25"/>
      <c r="X2264" s="25"/>
      <c r="Y2264" s="25"/>
      <c r="Z2264" s="25"/>
      <c r="AA2264" s="25"/>
      <c r="AB2264" s="25"/>
      <c r="AC2264" s="25"/>
      <c r="AP2264" s="118" t="s">
        <v>117</v>
      </c>
      <c r="AR2264" s="118" t="s">
        <v>112</v>
      </c>
      <c r="AS2264" s="118" t="s">
        <v>68</v>
      </c>
      <c r="AW2264" s="14" t="s">
        <v>118</v>
      </c>
      <c r="BC2264" s="119" t="e">
        <f>IF(L2264="základní",#REF!,0)</f>
        <v>#REF!</v>
      </c>
      <c r="BD2264" s="119">
        <f>IF(L2264="snížená",#REF!,0)</f>
        <v>0</v>
      </c>
      <c r="BE2264" s="119">
        <f>IF(L2264="zákl. přenesená",#REF!,0)</f>
        <v>0</v>
      </c>
      <c r="BF2264" s="119">
        <f>IF(L2264="sníž. přenesená",#REF!,0)</f>
        <v>0</v>
      </c>
      <c r="BG2264" s="119">
        <f>IF(L2264="nulová",#REF!,0)</f>
        <v>0</v>
      </c>
      <c r="BH2264" s="14" t="s">
        <v>75</v>
      </c>
      <c r="BI2264" s="119" t="e">
        <f>ROUND(H2264*#REF!,2)</f>
        <v>#REF!</v>
      </c>
      <c r="BJ2264" s="14" t="s">
        <v>117</v>
      </c>
      <c r="BK2264" s="118" t="s">
        <v>3944</v>
      </c>
    </row>
    <row r="2265" spans="1:63" s="2" customFormat="1" x14ac:dyDescent="0.2">
      <c r="A2265" s="25"/>
      <c r="B2265" s="26"/>
      <c r="C2265" s="25"/>
      <c r="D2265" s="120" t="s">
        <v>119</v>
      </c>
      <c r="E2265" s="25"/>
      <c r="F2265" s="121" t="s">
        <v>3943</v>
      </c>
      <c r="G2265" s="25"/>
      <c r="H2265" s="25"/>
      <c r="I2265" s="25"/>
      <c r="J2265" s="26"/>
      <c r="K2265" s="122"/>
      <c r="L2265" s="123"/>
      <c r="M2265" s="45"/>
      <c r="N2265" s="45"/>
      <c r="O2265" s="45"/>
      <c r="P2265" s="45"/>
      <c r="Q2265" s="45"/>
      <c r="R2265" s="46"/>
      <c r="S2265" s="25"/>
      <c r="T2265" s="25"/>
      <c r="U2265" s="25"/>
      <c r="V2265" s="25"/>
      <c r="W2265" s="25"/>
      <c r="X2265" s="25"/>
      <c r="Y2265" s="25"/>
      <c r="Z2265" s="25"/>
      <c r="AA2265" s="25"/>
      <c r="AB2265" s="25"/>
      <c r="AC2265" s="25"/>
      <c r="AR2265" s="14" t="s">
        <v>119</v>
      </c>
      <c r="AS2265" s="14" t="s">
        <v>68</v>
      </c>
    </row>
    <row r="2266" spans="1:63" s="2" customFormat="1" ht="21.75" customHeight="1" x14ac:dyDescent="0.2">
      <c r="A2266" s="25"/>
      <c r="B2266" s="109"/>
      <c r="C2266" s="110" t="s">
        <v>2038</v>
      </c>
      <c r="D2266" s="110" t="s">
        <v>112</v>
      </c>
      <c r="E2266" s="111" t="s">
        <v>3945</v>
      </c>
      <c r="F2266" s="112" t="s">
        <v>3946</v>
      </c>
      <c r="G2266" s="113" t="s">
        <v>126</v>
      </c>
      <c r="H2266" s="153"/>
      <c r="I2266" s="112" t="s">
        <v>116</v>
      </c>
      <c r="J2266" s="26"/>
      <c r="K2266" s="114" t="s">
        <v>3</v>
      </c>
      <c r="L2266" s="115" t="s">
        <v>39</v>
      </c>
      <c r="M2266" s="116">
        <v>0</v>
      </c>
      <c r="N2266" s="116" t="e">
        <f>M2266*#REF!</f>
        <v>#REF!</v>
      </c>
      <c r="O2266" s="116">
        <v>0</v>
      </c>
      <c r="P2266" s="116" t="e">
        <f>O2266*#REF!</f>
        <v>#REF!</v>
      </c>
      <c r="Q2266" s="116">
        <v>0</v>
      </c>
      <c r="R2266" s="117" t="e">
        <f>Q2266*#REF!</f>
        <v>#REF!</v>
      </c>
      <c r="S2266" s="25"/>
      <c r="T2266" s="25"/>
      <c r="U2266" s="25"/>
      <c r="V2266" s="25"/>
      <c r="W2266" s="25"/>
      <c r="X2266" s="25"/>
      <c r="Y2266" s="25"/>
      <c r="Z2266" s="25"/>
      <c r="AA2266" s="25"/>
      <c r="AB2266" s="25"/>
      <c r="AC2266" s="25"/>
      <c r="AP2266" s="118" t="s">
        <v>117</v>
      </c>
      <c r="AR2266" s="118" t="s">
        <v>112</v>
      </c>
      <c r="AS2266" s="118" t="s">
        <v>68</v>
      </c>
      <c r="AW2266" s="14" t="s">
        <v>118</v>
      </c>
      <c r="BC2266" s="119" t="e">
        <f>IF(L2266="základní",#REF!,0)</f>
        <v>#REF!</v>
      </c>
      <c r="BD2266" s="119">
        <f>IF(L2266="snížená",#REF!,0)</f>
        <v>0</v>
      </c>
      <c r="BE2266" s="119">
        <f>IF(L2266="zákl. přenesená",#REF!,0)</f>
        <v>0</v>
      </c>
      <c r="BF2266" s="119">
        <f>IF(L2266="sníž. přenesená",#REF!,0)</f>
        <v>0</v>
      </c>
      <c r="BG2266" s="119">
        <f>IF(L2266="nulová",#REF!,0)</f>
        <v>0</v>
      </c>
      <c r="BH2266" s="14" t="s">
        <v>75</v>
      </c>
      <c r="BI2266" s="119" t="e">
        <f>ROUND(H2266*#REF!,2)</f>
        <v>#REF!</v>
      </c>
      <c r="BJ2266" s="14" t="s">
        <v>117</v>
      </c>
      <c r="BK2266" s="118" t="s">
        <v>3947</v>
      </c>
    </row>
    <row r="2267" spans="1:63" s="2" customFormat="1" x14ac:dyDescent="0.2">
      <c r="A2267" s="25"/>
      <c r="B2267" s="26"/>
      <c r="C2267" s="25"/>
      <c r="D2267" s="120" t="s">
        <v>119</v>
      </c>
      <c r="E2267" s="25"/>
      <c r="F2267" s="121" t="s">
        <v>3946</v>
      </c>
      <c r="G2267" s="25"/>
      <c r="H2267" s="25"/>
      <c r="I2267" s="25"/>
      <c r="J2267" s="26"/>
      <c r="K2267" s="122"/>
      <c r="L2267" s="123"/>
      <c r="M2267" s="45"/>
      <c r="N2267" s="45"/>
      <c r="O2267" s="45"/>
      <c r="P2267" s="45"/>
      <c r="Q2267" s="45"/>
      <c r="R2267" s="46"/>
      <c r="S2267" s="25"/>
      <c r="T2267" s="25"/>
      <c r="U2267" s="25"/>
      <c r="V2267" s="25"/>
      <c r="W2267" s="25"/>
      <c r="X2267" s="25"/>
      <c r="Y2267" s="25"/>
      <c r="Z2267" s="25"/>
      <c r="AA2267" s="25"/>
      <c r="AB2267" s="25"/>
      <c r="AC2267" s="25"/>
      <c r="AR2267" s="14" t="s">
        <v>119</v>
      </c>
      <c r="AS2267" s="14" t="s">
        <v>68</v>
      </c>
    </row>
    <row r="2268" spans="1:63" s="2" customFormat="1" ht="24.15" customHeight="1" x14ac:dyDescent="0.2">
      <c r="A2268" s="25"/>
      <c r="B2268" s="109"/>
      <c r="C2268" s="110" t="s">
        <v>3948</v>
      </c>
      <c r="D2268" s="110" t="s">
        <v>112</v>
      </c>
      <c r="E2268" s="111" t="s">
        <v>3949</v>
      </c>
      <c r="F2268" s="112" t="s">
        <v>3950</v>
      </c>
      <c r="G2268" s="113" t="s">
        <v>122</v>
      </c>
      <c r="H2268" s="153"/>
      <c r="I2268" s="112" t="s">
        <v>116</v>
      </c>
      <c r="J2268" s="26"/>
      <c r="K2268" s="114" t="s">
        <v>3</v>
      </c>
      <c r="L2268" s="115" t="s">
        <v>39</v>
      </c>
      <c r="M2268" s="116">
        <v>0</v>
      </c>
      <c r="N2268" s="116" t="e">
        <f>M2268*#REF!</f>
        <v>#REF!</v>
      </c>
      <c r="O2268" s="116">
        <v>0</v>
      </c>
      <c r="P2268" s="116" t="e">
        <f>O2268*#REF!</f>
        <v>#REF!</v>
      </c>
      <c r="Q2268" s="116">
        <v>0</v>
      </c>
      <c r="R2268" s="117" t="e">
        <f>Q2268*#REF!</f>
        <v>#REF!</v>
      </c>
      <c r="S2268" s="25"/>
      <c r="T2268" s="25"/>
      <c r="U2268" s="25"/>
      <c r="V2268" s="25"/>
      <c r="W2268" s="25"/>
      <c r="X2268" s="25"/>
      <c r="Y2268" s="25"/>
      <c r="Z2268" s="25"/>
      <c r="AA2268" s="25"/>
      <c r="AB2268" s="25"/>
      <c r="AC2268" s="25"/>
      <c r="AP2268" s="118" t="s">
        <v>117</v>
      </c>
      <c r="AR2268" s="118" t="s">
        <v>112</v>
      </c>
      <c r="AS2268" s="118" t="s">
        <v>68</v>
      </c>
      <c r="AW2268" s="14" t="s">
        <v>118</v>
      </c>
      <c r="BC2268" s="119" t="e">
        <f>IF(L2268="základní",#REF!,0)</f>
        <v>#REF!</v>
      </c>
      <c r="BD2268" s="119">
        <f>IF(L2268="snížená",#REF!,0)</f>
        <v>0</v>
      </c>
      <c r="BE2268" s="119">
        <f>IF(L2268="zákl. přenesená",#REF!,0)</f>
        <v>0</v>
      </c>
      <c r="BF2268" s="119">
        <f>IF(L2268="sníž. přenesená",#REF!,0)</f>
        <v>0</v>
      </c>
      <c r="BG2268" s="119">
        <f>IF(L2268="nulová",#REF!,0)</f>
        <v>0</v>
      </c>
      <c r="BH2268" s="14" t="s">
        <v>75</v>
      </c>
      <c r="BI2268" s="119" t="e">
        <f>ROUND(H2268*#REF!,2)</f>
        <v>#REF!</v>
      </c>
      <c r="BJ2268" s="14" t="s">
        <v>117</v>
      </c>
      <c r="BK2268" s="118" t="s">
        <v>3951</v>
      </c>
    </row>
    <row r="2269" spans="1:63" s="2" customFormat="1" ht="19.2" x14ac:dyDescent="0.2">
      <c r="A2269" s="25"/>
      <c r="B2269" s="26"/>
      <c r="C2269" s="25"/>
      <c r="D2269" s="120" t="s">
        <v>119</v>
      </c>
      <c r="E2269" s="25"/>
      <c r="F2269" s="121" t="s">
        <v>3950</v>
      </c>
      <c r="G2269" s="25"/>
      <c r="H2269" s="25"/>
      <c r="I2269" s="25"/>
      <c r="J2269" s="26"/>
      <c r="K2269" s="122"/>
      <c r="L2269" s="123"/>
      <c r="M2269" s="45"/>
      <c r="N2269" s="45"/>
      <c r="O2269" s="45"/>
      <c r="P2269" s="45"/>
      <c r="Q2269" s="45"/>
      <c r="R2269" s="46"/>
      <c r="S2269" s="25"/>
      <c r="T2269" s="25"/>
      <c r="U2269" s="25"/>
      <c r="V2269" s="25"/>
      <c r="W2269" s="25"/>
      <c r="X2269" s="25"/>
      <c r="Y2269" s="25"/>
      <c r="Z2269" s="25"/>
      <c r="AA2269" s="25"/>
      <c r="AB2269" s="25"/>
      <c r="AC2269" s="25"/>
      <c r="AR2269" s="14" t="s">
        <v>119</v>
      </c>
      <c r="AS2269" s="14" t="s">
        <v>68</v>
      </c>
    </row>
    <row r="2270" spans="1:63" s="2" customFormat="1" ht="16.5" customHeight="1" x14ac:dyDescent="0.2">
      <c r="A2270" s="25"/>
      <c r="B2270" s="109"/>
      <c r="C2270" s="110" t="s">
        <v>2042</v>
      </c>
      <c r="D2270" s="110" t="s">
        <v>112</v>
      </c>
      <c r="E2270" s="111" t="s">
        <v>3952</v>
      </c>
      <c r="F2270" s="112" t="s">
        <v>3953</v>
      </c>
      <c r="G2270" s="113" t="s">
        <v>126</v>
      </c>
      <c r="H2270" s="153"/>
      <c r="I2270" s="112" t="s">
        <v>116</v>
      </c>
      <c r="J2270" s="26"/>
      <c r="K2270" s="114" t="s">
        <v>3</v>
      </c>
      <c r="L2270" s="115" t="s">
        <v>39</v>
      </c>
      <c r="M2270" s="116">
        <v>0</v>
      </c>
      <c r="N2270" s="116" t="e">
        <f>M2270*#REF!</f>
        <v>#REF!</v>
      </c>
      <c r="O2270" s="116">
        <v>0</v>
      </c>
      <c r="P2270" s="116" t="e">
        <f>O2270*#REF!</f>
        <v>#REF!</v>
      </c>
      <c r="Q2270" s="116">
        <v>0</v>
      </c>
      <c r="R2270" s="117" t="e">
        <f>Q2270*#REF!</f>
        <v>#REF!</v>
      </c>
      <c r="S2270" s="25"/>
      <c r="T2270" s="25"/>
      <c r="U2270" s="25"/>
      <c r="V2270" s="25"/>
      <c r="W2270" s="25"/>
      <c r="X2270" s="25"/>
      <c r="Y2270" s="25"/>
      <c r="Z2270" s="25"/>
      <c r="AA2270" s="25"/>
      <c r="AB2270" s="25"/>
      <c r="AC2270" s="25"/>
      <c r="AP2270" s="118" t="s">
        <v>117</v>
      </c>
      <c r="AR2270" s="118" t="s">
        <v>112</v>
      </c>
      <c r="AS2270" s="118" t="s">
        <v>68</v>
      </c>
      <c r="AW2270" s="14" t="s">
        <v>118</v>
      </c>
      <c r="BC2270" s="119" t="e">
        <f>IF(L2270="základní",#REF!,0)</f>
        <v>#REF!</v>
      </c>
      <c r="BD2270" s="119">
        <f>IF(L2270="snížená",#REF!,0)</f>
        <v>0</v>
      </c>
      <c r="BE2270" s="119">
        <f>IF(L2270="zákl. přenesená",#REF!,0)</f>
        <v>0</v>
      </c>
      <c r="BF2270" s="119">
        <f>IF(L2270="sníž. přenesená",#REF!,0)</f>
        <v>0</v>
      </c>
      <c r="BG2270" s="119">
        <f>IF(L2270="nulová",#REF!,0)</f>
        <v>0</v>
      </c>
      <c r="BH2270" s="14" t="s">
        <v>75</v>
      </c>
      <c r="BI2270" s="119" t="e">
        <f>ROUND(H2270*#REF!,2)</f>
        <v>#REF!</v>
      </c>
      <c r="BJ2270" s="14" t="s">
        <v>117</v>
      </c>
      <c r="BK2270" s="118" t="s">
        <v>3954</v>
      </c>
    </row>
    <row r="2271" spans="1:63" s="2" customFormat="1" x14ac:dyDescent="0.2">
      <c r="A2271" s="25"/>
      <c r="B2271" s="26"/>
      <c r="C2271" s="25"/>
      <c r="D2271" s="120" t="s">
        <v>119</v>
      </c>
      <c r="E2271" s="25"/>
      <c r="F2271" s="121" t="s">
        <v>3953</v>
      </c>
      <c r="G2271" s="25"/>
      <c r="H2271" s="25"/>
      <c r="I2271" s="25"/>
      <c r="J2271" s="26"/>
      <c r="K2271" s="122"/>
      <c r="L2271" s="123"/>
      <c r="M2271" s="45"/>
      <c r="N2271" s="45"/>
      <c r="O2271" s="45"/>
      <c r="P2271" s="45"/>
      <c r="Q2271" s="45"/>
      <c r="R2271" s="46"/>
      <c r="S2271" s="25"/>
      <c r="T2271" s="25"/>
      <c r="U2271" s="25"/>
      <c r="V2271" s="25"/>
      <c r="W2271" s="25"/>
      <c r="X2271" s="25"/>
      <c r="Y2271" s="25"/>
      <c r="Z2271" s="25"/>
      <c r="AA2271" s="25"/>
      <c r="AB2271" s="25"/>
      <c r="AC2271" s="25"/>
      <c r="AR2271" s="14" t="s">
        <v>119</v>
      </c>
      <c r="AS2271" s="14" t="s">
        <v>68</v>
      </c>
    </row>
    <row r="2272" spans="1:63" s="2" customFormat="1" ht="16.5" customHeight="1" x14ac:dyDescent="0.2">
      <c r="A2272" s="25"/>
      <c r="B2272" s="109"/>
      <c r="C2272" s="110" t="s">
        <v>3955</v>
      </c>
      <c r="D2272" s="110" t="s">
        <v>112</v>
      </c>
      <c r="E2272" s="111" t="s">
        <v>3956</v>
      </c>
      <c r="F2272" s="112" t="s">
        <v>3957</v>
      </c>
      <c r="G2272" s="113" t="s">
        <v>126</v>
      </c>
      <c r="H2272" s="153"/>
      <c r="I2272" s="112" t="s">
        <v>116</v>
      </c>
      <c r="J2272" s="26"/>
      <c r="K2272" s="114" t="s">
        <v>3</v>
      </c>
      <c r="L2272" s="115" t="s">
        <v>39</v>
      </c>
      <c r="M2272" s="116">
        <v>0</v>
      </c>
      <c r="N2272" s="116" t="e">
        <f>M2272*#REF!</f>
        <v>#REF!</v>
      </c>
      <c r="O2272" s="116">
        <v>0</v>
      </c>
      <c r="P2272" s="116" t="e">
        <f>O2272*#REF!</f>
        <v>#REF!</v>
      </c>
      <c r="Q2272" s="116">
        <v>0</v>
      </c>
      <c r="R2272" s="117" t="e">
        <f>Q2272*#REF!</f>
        <v>#REF!</v>
      </c>
      <c r="S2272" s="25"/>
      <c r="T2272" s="25"/>
      <c r="U2272" s="25"/>
      <c r="V2272" s="25"/>
      <c r="W2272" s="25"/>
      <c r="X2272" s="25"/>
      <c r="Y2272" s="25"/>
      <c r="Z2272" s="25"/>
      <c r="AA2272" s="25"/>
      <c r="AB2272" s="25"/>
      <c r="AC2272" s="25"/>
      <c r="AP2272" s="118" t="s">
        <v>117</v>
      </c>
      <c r="AR2272" s="118" t="s">
        <v>112</v>
      </c>
      <c r="AS2272" s="118" t="s">
        <v>68</v>
      </c>
      <c r="AW2272" s="14" t="s">
        <v>118</v>
      </c>
      <c r="BC2272" s="119" t="e">
        <f>IF(L2272="základní",#REF!,0)</f>
        <v>#REF!</v>
      </c>
      <c r="BD2272" s="119">
        <f>IF(L2272="snížená",#REF!,0)</f>
        <v>0</v>
      </c>
      <c r="BE2272" s="119">
        <f>IF(L2272="zákl. přenesená",#REF!,0)</f>
        <v>0</v>
      </c>
      <c r="BF2272" s="119">
        <f>IF(L2272="sníž. přenesená",#REF!,0)</f>
        <v>0</v>
      </c>
      <c r="BG2272" s="119">
        <f>IF(L2272="nulová",#REF!,0)</f>
        <v>0</v>
      </c>
      <c r="BH2272" s="14" t="s">
        <v>75</v>
      </c>
      <c r="BI2272" s="119" t="e">
        <f>ROUND(H2272*#REF!,2)</f>
        <v>#REF!</v>
      </c>
      <c r="BJ2272" s="14" t="s">
        <v>117</v>
      </c>
      <c r="BK2272" s="118" t="s">
        <v>3958</v>
      </c>
    </row>
    <row r="2273" spans="1:63" s="2" customFormat="1" x14ac:dyDescent="0.2">
      <c r="A2273" s="25"/>
      <c r="B2273" s="26"/>
      <c r="C2273" s="25"/>
      <c r="D2273" s="120" t="s">
        <v>119</v>
      </c>
      <c r="E2273" s="25"/>
      <c r="F2273" s="121" t="s">
        <v>3957</v>
      </c>
      <c r="G2273" s="25"/>
      <c r="H2273" s="25"/>
      <c r="I2273" s="25"/>
      <c r="J2273" s="26"/>
      <c r="K2273" s="122"/>
      <c r="L2273" s="123"/>
      <c r="M2273" s="45"/>
      <c r="N2273" s="45"/>
      <c r="O2273" s="45"/>
      <c r="P2273" s="45"/>
      <c r="Q2273" s="45"/>
      <c r="R2273" s="46"/>
      <c r="S2273" s="25"/>
      <c r="T2273" s="25"/>
      <c r="U2273" s="25"/>
      <c r="V2273" s="25"/>
      <c r="W2273" s="25"/>
      <c r="X2273" s="25"/>
      <c r="Y2273" s="25"/>
      <c r="Z2273" s="25"/>
      <c r="AA2273" s="25"/>
      <c r="AB2273" s="25"/>
      <c r="AC2273" s="25"/>
      <c r="AR2273" s="14" t="s">
        <v>119</v>
      </c>
      <c r="AS2273" s="14" t="s">
        <v>68</v>
      </c>
    </row>
    <row r="2274" spans="1:63" s="2" customFormat="1" ht="16.5" customHeight="1" x14ac:dyDescent="0.2">
      <c r="A2274" s="25"/>
      <c r="B2274" s="109"/>
      <c r="C2274" s="110" t="s">
        <v>2045</v>
      </c>
      <c r="D2274" s="110" t="s">
        <v>112</v>
      </c>
      <c r="E2274" s="111" t="s">
        <v>3959</v>
      </c>
      <c r="F2274" s="112" t="s">
        <v>3960</v>
      </c>
      <c r="G2274" s="113" t="s">
        <v>126</v>
      </c>
      <c r="H2274" s="153"/>
      <c r="I2274" s="112" t="s">
        <v>116</v>
      </c>
      <c r="J2274" s="26"/>
      <c r="K2274" s="114" t="s">
        <v>3</v>
      </c>
      <c r="L2274" s="115" t="s">
        <v>39</v>
      </c>
      <c r="M2274" s="116">
        <v>0</v>
      </c>
      <c r="N2274" s="116" t="e">
        <f>M2274*#REF!</f>
        <v>#REF!</v>
      </c>
      <c r="O2274" s="116">
        <v>0</v>
      </c>
      <c r="P2274" s="116" t="e">
        <f>O2274*#REF!</f>
        <v>#REF!</v>
      </c>
      <c r="Q2274" s="116">
        <v>0</v>
      </c>
      <c r="R2274" s="117" t="e">
        <f>Q2274*#REF!</f>
        <v>#REF!</v>
      </c>
      <c r="S2274" s="25"/>
      <c r="T2274" s="25"/>
      <c r="U2274" s="25"/>
      <c r="V2274" s="25"/>
      <c r="W2274" s="25"/>
      <c r="X2274" s="25"/>
      <c r="Y2274" s="25"/>
      <c r="Z2274" s="25"/>
      <c r="AA2274" s="25"/>
      <c r="AB2274" s="25"/>
      <c r="AC2274" s="25"/>
      <c r="AP2274" s="118" t="s">
        <v>117</v>
      </c>
      <c r="AR2274" s="118" t="s">
        <v>112</v>
      </c>
      <c r="AS2274" s="118" t="s">
        <v>68</v>
      </c>
      <c r="AW2274" s="14" t="s">
        <v>118</v>
      </c>
      <c r="BC2274" s="119" t="e">
        <f>IF(L2274="základní",#REF!,0)</f>
        <v>#REF!</v>
      </c>
      <c r="BD2274" s="119">
        <f>IF(L2274="snížená",#REF!,0)</f>
        <v>0</v>
      </c>
      <c r="BE2274" s="119">
        <f>IF(L2274="zákl. přenesená",#REF!,0)</f>
        <v>0</v>
      </c>
      <c r="BF2274" s="119">
        <f>IF(L2274="sníž. přenesená",#REF!,0)</f>
        <v>0</v>
      </c>
      <c r="BG2274" s="119">
        <f>IF(L2274="nulová",#REF!,0)</f>
        <v>0</v>
      </c>
      <c r="BH2274" s="14" t="s">
        <v>75</v>
      </c>
      <c r="BI2274" s="119" t="e">
        <f>ROUND(H2274*#REF!,2)</f>
        <v>#REF!</v>
      </c>
      <c r="BJ2274" s="14" t="s">
        <v>117</v>
      </c>
      <c r="BK2274" s="118" t="s">
        <v>3961</v>
      </c>
    </row>
    <row r="2275" spans="1:63" s="2" customFormat="1" x14ac:dyDescent="0.2">
      <c r="A2275" s="25"/>
      <c r="B2275" s="26"/>
      <c r="C2275" s="25"/>
      <c r="D2275" s="120" t="s">
        <v>119</v>
      </c>
      <c r="E2275" s="25"/>
      <c r="F2275" s="121" t="s">
        <v>3960</v>
      </c>
      <c r="G2275" s="25"/>
      <c r="H2275" s="25"/>
      <c r="I2275" s="25"/>
      <c r="J2275" s="26"/>
      <c r="K2275" s="122"/>
      <c r="L2275" s="123"/>
      <c r="M2275" s="45"/>
      <c r="N2275" s="45"/>
      <c r="O2275" s="45"/>
      <c r="P2275" s="45"/>
      <c r="Q2275" s="45"/>
      <c r="R2275" s="46"/>
      <c r="S2275" s="25"/>
      <c r="T2275" s="25"/>
      <c r="U2275" s="25"/>
      <c r="V2275" s="25"/>
      <c r="W2275" s="25"/>
      <c r="X2275" s="25"/>
      <c r="Y2275" s="25"/>
      <c r="Z2275" s="25"/>
      <c r="AA2275" s="25"/>
      <c r="AB2275" s="25"/>
      <c r="AC2275" s="25"/>
      <c r="AR2275" s="14" t="s">
        <v>119</v>
      </c>
      <c r="AS2275" s="14" t="s">
        <v>68</v>
      </c>
    </row>
    <row r="2276" spans="1:63" s="2" customFormat="1" ht="16.5" customHeight="1" x14ac:dyDescent="0.2">
      <c r="A2276" s="25"/>
      <c r="B2276" s="109"/>
      <c r="C2276" s="110" t="s">
        <v>3962</v>
      </c>
      <c r="D2276" s="110" t="s">
        <v>112</v>
      </c>
      <c r="E2276" s="111" t="s">
        <v>3963</v>
      </c>
      <c r="F2276" s="112" t="s">
        <v>3964</v>
      </c>
      <c r="G2276" s="113" t="s">
        <v>126</v>
      </c>
      <c r="H2276" s="153"/>
      <c r="I2276" s="112" t="s">
        <v>116</v>
      </c>
      <c r="J2276" s="26"/>
      <c r="K2276" s="114" t="s">
        <v>3</v>
      </c>
      <c r="L2276" s="115" t="s">
        <v>39</v>
      </c>
      <c r="M2276" s="116">
        <v>0</v>
      </c>
      <c r="N2276" s="116" t="e">
        <f>M2276*#REF!</f>
        <v>#REF!</v>
      </c>
      <c r="O2276" s="116">
        <v>0</v>
      </c>
      <c r="P2276" s="116" t="e">
        <f>O2276*#REF!</f>
        <v>#REF!</v>
      </c>
      <c r="Q2276" s="116">
        <v>0</v>
      </c>
      <c r="R2276" s="117" t="e">
        <f>Q2276*#REF!</f>
        <v>#REF!</v>
      </c>
      <c r="S2276" s="25"/>
      <c r="T2276" s="25"/>
      <c r="U2276" s="25"/>
      <c r="V2276" s="25"/>
      <c r="W2276" s="25"/>
      <c r="X2276" s="25"/>
      <c r="Y2276" s="25"/>
      <c r="Z2276" s="25"/>
      <c r="AA2276" s="25"/>
      <c r="AB2276" s="25"/>
      <c r="AC2276" s="25"/>
      <c r="AP2276" s="118" t="s">
        <v>117</v>
      </c>
      <c r="AR2276" s="118" t="s">
        <v>112</v>
      </c>
      <c r="AS2276" s="118" t="s">
        <v>68</v>
      </c>
      <c r="AW2276" s="14" t="s">
        <v>118</v>
      </c>
      <c r="BC2276" s="119" t="e">
        <f>IF(L2276="základní",#REF!,0)</f>
        <v>#REF!</v>
      </c>
      <c r="BD2276" s="119">
        <f>IF(L2276="snížená",#REF!,0)</f>
        <v>0</v>
      </c>
      <c r="BE2276" s="119">
        <f>IF(L2276="zákl. přenesená",#REF!,0)</f>
        <v>0</v>
      </c>
      <c r="BF2276" s="119">
        <f>IF(L2276="sníž. přenesená",#REF!,0)</f>
        <v>0</v>
      </c>
      <c r="BG2276" s="119">
        <f>IF(L2276="nulová",#REF!,0)</f>
        <v>0</v>
      </c>
      <c r="BH2276" s="14" t="s">
        <v>75</v>
      </c>
      <c r="BI2276" s="119" t="e">
        <f>ROUND(H2276*#REF!,2)</f>
        <v>#REF!</v>
      </c>
      <c r="BJ2276" s="14" t="s">
        <v>117</v>
      </c>
      <c r="BK2276" s="118" t="s">
        <v>3965</v>
      </c>
    </row>
    <row r="2277" spans="1:63" s="2" customFormat="1" x14ac:dyDescent="0.2">
      <c r="A2277" s="25"/>
      <c r="B2277" s="26"/>
      <c r="C2277" s="25"/>
      <c r="D2277" s="120" t="s">
        <v>119</v>
      </c>
      <c r="E2277" s="25"/>
      <c r="F2277" s="121" t="s">
        <v>3964</v>
      </c>
      <c r="G2277" s="25"/>
      <c r="H2277" s="25"/>
      <c r="I2277" s="25"/>
      <c r="J2277" s="26"/>
      <c r="K2277" s="122"/>
      <c r="L2277" s="123"/>
      <c r="M2277" s="45"/>
      <c r="N2277" s="45"/>
      <c r="O2277" s="45"/>
      <c r="P2277" s="45"/>
      <c r="Q2277" s="45"/>
      <c r="R2277" s="46"/>
      <c r="S2277" s="25"/>
      <c r="T2277" s="25"/>
      <c r="U2277" s="25"/>
      <c r="V2277" s="25"/>
      <c r="W2277" s="25"/>
      <c r="X2277" s="25"/>
      <c r="Y2277" s="25"/>
      <c r="Z2277" s="25"/>
      <c r="AA2277" s="25"/>
      <c r="AB2277" s="25"/>
      <c r="AC2277" s="25"/>
      <c r="AR2277" s="14" t="s">
        <v>119</v>
      </c>
      <c r="AS2277" s="14" t="s">
        <v>68</v>
      </c>
    </row>
    <row r="2278" spans="1:63" s="2" customFormat="1" ht="16.5" customHeight="1" x14ac:dyDescent="0.2">
      <c r="A2278" s="25"/>
      <c r="B2278" s="109"/>
      <c r="C2278" s="110" t="s">
        <v>2049</v>
      </c>
      <c r="D2278" s="110" t="s">
        <v>112</v>
      </c>
      <c r="E2278" s="111" t="s">
        <v>3966</v>
      </c>
      <c r="F2278" s="112" t="s">
        <v>3967</v>
      </c>
      <c r="G2278" s="113" t="s">
        <v>126</v>
      </c>
      <c r="H2278" s="153"/>
      <c r="I2278" s="112" t="s">
        <v>116</v>
      </c>
      <c r="J2278" s="26"/>
      <c r="K2278" s="114" t="s">
        <v>3</v>
      </c>
      <c r="L2278" s="115" t="s">
        <v>39</v>
      </c>
      <c r="M2278" s="116">
        <v>0</v>
      </c>
      <c r="N2278" s="116" t="e">
        <f>M2278*#REF!</f>
        <v>#REF!</v>
      </c>
      <c r="O2278" s="116">
        <v>0</v>
      </c>
      <c r="P2278" s="116" t="e">
        <f>O2278*#REF!</f>
        <v>#REF!</v>
      </c>
      <c r="Q2278" s="116">
        <v>0</v>
      </c>
      <c r="R2278" s="117" t="e">
        <f>Q2278*#REF!</f>
        <v>#REF!</v>
      </c>
      <c r="S2278" s="25"/>
      <c r="T2278" s="25"/>
      <c r="U2278" s="25"/>
      <c r="V2278" s="25"/>
      <c r="W2278" s="25"/>
      <c r="X2278" s="25"/>
      <c r="Y2278" s="25"/>
      <c r="Z2278" s="25"/>
      <c r="AA2278" s="25"/>
      <c r="AB2278" s="25"/>
      <c r="AC2278" s="25"/>
      <c r="AP2278" s="118" t="s">
        <v>117</v>
      </c>
      <c r="AR2278" s="118" t="s">
        <v>112</v>
      </c>
      <c r="AS2278" s="118" t="s">
        <v>68</v>
      </c>
      <c r="AW2278" s="14" t="s">
        <v>118</v>
      </c>
      <c r="BC2278" s="119" t="e">
        <f>IF(L2278="základní",#REF!,0)</f>
        <v>#REF!</v>
      </c>
      <c r="BD2278" s="119">
        <f>IF(L2278="snížená",#REF!,0)</f>
        <v>0</v>
      </c>
      <c r="BE2278" s="119">
        <f>IF(L2278="zákl. přenesená",#REF!,0)</f>
        <v>0</v>
      </c>
      <c r="BF2278" s="119">
        <f>IF(L2278="sníž. přenesená",#REF!,0)</f>
        <v>0</v>
      </c>
      <c r="BG2278" s="119">
        <f>IF(L2278="nulová",#REF!,0)</f>
        <v>0</v>
      </c>
      <c r="BH2278" s="14" t="s">
        <v>75</v>
      </c>
      <c r="BI2278" s="119" t="e">
        <f>ROUND(H2278*#REF!,2)</f>
        <v>#REF!</v>
      </c>
      <c r="BJ2278" s="14" t="s">
        <v>117</v>
      </c>
      <c r="BK2278" s="118" t="s">
        <v>3968</v>
      </c>
    </row>
    <row r="2279" spans="1:63" s="2" customFormat="1" x14ac:dyDescent="0.2">
      <c r="A2279" s="25"/>
      <c r="B2279" s="26"/>
      <c r="C2279" s="25"/>
      <c r="D2279" s="120" t="s">
        <v>119</v>
      </c>
      <c r="E2279" s="25"/>
      <c r="F2279" s="121" t="s">
        <v>3967</v>
      </c>
      <c r="G2279" s="25"/>
      <c r="H2279" s="25"/>
      <c r="I2279" s="25"/>
      <c r="J2279" s="26"/>
      <c r="K2279" s="122"/>
      <c r="L2279" s="123"/>
      <c r="M2279" s="45"/>
      <c r="N2279" s="45"/>
      <c r="O2279" s="45"/>
      <c r="P2279" s="45"/>
      <c r="Q2279" s="45"/>
      <c r="R2279" s="46"/>
      <c r="S2279" s="25"/>
      <c r="T2279" s="25"/>
      <c r="U2279" s="25"/>
      <c r="V2279" s="25"/>
      <c r="W2279" s="25"/>
      <c r="X2279" s="25"/>
      <c r="Y2279" s="25"/>
      <c r="Z2279" s="25"/>
      <c r="AA2279" s="25"/>
      <c r="AB2279" s="25"/>
      <c r="AC2279" s="25"/>
      <c r="AR2279" s="14" t="s">
        <v>119</v>
      </c>
      <c r="AS2279" s="14" t="s">
        <v>68</v>
      </c>
    </row>
    <row r="2280" spans="1:63" s="2" customFormat="1" ht="24.15" customHeight="1" x14ac:dyDescent="0.2">
      <c r="A2280" s="25"/>
      <c r="B2280" s="109"/>
      <c r="C2280" s="110" t="s">
        <v>3969</v>
      </c>
      <c r="D2280" s="110" t="s">
        <v>112</v>
      </c>
      <c r="E2280" s="111" t="s">
        <v>3970</v>
      </c>
      <c r="F2280" s="112" t="s">
        <v>3971</v>
      </c>
      <c r="G2280" s="113" t="s">
        <v>122</v>
      </c>
      <c r="H2280" s="153"/>
      <c r="I2280" s="112" t="s">
        <v>116</v>
      </c>
      <c r="J2280" s="26"/>
      <c r="K2280" s="114" t="s">
        <v>3</v>
      </c>
      <c r="L2280" s="115" t="s">
        <v>39</v>
      </c>
      <c r="M2280" s="116">
        <v>0</v>
      </c>
      <c r="N2280" s="116" t="e">
        <f>M2280*#REF!</f>
        <v>#REF!</v>
      </c>
      <c r="O2280" s="116">
        <v>0</v>
      </c>
      <c r="P2280" s="116" t="e">
        <f>O2280*#REF!</f>
        <v>#REF!</v>
      </c>
      <c r="Q2280" s="116">
        <v>0</v>
      </c>
      <c r="R2280" s="117" t="e">
        <f>Q2280*#REF!</f>
        <v>#REF!</v>
      </c>
      <c r="S2280" s="25"/>
      <c r="T2280" s="25"/>
      <c r="U2280" s="25"/>
      <c r="V2280" s="25"/>
      <c r="W2280" s="25"/>
      <c r="X2280" s="25"/>
      <c r="Y2280" s="25"/>
      <c r="Z2280" s="25"/>
      <c r="AA2280" s="25"/>
      <c r="AB2280" s="25"/>
      <c r="AC2280" s="25"/>
      <c r="AP2280" s="118" t="s">
        <v>117</v>
      </c>
      <c r="AR2280" s="118" t="s">
        <v>112</v>
      </c>
      <c r="AS2280" s="118" t="s">
        <v>68</v>
      </c>
      <c r="AW2280" s="14" t="s">
        <v>118</v>
      </c>
      <c r="BC2280" s="119" t="e">
        <f>IF(L2280="základní",#REF!,0)</f>
        <v>#REF!</v>
      </c>
      <c r="BD2280" s="119">
        <f>IF(L2280="snížená",#REF!,0)</f>
        <v>0</v>
      </c>
      <c r="BE2280" s="119">
        <f>IF(L2280="zákl. přenesená",#REF!,0)</f>
        <v>0</v>
      </c>
      <c r="BF2280" s="119">
        <f>IF(L2280="sníž. přenesená",#REF!,0)</f>
        <v>0</v>
      </c>
      <c r="BG2280" s="119">
        <f>IF(L2280="nulová",#REF!,0)</f>
        <v>0</v>
      </c>
      <c r="BH2280" s="14" t="s">
        <v>75</v>
      </c>
      <c r="BI2280" s="119" t="e">
        <f>ROUND(H2280*#REF!,2)</f>
        <v>#REF!</v>
      </c>
      <c r="BJ2280" s="14" t="s">
        <v>117</v>
      </c>
      <c r="BK2280" s="118" t="s">
        <v>3972</v>
      </c>
    </row>
    <row r="2281" spans="1:63" s="2" customFormat="1" x14ac:dyDescent="0.2">
      <c r="A2281" s="25"/>
      <c r="B2281" s="26"/>
      <c r="C2281" s="25"/>
      <c r="D2281" s="120" t="s">
        <v>119</v>
      </c>
      <c r="E2281" s="25"/>
      <c r="F2281" s="121" t="s">
        <v>3971</v>
      </c>
      <c r="G2281" s="25"/>
      <c r="H2281" s="25"/>
      <c r="I2281" s="25"/>
      <c r="J2281" s="26"/>
      <c r="K2281" s="122"/>
      <c r="L2281" s="123"/>
      <c r="M2281" s="45"/>
      <c r="N2281" s="45"/>
      <c r="O2281" s="45"/>
      <c r="P2281" s="45"/>
      <c r="Q2281" s="45"/>
      <c r="R2281" s="46"/>
      <c r="S2281" s="25"/>
      <c r="T2281" s="25"/>
      <c r="U2281" s="25"/>
      <c r="V2281" s="25"/>
      <c r="W2281" s="25"/>
      <c r="X2281" s="25"/>
      <c r="Y2281" s="25"/>
      <c r="Z2281" s="25"/>
      <c r="AA2281" s="25"/>
      <c r="AB2281" s="25"/>
      <c r="AC2281" s="25"/>
      <c r="AR2281" s="14" t="s">
        <v>119</v>
      </c>
      <c r="AS2281" s="14" t="s">
        <v>68</v>
      </c>
    </row>
    <row r="2282" spans="1:63" s="2" customFormat="1" ht="24.15" customHeight="1" x14ac:dyDescent="0.2">
      <c r="A2282" s="25"/>
      <c r="B2282" s="109"/>
      <c r="C2282" s="110" t="s">
        <v>2052</v>
      </c>
      <c r="D2282" s="110" t="s">
        <v>112</v>
      </c>
      <c r="E2282" s="111" t="s">
        <v>3973</v>
      </c>
      <c r="F2282" s="112" t="s">
        <v>3974</v>
      </c>
      <c r="G2282" s="113" t="s">
        <v>122</v>
      </c>
      <c r="H2282" s="153"/>
      <c r="I2282" s="112" t="s">
        <v>116</v>
      </c>
      <c r="J2282" s="26"/>
      <c r="K2282" s="114" t="s">
        <v>3</v>
      </c>
      <c r="L2282" s="115" t="s">
        <v>39</v>
      </c>
      <c r="M2282" s="116">
        <v>0</v>
      </c>
      <c r="N2282" s="116" t="e">
        <f>M2282*#REF!</f>
        <v>#REF!</v>
      </c>
      <c r="O2282" s="116">
        <v>0</v>
      </c>
      <c r="P2282" s="116" t="e">
        <f>O2282*#REF!</f>
        <v>#REF!</v>
      </c>
      <c r="Q2282" s="116">
        <v>0</v>
      </c>
      <c r="R2282" s="117" t="e">
        <f>Q2282*#REF!</f>
        <v>#REF!</v>
      </c>
      <c r="S2282" s="25"/>
      <c r="T2282" s="25"/>
      <c r="U2282" s="25"/>
      <c r="V2282" s="25"/>
      <c r="W2282" s="25"/>
      <c r="X2282" s="25"/>
      <c r="Y2282" s="25"/>
      <c r="Z2282" s="25"/>
      <c r="AA2282" s="25"/>
      <c r="AB2282" s="25"/>
      <c r="AC2282" s="25"/>
      <c r="AP2282" s="118" t="s">
        <v>117</v>
      </c>
      <c r="AR2282" s="118" t="s">
        <v>112</v>
      </c>
      <c r="AS2282" s="118" t="s">
        <v>68</v>
      </c>
      <c r="AW2282" s="14" t="s">
        <v>118</v>
      </c>
      <c r="BC2282" s="119" t="e">
        <f>IF(L2282="základní",#REF!,0)</f>
        <v>#REF!</v>
      </c>
      <c r="BD2282" s="119">
        <f>IF(L2282="snížená",#REF!,0)</f>
        <v>0</v>
      </c>
      <c r="BE2282" s="119">
        <f>IF(L2282="zákl. přenesená",#REF!,0)</f>
        <v>0</v>
      </c>
      <c r="BF2282" s="119">
        <f>IF(L2282="sníž. přenesená",#REF!,0)</f>
        <v>0</v>
      </c>
      <c r="BG2282" s="119">
        <f>IF(L2282="nulová",#REF!,0)</f>
        <v>0</v>
      </c>
      <c r="BH2282" s="14" t="s">
        <v>75</v>
      </c>
      <c r="BI2282" s="119" t="e">
        <f>ROUND(H2282*#REF!,2)</f>
        <v>#REF!</v>
      </c>
      <c r="BJ2282" s="14" t="s">
        <v>117</v>
      </c>
      <c r="BK2282" s="118" t="s">
        <v>3975</v>
      </c>
    </row>
    <row r="2283" spans="1:63" s="2" customFormat="1" x14ac:dyDescent="0.2">
      <c r="A2283" s="25"/>
      <c r="B2283" s="26"/>
      <c r="C2283" s="25"/>
      <c r="D2283" s="120" t="s">
        <v>119</v>
      </c>
      <c r="E2283" s="25"/>
      <c r="F2283" s="121" t="s">
        <v>3974</v>
      </c>
      <c r="G2283" s="25"/>
      <c r="H2283" s="25"/>
      <c r="I2283" s="25"/>
      <c r="J2283" s="26"/>
      <c r="K2283" s="122"/>
      <c r="L2283" s="123"/>
      <c r="M2283" s="45"/>
      <c r="N2283" s="45"/>
      <c r="O2283" s="45"/>
      <c r="P2283" s="45"/>
      <c r="Q2283" s="45"/>
      <c r="R2283" s="46"/>
      <c r="S2283" s="25"/>
      <c r="T2283" s="25"/>
      <c r="U2283" s="25"/>
      <c r="V2283" s="25"/>
      <c r="W2283" s="25"/>
      <c r="X2283" s="25"/>
      <c r="Y2283" s="25"/>
      <c r="Z2283" s="25"/>
      <c r="AA2283" s="25"/>
      <c r="AB2283" s="25"/>
      <c r="AC2283" s="25"/>
      <c r="AR2283" s="14" t="s">
        <v>119</v>
      </c>
      <c r="AS2283" s="14" t="s">
        <v>68</v>
      </c>
    </row>
    <row r="2284" spans="1:63" s="2" customFormat="1" ht="24.15" customHeight="1" x14ac:dyDescent="0.2">
      <c r="A2284" s="25"/>
      <c r="B2284" s="109"/>
      <c r="C2284" s="110" t="s">
        <v>3976</v>
      </c>
      <c r="D2284" s="110" t="s">
        <v>112</v>
      </c>
      <c r="E2284" s="111" t="s">
        <v>3977</v>
      </c>
      <c r="F2284" s="112" t="s">
        <v>3978</v>
      </c>
      <c r="G2284" s="113" t="s">
        <v>122</v>
      </c>
      <c r="H2284" s="153"/>
      <c r="I2284" s="112" t="s">
        <v>116</v>
      </c>
      <c r="J2284" s="26"/>
      <c r="K2284" s="114" t="s">
        <v>3</v>
      </c>
      <c r="L2284" s="115" t="s">
        <v>39</v>
      </c>
      <c r="M2284" s="116">
        <v>0</v>
      </c>
      <c r="N2284" s="116" t="e">
        <f>M2284*#REF!</f>
        <v>#REF!</v>
      </c>
      <c r="O2284" s="116">
        <v>0</v>
      </c>
      <c r="P2284" s="116" t="e">
        <f>O2284*#REF!</f>
        <v>#REF!</v>
      </c>
      <c r="Q2284" s="116">
        <v>0</v>
      </c>
      <c r="R2284" s="117" t="e">
        <f>Q2284*#REF!</f>
        <v>#REF!</v>
      </c>
      <c r="S2284" s="25"/>
      <c r="T2284" s="25"/>
      <c r="U2284" s="25"/>
      <c r="V2284" s="25"/>
      <c r="W2284" s="25"/>
      <c r="X2284" s="25"/>
      <c r="Y2284" s="25"/>
      <c r="Z2284" s="25"/>
      <c r="AA2284" s="25"/>
      <c r="AB2284" s="25"/>
      <c r="AC2284" s="25"/>
      <c r="AP2284" s="118" t="s">
        <v>117</v>
      </c>
      <c r="AR2284" s="118" t="s">
        <v>112</v>
      </c>
      <c r="AS2284" s="118" t="s">
        <v>68</v>
      </c>
      <c r="AW2284" s="14" t="s">
        <v>118</v>
      </c>
      <c r="BC2284" s="119" t="e">
        <f>IF(L2284="základní",#REF!,0)</f>
        <v>#REF!</v>
      </c>
      <c r="BD2284" s="119">
        <f>IF(L2284="snížená",#REF!,0)</f>
        <v>0</v>
      </c>
      <c r="BE2284" s="119">
        <f>IF(L2284="zákl. přenesená",#REF!,0)</f>
        <v>0</v>
      </c>
      <c r="BF2284" s="119">
        <f>IF(L2284="sníž. přenesená",#REF!,0)</f>
        <v>0</v>
      </c>
      <c r="BG2284" s="119">
        <f>IF(L2284="nulová",#REF!,0)</f>
        <v>0</v>
      </c>
      <c r="BH2284" s="14" t="s">
        <v>75</v>
      </c>
      <c r="BI2284" s="119" t="e">
        <f>ROUND(H2284*#REF!,2)</f>
        <v>#REF!</v>
      </c>
      <c r="BJ2284" s="14" t="s">
        <v>117</v>
      </c>
      <c r="BK2284" s="118" t="s">
        <v>3979</v>
      </c>
    </row>
    <row r="2285" spans="1:63" s="2" customFormat="1" x14ac:dyDescent="0.2">
      <c r="A2285" s="25"/>
      <c r="B2285" s="26"/>
      <c r="C2285" s="25"/>
      <c r="D2285" s="120" t="s">
        <v>119</v>
      </c>
      <c r="E2285" s="25"/>
      <c r="F2285" s="121" t="s">
        <v>3978</v>
      </c>
      <c r="G2285" s="25"/>
      <c r="H2285" s="25"/>
      <c r="I2285" s="25"/>
      <c r="J2285" s="26"/>
      <c r="K2285" s="122"/>
      <c r="L2285" s="123"/>
      <c r="M2285" s="45"/>
      <c r="N2285" s="45"/>
      <c r="O2285" s="45"/>
      <c r="P2285" s="45"/>
      <c r="Q2285" s="45"/>
      <c r="R2285" s="46"/>
      <c r="S2285" s="25"/>
      <c r="T2285" s="25"/>
      <c r="U2285" s="25"/>
      <c r="V2285" s="25"/>
      <c r="W2285" s="25"/>
      <c r="X2285" s="25"/>
      <c r="Y2285" s="25"/>
      <c r="Z2285" s="25"/>
      <c r="AA2285" s="25"/>
      <c r="AB2285" s="25"/>
      <c r="AC2285" s="25"/>
      <c r="AR2285" s="14" t="s">
        <v>119</v>
      </c>
      <c r="AS2285" s="14" t="s">
        <v>68</v>
      </c>
    </row>
    <row r="2286" spans="1:63" s="2" customFormat="1" ht="24.15" customHeight="1" x14ac:dyDescent="0.2">
      <c r="A2286" s="25"/>
      <c r="B2286" s="109"/>
      <c r="C2286" s="110" t="s">
        <v>2056</v>
      </c>
      <c r="D2286" s="110" t="s">
        <v>112</v>
      </c>
      <c r="E2286" s="111" t="s">
        <v>3980</v>
      </c>
      <c r="F2286" s="112" t="s">
        <v>3981</v>
      </c>
      <c r="G2286" s="113" t="s">
        <v>122</v>
      </c>
      <c r="H2286" s="153"/>
      <c r="I2286" s="112" t="s">
        <v>116</v>
      </c>
      <c r="J2286" s="26"/>
      <c r="K2286" s="114" t="s">
        <v>3</v>
      </c>
      <c r="L2286" s="115" t="s">
        <v>39</v>
      </c>
      <c r="M2286" s="116">
        <v>0</v>
      </c>
      <c r="N2286" s="116" t="e">
        <f>M2286*#REF!</f>
        <v>#REF!</v>
      </c>
      <c r="O2286" s="116">
        <v>0</v>
      </c>
      <c r="P2286" s="116" t="e">
        <f>O2286*#REF!</f>
        <v>#REF!</v>
      </c>
      <c r="Q2286" s="116">
        <v>0</v>
      </c>
      <c r="R2286" s="117" t="e">
        <f>Q2286*#REF!</f>
        <v>#REF!</v>
      </c>
      <c r="S2286" s="25"/>
      <c r="T2286" s="25"/>
      <c r="U2286" s="25"/>
      <c r="V2286" s="25"/>
      <c r="W2286" s="25"/>
      <c r="X2286" s="25"/>
      <c r="Y2286" s="25"/>
      <c r="Z2286" s="25"/>
      <c r="AA2286" s="25"/>
      <c r="AB2286" s="25"/>
      <c r="AC2286" s="25"/>
      <c r="AP2286" s="118" t="s">
        <v>117</v>
      </c>
      <c r="AR2286" s="118" t="s">
        <v>112</v>
      </c>
      <c r="AS2286" s="118" t="s">
        <v>68</v>
      </c>
      <c r="AW2286" s="14" t="s">
        <v>118</v>
      </c>
      <c r="BC2286" s="119" t="e">
        <f>IF(L2286="základní",#REF!,0)</f>
        <v>#REF!</v>
      </c>
      <c r="BD2286" s="119">
        <f>IF(L2286="snížená",#REF!,0)</f>
        <v>0</v>
      </c>
      <c r="BE2286" s="119">
        <f>IF(L2286="zákl. přenesená",#REF!,0)</f>
        <v>0</v>
      </c>
      <c r="BF2286" s="119">
        <f>IF(L2286="sníž. přenesená",#REF!,0)</f>
        <v>0</v>
      </c>
      <c r="BG2286" s="119">
        <f>IF(L2286="nulová",#REF!,0)</f>
        <v>0</v>
      </c>
      <c r="BH2286" s="14" t="s">
        <v>75</v>
      </c>
      <c r="BI2286" s="119" t="e">
        <f>ROUND(H2286*#REF!,2)</f>
        <v>#REF!</v>
      </c>
      <c r="BJ2286" s="14" t="s">
        <v>117</v>
      </c>
      <c r="BK2286" s="118" t="s">
        <v>3982</v>
      </c>
    </row>
    <row r="2287" spans="1:63" s="2" customFormat="1" x14ac:dyDescent="0.2">
      <c r="A2287" s="25"/>
      <c r="B2287" s="26"/>
      <c r="C2287" s="25"/>
      <c r="D2287" s="120" t="s">
        <v>119</v>
      </c>
      <c r="E2287" s="25"/>
      <c r="F2287" s="121" t="s">
        <v>3981</v>
      </c>
      <c r="G2287" s="25"/>
      <c r="H2287" s="25"/>
      <c r="I2287" s="25"/>
      <c r="J2287" s="26"/>
      <c r="K2287" s="122"/>
      <c r="L2287" s="123"/>
      <c r="M2287" s="45"/>
      <c r="N2287" s="45"/>
      <c r="O2287" s="45"/>
      <c r="P2287" s="45"/>
      <c r="Q2287" s="45"/>
      <c r="R2287" s="46"/>
      <c r="S2287" s="25"/>
      <c r="T2287" s="25"/>
      <c r="U2287" s="25"/>
      <c r="V2287" s="25"/>
      <c r="W2287" s="25"/>
      <c r="X2287" s="25"/>
      <c r="Y2287" s="25"/>
      <c r="Z2287" s="25"/>
      <c r="AA2287" s="25"/>
      <c r="AB2287" s="25"/>
      <c r="AC2287" s="25"/>
      <c r="AR2287" s="14" t="s">
        <v>119</v>
      </c>
      <c r="AS2287" s="14" t="s">
        <v>68</v>
      </c>
    </row>
    <row r="2288" spans="1:63" s="2" customFormat="1" ht="24.15" customHeight="1" x14ac:dyDescent="0.2">
      <c r="A2288" s="25"/>
      <c r="B2288" s="109"/>
      <c r="C2288" s="110" t="s">
        <v>3983</v>
      </c>
      <c r="D2288" s="110" t="s">
        <v>112</v>
      </c>
      <c r="E2288" s="111" t="s">
        <v>3984</v>
      </c>
      <c r="F2288" s="112" t="s">
        <v>3985</v>
      </c>
      <c r="G2288" s="113" t="s">
        <v>135</v>
      </c>
      <c r="H2288" s="153"/>
      <c r="I2288" s="112" t="s">
        <v>116</v>
      </c>
      <c r="J2288" s="26"/>
      <c r="K2288" s="114" t="s">
        <v>3</v>
      </c>
      <c r="L2288" s="115" t="s">
        <v>39</v>
      </c>
      <c r="M2288" s="116">
        <v>0</v>
      </c>
      <c r="N2288" s="116" t="e">
        <f>M2288*#REF!</f>
        <v>#REF!</v>
      </c>
      <c r="O2288" s="116">
        <v>0</v>
      </c>
      <c r="P2288" s="116" t="e">
        <f>O2288*#REF!</f>
        <v>#REF!</v>
      </c>
      <c r="Q2288" s="116">
        <v>0</v>
      </c>
      <c r="R2288" s="117" t="e">
        <f>Q2288*#REF!</f>
        <v>#REF!</v>
      </c>
      <c r="S2288" s="25"/>
      <c r="T2288" s="25"/>
      <c r="U2288" s="25"/>
      <c r="V2288" s="25"/>
      <c r="W2288" s="25"/>
      <c r="X2288" s="25"/>
      <c r="Y2288" s="25"/>
      <c r="Z2288" s="25"/>
      <c r="AA2288" s="25"/>
      <c r="AB2288" s="25"/>
      <c r="AC2288" s="25"/>
      <c r="AP2288" s="118" t="s">
        <v>117</v>
      </c>
      <c r="AR2288" s="118" t="s">
        <v>112</v>
      </c>
      <c r="AS2288" s="118" t="s">
        <v>68</v>
      </c>
      <c r="AW2288" s="14" t="s">
        <v>118</v>
      </c>
      <c r="BC2288" s="119" t="e">
        <f>IF(L2288="základní",#REF!,0)</f>
        <v>#REF!</v>
      </c>
      <c r="BD2288" s="119">
        <f>IF(L2288="snížená",#REF!,0)</f>
        <v>0</v>
      </c>
      <c r="BE2288" s="119">
        <f>IF(L2288="zákl. přenesená",#REF!,0)</f>
        <v>0</v>
      </c>
      <c r="BF2288" s="119">
        <f>IF(L2288="sníž. přenesená",#REF!,0)</f>
        <v>0</v>
      </c>
      <c r="BG2288" s="119">
        <f>IF(L2288="nulová",#REF!,0)</f>
        <v>0</v>
      </c>
      <c r="BH2288" s="14" t="s">
        <v>75</v>
      </c>
      <c r="BI2288" s="119" t="e">
        <f>ROUND(H2288*#REF!,2)</f>
        <v>#REF!</v>
      </c>
      <c r="BJ2288" s="14" t="s">
        <v>117</v>
      </c>
      <c r="BK2288" s="118" t="s">
        <v>3986</v>
      </c>
    </row>
    <row r="2289" spans="1:63" s="2" customFormat="1" ht="19.2" x14ac:dyDescent="0.2">
      <c r="A2289" s="25"/>
      <c r="B2289" s="26"/>
      <c r="C2289" s="25"/>
      <c r="D2289" s="120" t="s">
        <v>119</v>
      </c>
      <c r="E2289" s="25"/>
      <c r="F2289" s="121" t="s">
        <v>3985</v>
      </c>
      <c r="G2289" s="25"/>
      <c r="H2289" s="25"/>
      <c r="I2289" s="25"/>
      <c r="J2289" s="26"/>
      <c r="K2289" s="122"/>
      <c r="L2289" s="123"/>
      <c r="M2289" s="45"/>
      <c r="N2289" s="45"/>
      <c r="O2289" s="45"/>
      <c r="P2289" s="45"/>
      <c r="Q2289" s="45"/>
      <c r="R2289" s="46"/>
      <c r="S2289" s="25"/>
      <c r="T2289" s="25"/>
      <c r="U2289" s="25"/>
      <c r="V2289" s="25"/>
      <c r="W2289" s="25"/>
      <c r="X2289" s="25"/>
      <c r="Y2289" s="25"/>
      <c r="Z2289" s="25"/>
      <c r="AA2289" s="25"/>
      <c r="AB2289" s="25"/>
      <c r="AC2289" s="25"/>
      <c r="AR2289" s="14" t="s">
        <v>119</v>
      </c>
      <c r="AS2289" s="14" t="s">
        <v>68</v>
      </c>
    </row>
    <row r="2290" spans="1:63" s="2" customFormat="1" ht="21.75" customHeight="1" x14ac:dyDescent="0.2">
      <c r="A2290" s="25"/>
      <c r="B2290" s="109"/>
      <c r="C2290" s="110" t="s">
        <v>2059</v>
      </c>
      <c r="D2290" s="110" t="s">
        <v>112</v>
      </c>
      <c r="E2290" s="111" t="s">
        <v>3987</v>
      </c>
      <c r="F2290" s="112" t="s">
        <v>3988</v>
      </c>
      <c r="G2290" s="113" t="s">
        <v>135</v>
      </c>
      <c r="H2290" s="153"/>
      <c r="I2290" s="112" t="s">
        <v>116</v>
      </c>
      <c r="J2290" s="26"/>
      <c r="K2290" s="114" t="s">
        <v>3</v>
      </c>
      <c r="L2290" s="115" t="s">
        <v>39</v>
      </c>
      <c r="M2290" s="116">
        <v>0</v>
      </c>
      <c r="N2290" s="116" t="e">
        <f>M2290*#REF!</f>
        <v>#REF!</v>
      </c>
      <c r="O2290" s="116">
        <v>0</v>
      </c>
      <c r="P2290" s="116" t="e">
        <f>O2290*#REF!</f>
        <v>#REF!</v>
      </c>
      <c r="Q2290" s="116">
        <v>0</v>
      </c>
      <c r="R2290" s="117" t="e">
        <f>Q2290*#REF!</f>
        <v>#REF!</v>
      </c>
      <c r="S2290" s="25"/>
      <c r="T2290" s="25"/>
      <c r="U2290" s="25"/>
      <c r="V2290" s="25"/>
      <c r="W2290" s="25"/>
      <c r="X2290" s="25"/>
      <c r="Y2290" s="25"/>
      <c r="Z2290" s="25"/>
      <c r="AA2290" s="25"/>
      <c r="AB2290" s="25"/>
      <c r="AC2290" s="25"/>
      <c r="AP2290" s="118" t="s">
        <v>117</v>
      </c>
      <c r="AR2290" s="118" t="s">
        <v>112</v>
      </c>
      <c r="AS2290" s="118" t="s">
        <v>68</v>
      </c>
      <c r="AW2290" s="14" t="s">
        <v>118</v>
      </c>
      <c r="BC2290" s="119" t="e">
        <f>IF(L2290="základní",#REF!,0)</f>
        <v>#REF!</v>
      </c>
      <c r="BD2290" s="119">
        <f>IF(L2290="snížená",#REF!,0)</f>
        <v>0</v>
      </c>
      <c r="BE2290" s="119">
        <f>IF(L2290="zákl. přenesená",#REF!,0)</f>
        <v>0</v>
      </c>
      <c r="BF2290" s="119">
        <f>IF(L2290="sníž. přenesená",#REF!,0)</f>
        <v>0</v>
      </c>
      <c r="BG2290" s="119">
        <f>IF(L2290="nulová",#REF!,0)</f>
        <v>0</v>
      </c>
      <c r="BH2290" s="14" t="s">
        <v>75</v>
      </c>
      <c r="BI2290" s="119" t="e">
        <f>ROUND(H2290*#REF!,2)</f>
        <v>#REF!</v>
      </c>
      <c r="BJ2290" s="14" t="s">
        <v>117</v>
      </c>
      <c r="BK2290" s="118" t="s">
        <v>3989</v>
      </c>
    </row>
    <row r="2291" spans="1:63" s="2" customFormat="1" x14ac:dyDescent="0.2">
      <c r="A2291" s="25"/>
      <c r="B2291" s="26"/>
      <c r="C2291" s="25"/>
      <c r="D2291" s="120" t="s">
        <v>119</v>
      </c>
      <c r="E2291" s="25"/>
      <c r="F2291" s="121" t="s">
        <v>3988</v>
      </c>
      <c r="G2291" s="25"/>
      <c r="H2291" s="25"/>
      <c r="I2291" s="25"/>
      <c r="J2291" s="26"/>
      <c r="K2291" s="122"/>
      <c r="L2291" s="123"/>
      <c r="M2291" s="45"/>
      <c r="N2291" s="45"/>
      <c r="O2291" s="45"/>
      <c r="P2291" s="45"/>
      <c r="Q2291" s="45"/>
      <c r="R2291" s="46"/>
      <c r="S2291" s="25"/>
      <c r="T2291" s="25"/>
      <c r="U2291" s="25"/>
      <c r="V2291" s="25"/>
      <c r="W2291" s="25"/>
      <c r="X2291" s="25"/>
      <c r="Y2291" s="25"/>
      <c r="Z2291" s="25"/>
      <c r="AA2291" s="25"/>
      <c r="AB2291" s="25"/>
      <c r="AC2291" s="25"/>
      <c r="AR2291" s="14" t="s">
        <v>119</v>
      </c>
      <c r="AS2291" s="14" t="s">
        <v>68</v>
      </c>
    </row>
    <row r="2292" spans="1:63" s="2" customFormat="1" ht="24.15" customHeight="1" x14ac:dyDescent="0.2">
      <c r="A2292" s="25"/>
      <c r="B2292" s="109"/>
      <c r="C2292" s="110" t="s">
        <v>3990</v>
      </c>
      <c r="D2292" s="110" t="s">
        <v>112</v>
      </c>
      <c r="E2292" s="111" t="s">
        <v>3991</v>
      </c>
      <c r="F2292" s="112" t="s">
        <v>3992</v>
      </c>
      <c r="G2292" s="113" t="s">
        <v>135</v>
      </c>
      <c r="H2292" s="153"/>
      <c r="I2292" s="112" t="s">
        <v>116</v>
      </c>
      <c r="J2292" s="26"/>
      <c r="K2292" s="114" t="s">
        <v>3</v>
      </c>
      <c r="L2292" s="115" t="s">
        <v>39</v>
      </c>
      <c r="M2292" s="116">
        <v>0</v>
      </c>
      <c r="N2292" s="116" t="e">
        <f>M2292*#REF!</f>
        <v>#REF!</v>
      </c>
      <c r="O2292" s="116">
        <v>0</v>
      </c>
      <c r="P2292" s="116" t="e">
        <f>O2292*#REF!</f>
        <v>#REF!</v>
      </c>
      <c r="Q2292" s="116">
        <v>0</v>
      </c>
      <c r="R2292" s="117" t="e">
        <f>Q2292*#REF!</f>
        <v>#REF!</v>
      </c>
      <c r="S2292" s="25"/>
      <c r="T2292" s="25"/>
      <c r="U2292" s="25"/>
      <c r="V2292" s="25"/>
      <c r="W2292" s="25"/>
      <c r="X2292" s="25"/>
      <c r="Y2292" s="25"/>
      <c r="Z2292" s="25"/>
      <c r="AA2292" s="25"/>
      <c r="AB2292" s="25"/>
      <c r="AC2292" s="25"/>
      <c r="AP2292" s="118" t="s">
        <v>117</v>
      </c>
      <c r="AR2292" s="118" t="s">
        <v>112</v>
      </c>
      <c r="AS2292" s="118" t="s">
        <v>68</v>
      </c>
      <c r="AW2292" s="14" t="s">
        <v>118</v>
      </c>
      <c r="BC2292" s="119" t="e">
        <f>IF(L2292="základní",#REF!,0)</f>
        <v>#REF!</v>
      </c>
      <c r="BD2292" s="119">
        <f>IF(L2292="snížená",#REF!,0)</f>
        <v>0</v>
      </c>
      <c r="BE2292" s="119">
        <f>IF(L2292="zákl. přenesená",#REF!,0)</f>
        <v>0</v>
      </c>
      <c r="BF2292" s="119">
        <f>IF(L2292="sníž. přenesená",#REF!,0)</f>
        <v>0</v>
      </c>
      <c r="BG2292" s="119">
        <f>IF(L2292="nulová",#REF!,0)</f>
        <v>0</v>
      </c>
      <c r="BH2292" s="14" t="s">
        <v>75</v>
      </c>
      <c r="BI2292" s="119" t="e">
        <f>ROUND(H2292*#REF!,2)</f>
        <v>#REF!</v>
      </c>
      <c r="BJ2292" s="14" t="s">
        <v>117</v>
      </c>
      <c r="BK2292" s="118" t="s">
        <v>3993</v>
      </c>
    </row>
    <row r="2293" spans="1:63" s="2" customFormat="1" ht="19.2" x14ac:dyDescent="0.2">
      <c r="A2293" s="25"/>
      <c r="B2293" s="26"/>
      <c r="C2293" s="25"/>
      <c r="D2293" s="120" t="s">
        <v>119</v>
      </c>
      <c r="E2293" s="25"/>
      <c r="F2293" s="121" t="s">
        <v>3992</v>
      </c>
      <c r="G2293" s="25"/>
      <c r="H2293" s="25"/>
      <c r="I2293" s="25"/>
      <c r="J2293" s="26"/>
      <c r="K2293" s="122"/>
      <c r="L2293" s="123"/>
      <c r="M2293" s="45"/>
      <c r="N2293" s="45"/>
      <c r="O2293" s="45"/>
      <c r="P2293" s="45"/>
      <c r="Q2293" s="45"/>
      <c r="R2293" s="46"/>
      <c r="S2293" s="25"/>
      <c r="T2293" s="25"/>
      <c r="U2293" s="25"/>
      <c r="V2293" s="25"/>
      <c r="W2293" s="25"/>
      <c r="X2293" s="25"/>
      <c r="Y2293" s="25"/>
      <c r="Z2293" s="25"/>
      <c r="AA2293" s="25"/>
      <c r="AB2293" s="25"/>
      <c r="AC2293" s="25"/>
      <c r="AR2293" s="14" t="s">
        <v>119</v>
      </c>
      <c r="AS2293" s="14" t="s">
        <v>68</v>
      </c>
    </row>
    <row r="2294" spans="1:63" s="2" customFormat="1" ht="21.75" customHeight="1" x14ac:dyDescent="0.2">
      <c r="A2294" s="25"/>
      <c r="B2294" s="109"/>
      <c r="C2294" s="110" t="s">
        <v>2063</v>
      </c>
      <c r="D2294" s="110" t="s">
        <v>112</v>
      </c>
      <c r="E2294" s="111" t="s">
        <v>3994</v>
      </c>
      <c r="F2294" s="112" t="s">
        <v>3995</v>
      </c>
      <c r="G2294" s="113" t="s">
        <v>327</v>
      </c>
      <c r="H2294" s="153"/>
      <c r="I2294" s="112" t="s">
        <v>116</v>
      </c>
      <c r="J2294" s="26"/>
      <c r="K2294" s="114" t="s">
        <v>3</v>
      </c>
      <c r="L2294" s="115" t="s">
        <v>39</v>
      </c>
      <c r="M2294" s="116">
        <v>0</v>
      </c>
      <c r="N2294" s="116" t="e">
        <f>M2294*#REF!</f>
        <v>#REF!</v>
      </c>
      <c r="O2294" s="116">
        <v>0</v>
      </c>
      <c r="P2294" s="116" t="e">
        <f>O2294*#REF!</f>
        <v>#REF!</v>
      </c>
      <c r="Q2294" s="116">
        <v>0</v>
      </c>
      <c r="R2294" s="117" t="e">
        <f>Q2294*#REF!</f>
        <v>#REF!</v>
      </c>
      <c r="S2294" s="25"/>
      <c r="T2294" s="25"/>
      <c r="U2294" s="25"/>
      <c r="V2294" s="25"/>
      <c r="W2294" s="25"/>
      <c r="X2294" s="25"/>
      <c r="Y2294" s="25"/>
      <c r="Z2294" s="25"/>
      <c r="AA2294" s="25"/>
      <c r="AB2294" s="25"/>
      <c r="AC2294" s="25"/>
      <c r="AP2294" s="118" t="s">
        <v>117</v>
      </c>
      <c r="AR2294" s="118" t="s">
        <v>112</v>
      </c>
      <c r="AS2294" s="118" t="s">
        <v>68</v>
      </c>
      <c r="AW2294" s="14" t="s">
        <v>118</v>
      </c>
      <c r="BC2294" s="119" t="e">
        <f>IF(L2294="základní",#REF!,0)</f>
        <v>#REF!</v>
      </c>
      <c r="BD2294" s="119">
        <f>IF(L2294="snížená",#REF!,0)</f>
        <v>0</v>
      </c>
      <c r="BE2294" s="119">
        <f>IF(L2294="zákl. přenesená",#REF!,0)</f>
        <v>0</v>
      </c>
      <c r="BF2294" s="119">
        <f>IF(L2294="sníž. přenesená",#REF!,0)</f>
        <v>0</v>
      </c>
      <c r="BG2294" s="119">
        <f>IF(L2294="nulová",#REF!,0)</f>
        <v>0</v>
      </c>
      <c r="BH2294" s="14" t="s">
        <v>75</v>
      </c>
      <c r="BI2294" s="119" t="e">
        <f>ROUND(H2294*#REF!,2)</f>
        <v>#REF!</v>
      </c>
      <c r="BJ2294" s="14" t="s">
        <v>117</v>
      </c>
      <c r="BK2294" s="118" t="s">
        <v>3996</v>
      </c>
    </row>
    <row r="2295" spans="1:63" s="2" customFormat="1" x14ac:dyDescent="0.2">
      <c r="A2295" s="25"/>
      <c r="B2295" s="26"/>
      <c r="C2295" s="25"/>
      <c r="D2295" s="120" t="s">
        <v>119</v>
      </c>
      <c r="E2295" s="25"/>
      <c r="F2295" s="121" t="s">
        <v>3995</v>
      </c>
      <c r="G2295" s="25"/>
      <c r="H2295" s="25"/>
      <c r="I2295" s="25"/>
      <c r="J2295" s="26"/>
      <c r="K2295" s="122"/>
      <c r="L2295" s="123"/>
      <c r="M2295" s="45"/>
      <c r="N2295" s="45"/>
      <c r="O2295" s="45"/>
      <c r="P2295" s="45"/>
      <c r="Q2295" s="45"/>
      <c r="R2295" s="46"/>
      <c r="S2295" s="25"/>
      <c r="T2295" s="25"/>
      <c r="U2295" s="25"/>
      <c r="V2295" s="25"/>
      <c r="W2295" s="25"/>
      <c r="X2295" s="25"/>
      <c r="Y2295" s="25"/>
      <c r="Z2295" s="25"/>
      <c r="AA2295" s="25"/>
      <c r="AB2295" s="25"/>
      <c r="AC2295" s="25"/>
      <c r="AR2295" s="14" t="s">
        <v>119</v>
      </c>
      <c r="AS2295" s="14" t="s">
        <v>68</v>
      </c>
    </row>
    <row r="2296" spans="1:63" s="2" customFormat="1" ht="24.15" customHeight="1" x14ac:dyDescent="0.2">
      <c r="A2296" s="25"/>
      <c r="B2296" s="109"/>
      <c r="C2296" s="110" t="s">
        <v>3997</v>
      </c>
      <c r="D2296" s="110" t="s">
        <v>112</v>
      </c>
      <c r="E2296" s="111" t="s">
        <v>3998</v>
      </c>
      <c r="F2296" s="112" t="s">
        <v>3999</v>
      </c>
      <c r="G2296" s="113" t="s">
        <v>327</v>
      </c>
      <c r="H2296" s="153"/>
      <c r="I2296" s="112" t="s">
        <v>116</v>
      </c>
      <c r="J2296" s="26"/>
      <c r="K2296" s="114" t="s">
        <v>3</v>
      </c>
      <c r="L2296" s="115" t="s">
        <v>39</v>
      </c>
      <c r="M2296" s="116">
        <v>0</v>
      </c>
      <c r="N2296" s="116" t="e">
        <f>M2296*#REF!</f>
        <v>#REF!</v>
      </c>
      <c r="O2296" s="116">
        <v>0</v>
      </c>
      <c r="P2296" s="116" t="e">
        <f>O2296*#REF!</f>
        <v>#REF!</v>
      </c>
      <c r="Q2296" s="116">
        <v>0</v>
      </c>
      <c r="R2296" s="117" t="e">
        <f>Q2296*#REF!</f>
        <v>#REF!</v>
      </c>
      <c r="S2296" s="25"/>
      <c r="T2296" s="25"/>
      <c r="U2296" s="25"/>
      <c r="V2296" s="25"/>
      <c r="W2296" s="25"/>
      <c r="X2296" s="25"/>
      <c r="Y2296" s="25"/>
      <c r="Z2296" s="25"/>
      <c r="AA2296" s="25"/>
      <c r="AB2296" s="25"/>
      <c r="AC2296" s="25"/>
      <c r="AP2296" s="118" t="s">
        <v>117</v>
      </c>
      <c r="AR2296" s="118" t="s">
        <v>112</v>
      </c>
      <c r="AS2296" s="118" t="s">
        <v>68</v>
      </c>
      <c r="AW2296" s="14" t="s">
        <v>118</v>
      </c>
      <c r="BC2296" s="119" t="e">
        <f>IF(L2296="základní",#REF!,0)</f>
        <v>#REF!</v>
      </c>
      <c r="BD2296" s="119">
        <f>IF(L2296="snížená",#REF!,0)</f>
        <v>0</v>
      </c>
      <c r="BE2296" s="119">
        <f>IF(L2296="zákl. přenesená",#REF!,0)</f>
        <v>0</v>
      </c>
      <c r="BF2296" s="119">
        <f>IF(L2296="sníž. přenesená",#REF!,0)</f>
        <v>0</v>
      </c>
      <c r="BG2296" s="119">
        <f>IF(L2296="nulová",#REF!,0)</f>
        <v>0</v>
      </c>
      <c r="BH2296" s="14" t="s">
        <v>75</v>
      </c>
      <c r="BI2296" s="119" t="e">
        <f>ROUND(H2296*#REF!,2)</f>
        <v>#REF!</v>
      </c>
      <c r="BJ2296" s="14" t="s">
        <v>117</v>
      </c>
      <c r="BK2296" s="118" t="s">
        <v>4000</v>
      </c>
    </row>
    <row r="2297" spans="1:63" s="2" customFormat="1" x14ac:dyDescent="0.2">
      <c r="A2297" s="25"/>
      <c r="B2297" s="26"/>
      <c r="C2297" s="25"/>
      <c r="D2297" s="120" t="s">
        <v>119</v>
      </c>
      <c r="E2297" s="25"/>
      <c r="F2297" s="121" t="s">
        <v>3999</v>
      </c>
      <c r="G2297" s="25"/>
      <c r="H2297" s="25"/>
      <c r="I2297" s="25"/>
      <c r="J2297" s="26"/>
      <c r="K2297" s="122"/>
      <c r="L2297" s="123"/>
      <c r="M2297" s="45"/>
      <c r="N2297" s="45"/>
      <c r="O2297" s="45"/>
      <c r="P2297" s="45"/>
      <c r="Q2297" s="45"/>
      <c r="R2297" s="46"/>
      <c r="S2297" s="25"/>
      <c r="T2297" s="25"/>
      <c r="U2297" s="25"/>
      <c r="V2297" s="25"/>
      <c r="W2297" s="25"/>
      <c r="X2297" s="25"/>
      <c r="Y2297" s="25"/>
      <c r="Z2297" s="25"/>
      <c r="AA2297" s="25"/>
      <c r="AB2297" s="25"/>
      <c r="AC2297" s="25"/>
      <c r="AR2297" s="14" t="s">
        <v>119</v>
      </c>
      <c r="AS2297" s="14" t="s">
        <v>68</v>
      </c>
    </row>
    <row r="2298" spans="1:63" s="2" customFormat="1" ht="24.15" customHeight="1" x14ac:dyDescent="0.2">
      <c r="A2298" s="25"/>
      <c r="B2298" s="109"/>
      <c r="C2298" s="110" t="s">
        <v>2066</v>
      </c>
      <c r="D2298" s="110" t="s">
        <v>112</v>
      </c>
      <c r="E2298" s="111" t="s">
        <v>4001</v>
      </c>
      <c r="F2298" s="112" t="s">
        <v>4002</v>
      </c>
      <c r="G2298" s="113" t="s">
        <v>327</v>
      </c>
      <c r="H2298" s="153"/>
      <c r="I2298" s="112" t="s">
        <v>116</v>
      </c>
      <c r="J2298" s="26"/>
      <c r="K2298" s="114" t="s">
        <v>3</v>
      </c>
      <c r="L2298" s="115" t="s">
        <v>39</v>
      </c>
      <c r="M2298" s="116">
        <v>0</v>
      </c>
      <c r="N2298" s="116" t="e">
        <f>M2298*#REF!</f>
        <v>#REF!</v>
      </c>
      <c r="O2298" s="116">
        <v>0</v>
      </c>
      <c r="P2298" s="116" t="e">
        <f>O2298*#REF!</f>
        <v>#REF!</v>
      </c>
      <c r="Q2298" s="116">
        <v>0</v>
      </c>
      <c r="R2298" s="117" t="e">
        <f>Q2298*#REF!</f>
        <v>#REF!</v>
      </c>
      <c r="S2298" s="25"/>
      <c r="T2298" s="25"/>
      <c r="U2298" s="25"/>
      <c r="V2298" s="25"/>
      <c r="W2298" s="25"/>
      <c r="X2298" s="25"/>
      <c r="Y2298" s="25"/>
      <c r="Z2298" s="25"/>
      <c r="AA2298" s="25"/>
      <c r="AB2298" s="25"/>
      <c r="AC2298" s="25"/>
      <c r="AP2298" s="118" t="s">
        <v>117</v>
      </c>
      <c r="AR2298" s="118" t="s">
        <v>112</v>
      </c>
      <c r="AS2298" s="118" t="s">
        <v>68</v>
      </c>
      <c r="AW2298" s="14" t="s">
        <v>118</v>
      </c>
      <c r="BC2298" s="119" t="e">
        <f>IF(L2298="základní",#REF!,0)</f>
        <v>#REF!</v>
      </c>
      <c r="BD2298" s="119">
        <f>IF(L2298="snížená",#REF!,0)</f>
        <v>0</v>
      </c>
      <c r="BE2298" s="119">
        <f>IF(L2298="zákl. přenesená",#REF!,0)</f>
        <v>0</v>
      </c>
      <c r="BF2298" s="119">
        <f>IF(L2298="sníž. přenesená",#REF!,0)</f>
        <v>0</v>
      </c>
      <c r="BG2298" s="119">
        <f>IF(L2298="nulová",#REF!,0)</f>
        <v>0</v>
      </c>
      <c r="BH2298" s="14" t="s">
        <v>75</v>
      </c>
      <c r="BI2298" s="119" t="e">
        <f>ROUND(H2298*#REF!,2)</f>
        <v>#REF!</v>
      </c>
      <c r="BJ2298" s="14" t="s">
        <v>117</v>
      </c>
      <c r="BK2298" s="118" t="s">
        <v>4003</v>
      </c>
    </row>
    <row r="2299" spans="1:63" s="2" customFormat="1" x14ac:dyDescent="0.2">
      <c r="A2299" s="25"/>
      <c r="B2299" s="26"/>
      <c r="C2299" s="25"/>
      <c r="D2299" s="120" t="s">
        <v>119</v>
      </c>
      <c r="E2299" s="25"/>
      <c r="F2299" s="121" t="s">
        <v>4002</v>
      </c>
      <c r="G2299" s="25"/>
      <c r="H2299" s="25"/>
      <c r="I2299" s="25"/>
      <c r="J2299" s="26"/>
      <c r="K2299" s="122"/>
      <c r="L2299" s="123"/>
      <c r="M2299" s="45"/>
      <c r="N2299" s="45"/>
      <c r="O2299" s="45"/>
      <c r="P2299" s="45"/>
      <c r="Q2299" s="45"/>
      <c r="R2299" s="46"/>
      <c r="S2299" s="25"/>
      <c r="T2299" s="25"/>
      <c r="U2299" s="25"/>
      <c r="V2299" s="25"/>
      <c r="W2299" s="25"/>
      <c r="X2299" s="25"/>
      <c r="Y2299" s="25"/>
      <c r="Z2299" s="25"/>
      <c r="AA2299" s="25"/>
      <c r="AB2299" s="25"/>
      <c r="AC2299" s="25"/>
      <c r="AR2299" s="14" t="s">
        <v>119</v>
      </c>
      <c r="AS2299" s="14" t="s">
        <v>68</v>
      </c>
    </row>
    <row r="2300" spans="1:63" s="2" customFormat="1" ht="24.15" customHeight="1" x14ac:dyDescent="0.2">
      <c r="A2300" s="25"/>
      <c r="B2300" s="109"/>
      <c r="C2300" s="110" t="s">
        <v>4004</v>
      </c>
      <c r="D2300" s="110" t="s">
        <v>112</v>
      </c>
      <c r="E2300" s="111" t="s">
        <v>4005</v>
      </c>
      <c r="F2300" s="112" t="s">
        <v>4006</v>
      </c>
      <c r="G2300" s="113" t="s">
        <v>327</v>
      </c>
      <c r="H2300" s="153"/>
      <c r="I2300" s="112" t="s">
        <v>116</v>
      </c>
      <c r="J2300" s="26"/>
      <c r="K2300" s="114" t="s">
        <v>3</v>
      </c>
      <c r="L2300" s="115" t="s">
        <v>39</v>
      </c>
      <c r="M2300" s="116">
        <v>0</v>
      </c>
      <c r="N2300" s="116" t="e">
        <f>M2300*#REF!</f>
        <v>#REF!</v>
      </c>
      <c r="O2300" s="116">
        <v>0</v>
      </c>
      <c r="P2300" s="116" t="e">
        <f>O2300*#REF!</f>
        <v>#REF!</v>
      </c>
      <c r="Q2300" s="116">
        <v>0</v>
      </c>
      <c r="R2300" s="117" t="e">
        <f>Q2300*#REF!</f>
        <v>#REF!</v>
      </c>
      <c r="S2300" s="25"/>
      <c r="T2300" s="25"/>
      <c r="U2300" s="25"/>
      <c r="V2300" s="25"/>
      <c r="W2300" s="25"/>
      <c r="X2300" s="25"/>
      <c r="Y2300" s="25"/>
      <c r="Z2300" s="25"/>
      <c r="AA2300" s="25"/>
      <c r="AB2300" s="25"/>
      <c r="AC2300" s="25"/>
      <c r="AP2300" s="118" t="s">
        <v>117</v>
      </c>
      <c r="AR2300" s="118" t="s">
        <v>112</v>
      </c>
      <c r="AS2300" s="118" t="s">
        <v>68</v>
      </c>
      <c r="AW2300" s="14" t="s">
        <v>118</v>
      </c>
      <c r="BC2300" s="119" t="e">
        <f>IF(L2300="základní",#REF!,0)</f>
        <v>#REF!</v>
      </c>
      <c r="BD2300" s="119">
        <f>IF(L2300="snížená",#REF!,0)</f>
        <v>0</v>
      </c>
      <c r="BE2300" s="119">
        <f>IF(L2300="zákl. přenesená",#REF!,0)</f>
        <v>0</v>
      </c>
      <c r="BF2300" s="119">
        <f>IF(L2300="sníž. přenesená",#REF!,0)</f>
        <v>0</v>
      </c>
      <c r="BG2300" s="119">
        <f>IF(L2300="nulová",#REF!,0)</f>
        <v>0</v>
      </c>
      <c r="BH2300" s="14" t="s">
        <v>75</v>
      </c>
      <c r="BI2300" s="119" t="e">
        <f>ROUND(H2300*#REF!,2)</f>
        <v>#REF!</v>
      </c>
      <c r="BJ2300" s="14" t="s">
        <v>117</v>
      </c>
      <c r="BK2300" s="118" t="s">
        <v>4007</v>
      </c>
    </row>
    <row r="2301" spans="1:63" s="2" customFormat="1" x14ac:dyDescent="0.2">
      <c r="A2301" s="25"/>
      <c r="B2301" s="26"/>
      <c r="C2301" s="25"/>
      <c r="D2301" s="120" t="s">
        <v>119</v>
      </c>
      <c r="E2301" s="25"/>
      <c r="F2301" s="121" t="s">
        <v>4006</v>
      </c>
      <c r="G2301" s="25"/>
      <c r="H2301" s="25"/>
      <c r="I2301" s="25"/>
      <c r="J2301" s="26"/>
      <c r="K2301" s="122"/>
      <c r="L2301" s="123"/>
      <c r="M2301" s="45"/>
      <c r="N2301" s="45"/>
      <c r="O2301" s="45"/>
      <c r="P2301" s="45"/>
      <c r="Q2301" s="45"/>
      <c r="R2301" s="46"/>
      <c r="S2301" s="25"/>
      <c r="T2301" s="25"/>
      <c r="U2301" s="25"/>
      <c r="V2301" s="25"/>
      <c r="W2301" s="25"/>
      <c r="X2301" s="25"/>
      <c r="Y2301" s="25"/>
      <c r="Z2301" s="25"/>
      <c r="AA2301" s="25"/>
      <c r="AB2301" s="25"/>
      <c r="AC2301" s="25"/>
      <c r="AR2301" s="14" t="s">
        <v>119</v>
      </c>
      <c r="AS2301" s="14" t="s">
        <v>68</v>
      </c>
    </row>
    <row r="2302" spans="1:63" s="2" customFormat="1" ht="21.75" customHeight="1" x14ac:dyDescent="0.2">
      <c r="A2302" s="25"/>
      <c r="B2302" s="109"/>
      <c r="C2302" s="110" t="s">
        <v>2070</v>
      </c>
      <c r="D2302" s="110" t="s">
        <v>112</v>
      </c>
      <c r="E2302" s="111" t="s">
        <v>4008</v>
      </c>
      <c r="F2302" s="112" t="s">
        <v>4009</v>
      </c>
      <c r="G2302" s="113" t="s">
        <v>327</v>
      </c>
      <c r="H2302" s="153"/>
      <c r="I2302" s="112" t="s">
        <v>116</v>
      </c>
      <c r="J2302" s="26"/>
      <c r="K2302" s="114" t="s">
        <v>3</v>
      </c>
      <c r="L2302" s="115" t="s">
        <v>39</v>
      </c>
      <c r="M2302" s="116">
        <v>0</v>
      </c>
      <c r="N2302" s="116" t="e">
        <f>M2302*#REF!</f>
        <v>#REF!</v>
      </c>
      <c r="O2302" s="116">
        <v>0</v>
      </c>
      <c r="P2302" s="116" t="e">
        <f>O2302*#REF!</f>
        <v>#REF!</v>
      </c>
      <c r="Q2302" s="116">
        <v>0</v>
      </c>
      <c r="R2302" s="117" t="e">
        <f>Q2302*#REF!</f>
        <v>#REF!</v>
      </c>
      <c r="S2302" s="25"/>
      <c r="T2302" s="25"/>
      <c r="U2302" s="25"/>
      <c r="V2302" s="25"/>
      <c r="W2302" s="25"/>
      <c r="X2302" s="25"/>
      <c r="Y2302" s="25"/>
      <c r="Z2302" s="25"/>
      <c r="AA2302" s="25"/>
      <c r="AB2302" s="25"/>
      <c r="AC2302" s="25"/>
      <c r="AP2302" s="118" t="s">
        <v>117</v>
      </c>
      <c r="AR2302" s="118" t="s">
        <v>112</v>
      </c>
      <c r="AS2302" s="118" t="s">
        <v>68</v>
      </c>
      <c r="AW2302" s="14" t="s">
        <v>118</v>
      </c>
      <c r="BC2302" s="119" t="e">
        <f>IF(L2302="základní",#REF!,0)</f>
        <v>#REF!</v>
      </c>
      <c r="BD2302" s="119">
        <f>IF(L2302="snížená",#REF!,0)</f>
        <v>0</v>
      </c>
      <c r="BE2302" s="119">
        <f>IF(L2302="zákl. přenesená",#REF!,0)</f>
        <v>0</v>
      </c>
      <c r="BF2302" s="119">
        <f>IF(L2302="sníž. přenesená",#REF!,0)</f>
        <v>0</v>
      </c>
      <c r="BG2302" s="119">
        <f>IF(L2302="nulová",#REF!,0)</f>
        <v>0</v>
      </c>
      <c r="BH2302" s="14" t="s">
        <v>75</v>
      </c>
      <c r="BI2302" s="119" t="e">
        <f>ROUND(H2302*#REF!,2)</f>
        <v>#REF!</v>
      </c>
      <c r="BJ2302" s="14" t="s">
        <v>117</v>
      </c>
      <c r="BK2302" s="118" t="s">
        <v>4010</v>
      </c>
    </row>
    <row r="2303" spans="1:63" s="2" customFormat="1" x14ac:dyDescent="0.2">
      <c r="A2303" s="25"/>
      <c r="B2303" s="26"/>
      <c r="C2303" s="25"/>
      <c r="D2303" s="120" t="s">
        <v>119</v>
      </c>
      <c r="E2303" s="25"/>
      <c r="F2303" s="121" t="s">
        <v>4009</v>
      </c>
      <c r="G2303" s="25"/>
      <c r="H2303" s="25"/>
      <c r="I2303" s="25"/>
      <c r="J2303" s="26"/>
      <c r="K2303" s="122"/>
      <c r="L2303" s="123"/>
      <c r="M2303" s="45"/>
      <c r="N2303" s="45"/>
      <c r="O2303" s="45"/>
      <c r="P2303" s="45"/>
      <c r="Q2303" s="45"/>
      <c r="R2303" s="46"/>
      <c r="S2303" s="25"/>
      <c r="T2303" s="25"/>
      <c r="U2303" s="25"/>
      <c r="V2303" s="25"/>
      <c r="W2303" s="25"/>
      <c r="X2303" s="25"/>
      <c r="Y2303" s="25"/>
      <c r="Z2303" s="25"/>
      <c r="AA2303" s="25"/>
      <c r="AB2303" s="25"/>
      <c r="AC2303" s="25"/>
      <c r="AR2303" s="14" t="s">
        <v>119</v>
      </c>
      <c r="AS2303" s="14" t="s">
        <v>68</v>
      </c>
    </row>
    <row r="2304" spans="1:63" s="2" customFormat="1" ht="24.15" customHeight="1" x14ac:dyDescent="0.2">
      <c r="A2304" s="25"/>
      <c r="B2304" s="109"/>
      <c r="C2304" s="110" t="s">
        <v>4011</v>
      </c>
      <c r="D2304" s="110" t="s">
        <v>112</v>
      </c>
      <c r="E2304" s="111" t="s">
        <v>4012</v>
      </c>
      <c r="F2304" s="112" t="s">
        <v>4013</v>
      </c>
      <c r="G2304" s="113" t="s">
        <v>122</v>
      </c>
      <c r="H2304" s="153"/>
      <c r="I2304" s="112" t="s">
        <v>116</v>
      </c>
      <c r="J2304" s="26"/>
      <c r="K2304" s="114" t="s">
        <v>3</v>
      </c>
      <c r="L2304" s="115" t="s">
        <v>39</v>
      </c>
      <c r="M2304" s="116">
        <v>0</v>
      </c>
      <c r="N2304" s="116" t="e">
        <f>M2304*#REF!</f>
        <v>#REF!</v>
      </c>
      <c r="O2304" s="116">
        <v>0</v>
      </c>
      <c r="P2304" s="116" t="e">
        <f>O2304*#REF!</f>
        <v>#REF!</v>
      </c>
      <c r="Q2304" s="116">
        <v>0</v>
      </c>
      <c r="R2304" s="117" t="e">
        <f>Q2304*#REF!</f>
        <v>#REF!</v>
      </c>
      <c r="S2304" s="25"/>
      <c r="T2304" s="25"/>
      <c r="U2304" s="25"/>
      <c r="V2304" s="25"/>
      <c r="W2304" s="25"/>
      <c r="X2304" s="25"/>
      <c r="Y2304" s="25"/>
      <c r="Z2304" s="25"/>
      <c r="AA2304" s="25"/>
      <c r="AB2304" s="25"/>
      <c r="AC2304" s="25"/>
      <c r="AP2304" s="118" t="s">
        <v>117</v>
      </c>
      <c r="AR2304" s="118" t="s">
        <v>112</v>
      </c>
      <c r="AS2304" s="118" t="s">
        <v>68</v>
      </c>
      <c r="AW2304" s="14" t="s">
        <v>118</v>
      </c>
      <c r="BC2304" s="119" t="e">
        <f>IF(L2304="základní",#REF!,0)</f>
        <v>#REF!</v>
      </c>
      <c r="BD2304" s="119">
        <f>IF(L2304="snížená",#REF!,0)</f>
        <v>0</v>
      </c>
      <c r="BE2304" s="119">
        <f>IF(L2304="zákl. přenesená",#REF!,0)</f>
        <v>0</v>
      </c>
      <c r="BF2304" s="119">
        <f>IF(L2304="sníž. přenesená",#REF!,0)</f>
        <v>0</v>
      </c>
      <c r="BG2304" s="119">
        <f>IF(L2304="nulová",#REF!,0)</f>
        <v>0</v>
      </c>
      <c r="BH2304" s="14" t="s">
        <v>75</v>
      </c>
      <c r="BI2304" s="119" t="e">
        <f>ROUND(H2304*#REF!,2)</f>
        <v>#REF!</v>
      </c>
      <c r="BJ2304" s="14" t="s">
        <v>117</v>
      </c>
      <c r="BK2304" s="118" t="s">
        <v>4014</v>
      </c>
    </row>
    <row r="2305" spans="1:63" s="2" customFormat="1" x14ac:dyDescent="0.2">
      <c r="A2305" s="25"/>
      <c r="B2305" s="26"/>
      <c r="C2305" s="25"/>
      <c r="D2305" s="120" t="s">
        <v>119</v>
      </c>
      <c r="E2305" s="25"/>
      <c r="F2305" s="121" t="s">
        <v>4013</v>
      </c>
      <c r="G2305" s="25"/>
      <c r="H2305" s="25"/>
      <c r="I2305" s="25"/>
      <c r="J2305" s="26"/>
      <c r="K2305" s="122"/>
      <c r="L2305" s="123"/>
      <c r="M2305" s="45"/>
      <c r="N2305" s="45"/>
      <c r="O2305" s="45"/>
      <c r="P2305" s="45"/>
      <c r="Q2305" s="45"/>
      <c r="R2305" s="46"/>
      <c r="S2305" s="25"/>
      <c r="T2305" s="25"/>
      <c r="U2305" s="25"/>
      <c r="V2305" s="25"/>
      <c r="W2305" s="25"/>
      <c r="X2305" s="25"/>
      <c r="Y2305" s="25"/>
      <c r="Z2305" s="25"/>
      <c r="AA2305" s="25"/>
      <c r="AB2305" s="25"/>
      <c r="AC2305" s="25"/>
      <c r="AR2305" s="14" t="s">
        <v>119</v>
      </c>
      <c r="AS2305" s="14" t="s">
        <v>68</v>
      </c>
    </row>
    <row r="2306" spans="1:63" s="2" customFormat="1" ht="21.75" customHeight="1" x14ac:dyDescent="0.2">
      <c r="A2306" s="25"/>
      <c r="B2306" s="109"/>
      <c r="C2306" s="110" t="s">
        <v>2073</v>
      </c>
      <c r="D2306" s="110" t="s">
        <v>112</v>
      </c>
      <c r="E2306" s="111" t="s">
        <v>4015</v>
      </c>
      <c r="F2306" s="112" t="s">
        <v>4016</v>
      </c>
      <c r="G2306" s="113" t="s">
        <v>122</v>
      </c>
      <c r="H2306" s="153"/>
      <c r="I2306" s="112" t="s">
        <v>116</v>
      </c>
      <c r="J2306" s="26"/>
      <c r="K2306" s="114" t="s">
        <v>3</v>
      </c>
      <c r="L2306" s="115" t="s">
        <v>39</v>
      </c>
      <c r="M2306" s="116">
        <v>0</v>
      </c>
      <c r="N2306" s="116" t="e">
        <f>M2306*#REF!</f>
        <v>#REF!</v>
      </c>
      <c r="O2306" s="116">
        <v>0</v>
      </c>
      <c r="P2306" s="116" t="e">
        <f>O2306*#REF!</f>
        <v>#REF!</v>
      </c>
      <c r="Q2306" s="116">
        <v>0</v>
      </c>
      <c r="R2306" s="117" t="e">
        <f>Q2306*#REF!</f>
        <v>#REF!</v>
      </c>
      <c r="S2306" s="25"/>
      <c r="T2306" s="25"/>
      <c r="U2306" s="25"/>
      <c r="V2306" s="25"/>
      <c r="W2306" s="25"/>
      <c r="X2306" s="25"/>
      <c r="Y2306" s="25"/>
      <c r="Z2306" s="25"/>
      <c r="AA2306" s="25"/>
      <c r="AB2306" s="25"/>
      <c r="AC2306" s="25"/>
      <c r="AP2306" s="118" t="s">
        <v>117</v>
      </c>
      <c r="AR2306" s="118" t="s">
        <v>112</v>
      </c>
      <c r="AS2306" s="118" t="s">
        <v>68</v>
      </c>
      <c r="AW2306" s="14" t="s">
        <v>118</v>
      </c>
      <c r="BC2306" s="119" t="e">
        <f>IF(L2306="základní",#REF!,0)</f>
        <v>#REF!</v>
      </c>
      <c r="BD2306" s="119">
        <f>IF(L2306="snížená",#REF!,0)</f>
        <v>0</v>
      </c>
      <c r="BE2306" s="119">
        <f>IF(L2306="zákl. přenesená",#REF!,0)</f>
        <v>0</v>
      </c>
      <c r="BF2306" s="119">
        <f>IF(L2306="sníž. přenesená",#REF!,0)</f>
        <v>0</v>
      </c>
      <c r="BG2306" s="119">
        <f>IF(L2306="nulová",#REF!,0)</f>
        <v>0</v>
      </c>
      <c r="BH2306" s="14" t="s">
        <v>75</v>
      </c>
      <c r="BI2306" s="119" t="e">
        <f>ROUND(H2306*#REF!,2)</f>
        <v>#REF!</v>
      </c>
      <c r="BJ2306" s="14" t="s">
        <v>117</v>
      </c>
      <c r="BK2306" s="118" t="s">
        <v>4017</v>
      </c>
    </row>
    <row r="2307" spans="1:63" s="2" customFormat="1" x14ac:dyDescent="0.2">
      <c r="A2307" s="25"/>
      <c r="B2307" s="26"/>
      <c r="C2307" s="25"/>
      <c r="D2307" s="120" t="s">
        <v>119</v>
      </c>
      <c r="E2307" s="25"/>
      <c r="F2307" s="121" t="s">
        <v>4016</v>
      </c>
      <c r="G2307" s="25"/>
      <c r="H2307" s="25"/>
      <c r="I2307" s="25"/>
      <c r="J2307" s="26"/>
      <c r="K2307" s="122"/>
      <c r="L2307" s="123"/>
      <c r="M2307" s="45"/>
      <c r="N2307" s="45"/>
      <c r="O2307" s="45"/>
      <c r="P2307" s="45"/>
      <c r="Q2307" s="45"/>
      <c r="R2307" s="46"/>
      <c r="S2307" s="25"/>
      <c r="T2307" s="25"/>
      <c r="U2307" s="25"/>
      <c r="V2307" s="25"/>
      <c r="W2307" s="25"/>
      <c r="X2307" s="25"/>
      <c r="Y2307" s="25"/>
      <c r="Z2307" s="25"/>
      <c r="AA2307" s="25"/>
      <c r="AB2307" s="25"/>
      <c r="AC2307" s="25"/>
      <c r="AR2307" s="14" t="s">
        <v>119</v>
      </c>
      <c r="AS2307" s="14" t="s">
        <v>68</v>
      </c>
    </row>
    <row r="2308" spans="1:63" s="2" customFormat="1" ht="24.15" customHeight="1" x14ac:dyDescent="0.2">
      <c r="A2308" s="25"/>
      <c r="B2308" s="109"/>
      <c r="C2308" s="110" t="s">
        <v>4018</v>
      </c>
      <c r="D2308" s="110" t="s">
        <v>112</v>
      </c>
      <c r="E2308" s="111" t="s">
        <v>4019</v>
      </c>
      <c r="F2308" s="112" t="s">
        <v>4020</v>
      </c>
      <c r="G2308" s="113" t="s">
        <v>122</v>
      </c>
      <c r="H2308" s="153"/>
      <c r="I2308" s="112" t="s">
        <v>116</v>
      </c>
      <c r="J2308" s="26"/>
      <c r="K2308" s="114" t="s">
        <v>3</v>
      </c>
      <c r="L2308" s="115" t="s">
        <v>39</v>
      </c>
      <c r="M2308" s="116">
        <v>0</v>
      </c>
      <c r="N2308" s="116" t="e">
        <f>M2308*#REF!</f>
        <v>#REF!</v>
      </c>
      <c r="O2308" s="116">
        <v>0</v>
      </c>
      <c r="P2308" s="116" t="e">
        <f>O2308*#REF!</f>
        <v>#REF!</v>
      </c>
      <c r="Q2308" s="116">
        <v>0</v>
      </c>
      <c r="R2308" s="117" t="e">
        <f>Q2308*#REF!</f>
        <v>#REF!</v>
      </c>
      <c r="S2308" s="25"/>
      <c r="T2308" s="25"/>
      <c r="U2308" s="25"/>
      <c r="V2308" s="25"/>
      <c r="W2308" s="25"/>
      <c r="X2308" s="25"/>
      <c r="Y2308" s="25"/>
      <c r="Z2308" s="25"/>
      <c r="AA2308" s="25"/>
      <c r="AB2308" s="25"/>
      <c r="AC2308" s="25"/>
      <c r="AP2308" s="118" t="s">
        <v>117</v>
      </c>
      <c r="AR2308" s="118" t="s">
        <v>112</v>
      </c>
      <c r="AS2308" s="118" t="s">
        <v>68</v>
      </c>
      <c r="AW2308" s="14" t="s">
        <v>118</v>
      </c>
      <c r="BC2308" s="119" t="e">
        <f>IF(L2308="základní",#REF!,0)</f>
        <v>#REF!</v>
      </c>
      <c r="BD2308" s="119">
        <f>IF(L2308="snížená",#REF!,0)</f>
        <v>0</v>
      </c>
      <c r="BE2308" s="119">
        <f>IF(L2308="zákl. přenesená",#REF!,0)</f>
        <v>0</v>
      </c>
      <c r="BF2308" s="119">
        <f>IF(L2308="sníž. přenesená",#REF!,0)</f>
        <v>0</v>
      </c>
      <c r="BG2308" s="119">
        <f>IF(L2308="nulová",#REF!,0)</f>
        <v>0</v>
      </c>
      <c r="BH2308" s="14" t="s">
        <v>75</v>
      </c>
      <c r="BI2308" s="119" t="e">
        <f>ROUND(H2308*#REF!,2)</f>
        <v>#REF!</v>
      </c>
      <c r="BJ2308" s="14" t="s">
        <v>117</v>
      </c>
      <c r="BK2308" s="118" t="s">
        <v>4021</v>
      </c>
    </row>
    <row r="2309" spans="1:63" s="2" customFormat="1" x14ac:dyDescent="0.2">
      <c r="A2309" s="25"/>
      <c r="B2309" s="26"/>
      <c r="C2309" s="25"/>
      <c r="D2309" s="120" t="s">
        <v>119</v>
      </c>
      <c r="E2309" s="25"/>
      <c r="F2309" s="121" t="s">
        <v>4020</v>
      </c>
      <c r="G2309" s="25"/>
      <c r="H2309" s="25"/>
      <c r="I2309" s="25"/>
      <c r="J2309" s="26"/>
      <c r="K2309" s="122"/>
      <c r="L2309" s="123"/>
      <c r="M2309" s="45"/>
      <c r="N2309" s="45"/>
      <c r="O2309" s="45"/>
      <c r="P2309" s="45"/>
      <c r="Q2309" s="45"/>
      <c r="R2309" s="46"/>
      <c r="S2309" s="25"/>
      <c r="T2309" s="25"/>
      <c r="U2309" s="25"/>
      <c r="V2309" s="25"/>
      <c r="W2309" s="25"/>
      <c r="X2309" s="25"/>
      <c r="Y2309" s="25"/>
      <c r="Z2309" s="25"/>
      <c r="AA2309" s="25"/>
      <c r="AB2309" s="25"/>
      <c r="AC2309" s="25"/>
      <c r="AR2309" s="14" t="s">
        <v>119</v>
      </c>
      <c r="AS2309" s="14" t="s">
        <v>68</v>
      </c>
    </row>
    <row r="2310" spans="1:63" s="2" customFormat="1" ht="24.15" customHeight="1" x14ac:dyDescent="0.2">
      <c r="A2310" s="25"/>
      <c r="B2310" s="109"/>
      <c r="C2310" s="110" t="s">
        <v>2077</v>
      </c>
      <c r="D2310" s="110" t="s">
        <v>112</v>
      </c>
      <c r="E2310" s="111" t="s">
        <v>4022</v>
      </c>
      <c r="F2310" s="112" t="s">
        <v>4023</v>
      </c>
      <c r="G2310" s="113" t="s">
        <v>327</v>
      </c>
      <c r="H2310" s="153"/>
      <c r="I2310" s="112" t="s">
        <v>116</v>
      </c>
      <c r="J2310" s="26"/>
      <c r="K2310" s="114" t="s">
        <v>3</v>
      </c>
      <c r="L2310" s="115" t="s">
        <v>39</v>
      </c>
      <c r="M2310" s="116">
        <v>0</v>
      </c>
      <c r="N2310" s="116" t="e">
        <f>M2310*#REF!</f>
        <v>#REF!</v>
      </c>
      <c r="O2310" s="116">
        <v>0</v>
      </c>
      <c r="P2310" s="116" t="e">
        <f>O2310*#REF!</f>
        <v>#REF!</v>
      </c>
      <c r="Q2310" s="116">
        <v>0</v>
      </c>
      <c r="R2310" s="117" t="e">
        <f>Q2310*#REF!</f>
        <v>#REF!</v>
      </c>
      <c r="S2310" s="25"/>
      <c r="T2310" s="25"/>
      <c r="U2310" s="25"/>
      <c r="V2310" s="25"/>
      <c r="W2310" s="25"/>
      <c r="X2310" s="25"/>
      <c r="Y2310" s="25"/>
      <c r="Z2310" s="25"/>
      <c r="AA2310" s="25"/>
      <c r="AB2310" s="25"/>
      <c r="AC2310" s="25"/>
      <c r="AP2310" s="118" t="s">
        <v>117</v>
      </c>
      <c r="AR2310" s="118" t="s">
        <v>112</v>
      </c>
      <c r="AS2310" s="118" t="s">
        <v>68</v>
      </c>
      <c r="AW2310" s="14" t="s">
        <v>118</v>
      </c>
      <c r="BC2310" s="119" t="e">
        <f>IF(L2310="základní",#REF!,0)</f>
        <v>#REF!</v>
      </c>
      <c r="BD2310" s="119">
        <f>IF(L2310="snížená",#REF!,0)</f>
        <v>0</v>
      </c>
      <c r="BE2310" s="119">
        <f>IF(L2310="zákl. přenesená",#REF!,0)</f>
        <v>0</v>
      </c>
      <c r="BF2310" s="119">
        <f>IF(L2310="sníž. přenesená",#REF!,0)</f>
        <v>0</v>
      </c>
      <c r="BG2310" s="119">
        <f>IF(L2310="nulová",#REF!,0)</f>
        <v>0</v>
      </c>
      <c r="BH2310" s="14" t="s">
        <v>75</v>
      </c>
      <c r="BI2310" s="119" t="e">
        <f>ROUND(H2310*#REF!,2)</f>
        <v>#REF!</v>
      </c>
      <c r="BJ2310" s="14" t="s">
        <v>117</v>
      </c>
      <c r="BK2310" s="118" t="s">
        <v>4024</v>
      </c>
    </row>
    <row r="2311" spans="1:63" s="2" customFormat="1" ht="19.2" x14ac:dyDescent="0.2">
      <c r="A2311" s="25"/>
      <c r="B2311" s="26"/>
      <c r="C2311" s="25"/>
      <c r="D2311" s="120" t="s">
        <v>119</v>
      </c>
      <c r="E2311" s="25"/>
      <c r="F2311" s="121" t="s">
        <v>4023</v>
      </c>
      <c r="G2311" s="25"/>
      <c r="H2311" s="25"/>
      <c r="I2311" s="25"/>
      <c r="J2311" s="26"/>
      <c r="K2311" s="122"/>
      <c r="L2311" s="123"/>
      <c r="M2311" s="45"/>
      <c r="N2311" s="45"/>
      <c r="O2311" s="45"/>
      <c r="P2311" s="45"/>
      <c r="Q2311" s="45"/>
      <c r="R2311" s="46"/>
      <c r="S2311" s="25"/>
      <c r="T2311" s="25"/>
      <c r="U2311" s="25"/>
      <c r="V2311" s="25"/>
      <c r="W2311" s="25"/>
      <c r="X2311" s="25"/>
      <c r="Y2311" s="25"/>
      <c r="Z2311" s="25"/>
      <c r="AA2311" s="25"/>
      <c r="AB2311" s="25"/>
      <c r="AC2311" s="25"/>
      <c r="AR2311" s="14" t="s">
        <v>119</v>
      </c>
      <c r="AS2311" s="14" t="s">
        <v>68</v>
      </c>
    </row>
    <row r="2312" spans="1:63" s="2" customFormat="1" ht="24.15" customHeight="1" x14ac:dyDescent="0.2">
      <c r="A2312" s="25"/>
      <c r="B2312" s="109"/>
      <c r="C2312" s="110" t="s">
        <v>4025</v>
      </c>
      <c r="D2312" s="110" t="s">
        <v>112</v>
      </c>
      <c r="E2312" s="111" t="s">
        <v>4026</v>
      </c>
      <c r="F2312" s="112" t="s">
        <v>4027</v>
      </c>
      <c r="G2312" s="113" t="s">
        <v>327</v>
      </c>
      <c r="H2312" s="153"/>
      <c r="I2312" s="112" t="s">
        <v>116</v>
      </c>
      <c r="J2312" s="26"/>
      <c r="K2312" s="114" t="s">
        <v>3</v>
      </c>
      <c r="L2312" s="115" t="s">
        <v>39</v>
      </c>
      <c r="M2312" s="116">
        <v>0</v>
      </c>
      <c r="N2312" s="116" t="e">
        <f>M2312*#REF!</f>
        <v>#REF!</v>
      </c>
      <c r="O2312" s="116">
        <v>0</v>
      </c>
      <c r="P2312" s="116" t="e">
        <f>O2312*#REF!</f>
        <v>#REF!</v>
      </c>
      <c r="Q2312" s="116">
        <v>0</v>
      </c>
      <c r="R2312" s="117" t="e">
        <f>Q2312*#REF!</f>
        <v>#REF!</v>
      </c>
      <c r="S2312" s="25"/>
      <c r="T2312" s="25"/>
      <c r="U2312" s="25"/>
      <c r="V2312" s="25"/>
      <c r="W2312" s="25"/>
      <c r="X2312" s="25"/>
      <c r="Y2312" s="25"/>
      <c r="Z2312" s="25"/>
      <c r="AA2312" s="25"/>
      <c r="AB2312" s="25"/>
      <c r="AC2312" s="25"/>
      <c r="AP2312" s="118" t="s">
        <v>117</v>
      </c>
      <c r="AR2312" s="118" t="s">
        <v>112</v>
      </c>
      <c r="AS2312" s="118" t="s">
        <v>68</v>
      </c>
      <c r="AW2312" s="14" t="s">
        <v>118</v>
      </c>
      <c r="BC2312" s="119" t="e">
        <f>IF(L2312="základní",#REF!,0)</f>
        <v>#REF!</v>
      </c>
      <c r="BD2312" s="119">
        <f>IF(L2312="snížená",#REF!,0)</f>
        <v>0</v>
      </c>
      <c r="BE2312" s="119">
        <f>IF(L2312="zákl. přenesená",#REF!,0)</f>
        <v>0</v>
      </c>
      <c r="BF2312" s="119">
        <f>IF(L2312="sníž. přenesená",#REF!,0)</f>
        <v>0</v>
      </c>
      <c r="BG2312" s="119">
        <f>IF(L2312="nulová",#REF!,0)</f>
        <v>0</v>
      </c>
      <c r="BH2312" s="14" t="s">
        <v>75</v>
      </c>
      <c r="BI2312" s="119" t="e">
        <f>ROUND(H2312*#REF!,2)</f>
        <v>#REF!</v>
      </c>
      <c r="BJ2312" s="14" t="s">
        <v>117</v>
      </c>
      <c r="BK2312" s="118" t="s">
        <v>4028</v>
      </c>
    </row>
    <row r="2313" spans="1:63" s="2" customFormat="1" ht="19.2" x14ac:dyDescent="0.2">
      <c r="A2313" s="25"/>
      <c r="B2313" s="26"/>
      <c r="C2313" s="25"/>
      <c r="D2313" s="120" t="s">
        <v>119</v>
      </c>
      <c r="E2313" s="25"/>
      <c r="F2313" s="121" t="s">
        <v>4027</v>
      </c>
      <c r="G2313" s="25"/>
      <c r="H2313" s="25"/>
      <c r="I2313" s="25"/>
      <c r="J2313" s="26"/>
      <c r="K2313" s="122"/>
      <c r="L2313" s="123"/>
      <c r="M2313" s="45"/>
      <c r="N2313" s="45"/>
      <c r="O2313" s="45"/>
      <c r="P2313" s="45"/>
      <c r="Q2313" s="45"/>
      <c r="R2313" s="46"/>
      <c r="S2313" s="25"/>
      <c r="T2313" s="25"/>
      <c r="U2313" s="25"/>
      <c r="V2313" s="25"/>
      <c r="W2313" s="25"/>
      <c r="X2313" s="25"/>
      <c r="Y2313" s="25"/>
      <c r="Z2313" s="25"/>
      <c r="AA2313" s="25"/>
      <c r="AB2313" s="25"/>
      <c r="AC2313" s="25"/>
      <c r="AR2313" s="14" t="s">
        <v>119</v>
      </c>
      <c r="AS2313" s="14" t="s">
        <v>68</v>
      </c>
    </row>
    <row r="2314" spans="1:63" s="2" customFormat="1" ht="24.15" customHeight="1" x14ac:dyDescent="0.2">
      <c r="A2314" s="25"/>
      <c r="B2314" s="109"/>
      <c r="C2314" s="110" t="s">
        <v>2080</v>
      </c>
      <c r="D2314" s="110" t="s">
        <v>112</v>
      </c>
      <c r="E2314" s="111" t="s">
        <v>4029</v>
      </c>
      <c r="F2314" s="112" t="s">
        <v>4030</v>
      </c>
      <c r="G2314" s="113" t="s">
        <v>122</v>
      </c>
      <c r="H2314" s="153"/>
      <c r="I2314" s="112" t="s">
        <v>116</v>
      </c>
      <c r="J2314" s="26"/>
      <c r="K2314" s="114" t="s">
        <v>3</v>
      </c>
      <c r="L2314" s="115" t="s">
        <v>39</v>
      </c>
      <c r="M2314" s="116">
        <v>0</v>
      </c>
      <c r="N2314" s="116" t="e">
        <f>M2314*#REF!</f>
        <v>#REF!</v>
      </c>
      <c r="O2314" s="116">
        <v>0</v>
      </c>
      <c r="P2314" s="116" t="e">
        <f>O2314*#REF!</f>
        <v>#REF!</v>
      </c>
      <c r="Q2314" s="116">
        <v>0</v>
      </c>
      <c r="R2314" s="117" t="e">
        <f>Q2314*#REF!</f>
        <v>#REF!</v>
      </c>
      <c r="S2314" s="25"/>
      <c r="T2314" s="25"/>
      <c r="U2314" s="25"/>
      <c r="V2314" s="25"/>
      <c r="W2314" s="25"/>
      <c r="X2314" s="25"/>
      <c r="Y2314" s="25"/>
      <c r="Z2314" s="25"/>
      <c r="AA2314" s="25"/>
      <c r="AB2314" s="25"/>
      <c r="AC2314" s="25"/>
      <c r="AP2314" s="118" t="s">
        <v>117</v>
      </c>
      <c r="AR2314" s="118" t="s">
        <v>112</v>
      </c>
      <c r="AS2314" s="118" t="s">
        <v>68</v>
      </c>
      <c r="AW2314" s="14" t="s">
        <v>118</v>
      </c>
      <c r="BC2314" s="119" t="e">
        <f>IF(L2314="základní",#REF!,0)</f>
        <v>#REF!</v>
      </c>
      <c r="BD2314" s="119">
        <f>IF(L2314="snížená",#REF!,0)</f>
        <v>0</v>
      </c>
      <c r="BE2314" s="119">
        <f>IF(L2314="zákl. přenesená",#REF!,0)</f>
        <v>0</v>
      </c>
      <c r="BF2314" s="119">
        <f>IF(L2314="sníž. přenesená",#REF!,0)</f>
        <v>0</v>
      </c>
      <c r="BG2314" s="119">
        <f>IF(L2314="nulová",#REF!,0)</f>
        <v>0</v>
      </c>
      <c r="BH2314" s="14" t="s">
        <v>75</v>
      </c>
      <c r="BI2314" s="119" t="e">
        <f>ROUND(H2314*#REF!,2)</f>
        <v>#REF!</v>
      </c>
      <c r="BJ2314" s="14" t="s">
        <v>117</v>
      </c>
      <c r="BK2314" s="118" t="s">
        <v>4031</v>
      </c>
    </row>
    <row r="2315" spans="1:63" s="2" customFormat="1" x14ac:dyDescent="0.2">
      <c r="A2315" s="25"/>
      <c r="B2315" s="26"/>
      <c r="C2315" s="25"/>
      <c r="D2315" s="120" t="s">
        <v>119</v>
      </c>
      <c r="E2315" s="25"/>
      <c r="F2315" s="121" t="s">
        <v>4030</v>
      </c>
      <c r="G2315" s="25"/>
      <c r="H2315" s="25"/>
      <c r="I2315" s="25"/>
      <c r="J2315" s="26"/>
      <c r="K2315" s="122"/>
      <c r="L2315" s="123"/>
      <c r="M2315" s="45"/>
      <c r="N2315" s="45"/>
      <c r="O2315" s="45"/>
      <c r="P2315" s="45"/>
      <c r="Q2315" s="45"/>
      <c r="R2315" s="46"/>
      <c r="S2315" s="25"/>
      <c r="T2315" s="25"/>
      <c r="U2315" s="25"/>
      <c r="V2315" s="25"/>
      <c r="W2315" s="25"/>
      <c r="X2315" s="25"/>
      <c r="Y2315" s="25"/>
      <c r="Z2315" s="25"/>
      <c r="AA2315" s="25"/>
      <c r="AB2315" s="25"/>
      <c r="AC2315" s="25"/>
      <c r="AR2315" s="14" t="s">
        <v>119</v>
      </c>
      <c r="AS2315" s="14" t="s">
        <v>68</v>
      </c>
    </row>
    <row r="2316" spans="1:63" s="2" customFormat="1" ht="24.15" customHeight="1" x14ac:dyDescent="0.2">
      <c r="A2316" s="25"/>
      <c r="B2316" s="109"/>
      <c r="C2316" s="110" t="s">
        <v>4032</v>
      </c>
      <c r="D2316" s="110" t="s">
        <v>112</v>
      </c>
      <c r="E2316" s="111" t="s">
        <v>4033</v>
      </c>
      <c r="F2316" s="112" t="s">
        <v>4034</v>
      </c>
      <c r="G2316" s="113" t="s">
        <v>122</v>
      </c>
      <c r="H2316" s="153"/>
      <c r="I2316" s="112" t="s">
        <v>116</v>
      </c>
      <c r="J2316" s="26"/>
      <c r="K2316" s="114" t="s">
        <v>3</v>
      </c>
      <c r="L2316" s="115" t="s">
        <v>39</v>
      </c>
      <c r="M2316" s="116">
        <v>0</v>
      </c>
      <c r="N2316" s="116" t="e">
        <f>M2316*#REF!</f>
        <v>#REF!</v>
      </c>
      <c r="O2316" s="116">
        <v>0</v>
      </c>
      <c r="P2316" s="116" t="e">
        <f>O2316*#REF!</f>
        <v>#REF!</v>
      </c>
      <c r="Q2316" s="116">
        <v>0</v>
      </c>
      <c r="R2316" s="117" t="e">
        <f>Q2316*#REF!</f>
        <v>#REF!</v>
      </c>
      <c r="S2316" s="25"/>
      <c r="T2316" s="25"/>
      <c r="U2316" s="25"/>
      <c r="V2316" s="25"/>
      <c r="W2316" s="25"/>
      <c r="X2316" s="25"/>
      <c r="Y2316" s="25"/>
      <c r="Z2316" s="25"/>
      <c r="AA2316" s="25"/>
      <c r="AB2316" s="25"/>
      <c r="AC2316" s="25"/>
      <c r="AP2316" s="118" t="s">
        <v>117</v>
      </c>
      <c r="AR2316" s="118" t="s">
        <v>112</v>
      </c>
      <c r="AS2316" s="118" t="s">
        <v>68</v>
      </c>
      <c r="AW2316" s="14" t="s">
        <v>118</v>
      </c>
      <c r="BC2316" s="119" t="e">
        <f>IF(L2316="základní",#REF!,0)</f>
        <v>#REF!</v>
      </c>
      <c r="BD2316" s="119">
        <f>IF(L2316="snížená",#REF!,0)</f>
        <v>0</v>
      </c>
      <c r="BE2316" s="119">
        <f>IF(L2316="zákl. přenesená",#REF!,0)</f>
        <v>0</v>
      </c>
      <c r="BF2316" s="119">
        <f>IF(L2316="sníž. přenesená",#REF!,0)</f>
        <v>0</v>
      </c>
      <c r="BG2316" s="119">
        <f>IF(L2316="nulová",#REF!,0)</f>
        <v>0</v>
      </c>
      <c r="BH2316" s="14" t="s">
        <v>75</v>
      </c>
      <c r="BI2316" s="119" t="e">
        <f>ROUND(H2316*#REF!,2)</f>
        <v>#REF!</v>
      </c>
      <c r="BJ2316" s="14" t="s">
        <v>117</v>
      </c>
      <c r="BK2316" s="118" t="s">
        <v>4035</v>
      </c>
    </row>
    <row r="2317" spans="1:63" s="2" customFormat="1" ht="19.2" x14ac:dyDescent="0.2">
      <c r="A2317" s="25"/>
      <c r="B2317" s="26"/>
      <c r="C2317" s="25"/>
      <c r="D2317" s="120" t="s">
        <v>119</v>
      </c>
      <c r="E2317" s="25"/>
      <c r="F2317" s="121" t="s">
        <v>4034</v>
      </c>
      <c r="G2317" s="25"/>
      <c r="H2317" s="25"/>
      <c r="I2317" s="25"/>
      <c r="J2317" s="26"/>
      <c r="K2317" s="122"/>
      <c r="L2317" s="123"/>
      <c r="M2317" s="45"/>
      <c r="N2317" s="45"/>
      <c r="O2317" s="45"/>
      <c r="P2317" s="45"/>
      <c r="Q2317" s="45"/>
      <c r="R2317" s="46"/>
      <c r="S2317" s="25"/>
      <c r="T2317" s="25"/>
      <c r="U2317" s="25"/>
      <c r="V2317" s="25"/>
      <c r="W2317" s="25"/>
      <c r="X2317" s="25"/>
      <c r="Y2317" s="25"/>
      <c r="Z2317" s="25"/>
      <c r="AA2317" s="25"/>
      <c r="AB2317" s="25"/>
      <c r="AC2317" s="25"/>
      <c r="AR2317" s="14" t="s">
        <v>119</v>
      </c>
      <c r="AS2317" s="14" t="s">
        <v>68</v>
      </c>
    </row>
    <row r="2318" spans="1:63" s="2" customFormat="1" ht="24.15" customHeight="1" x14ac:dyDescent="0.2">
      <c r="A2318" s="25"/>
      <c r="B2318" s="109"/>
      <c r="C2318" s="110" t="s">
        <v>2084</v>
      </c>
      <c r="D2318" s="110" t="s">
        <v>112</v>
      </c>
      <c r="E2318" s="111" t="s">
        <v>4036</v>
      </c>
      <c r="F2318" s="112" t="s">
        <v>4037</v>
      </c>
      <c r="G2318" s="113" t="s">
        <v>122</v>
      </c>
      <c r="H2318" s="153"/>
      <c r="I2318" s="112" t="s">
        <v>116</v>
      </c>
      <c r="J2318" s="26"/>
      <c r="K2318" s="114" t="s">
        <v>3</v>
      </c>
      <c r="L2318" s="115" t="s">
        <v>39</v>
      </c>
      <c r="M2318" s="116">
        <v>0</v>
      </c>
      <c r="N2318" s="116" t="e">
        <f>M2318*#REF!</f>
        <v>#REF!</v>
      </c>
      <c r="O2318" s="116">
        <v>0</v>
      </c>
      <c r="P2318" s="116" t="e">
        <f>O2318*#REF!</f>
        <v>#REF!</v>
      </c>
      <c r="Q2318" s="116">
        <v>0</v>
      </c>
      <c r="R2318" s="117" t="e">
        <f>Q2318*#REF!</f>
        <v>#REF!</v>
      </c>
      <c r="S2318" s="25"/>
      <c r="T2318" s="25"/>
      <c r="U2318" s="25"/>
      <c r="V2318" s="25"/>
      <c r="W2318" s="25"/>
      <c r="X2318" s="25"/>
      <c r="Y2318" s="25"/>
      <c r="Z2318" s="25"/>
      <c r="AA2318" s="25"/>
      <c r="AB2318" s="25"/>
      <c r="AC2318" s="25"/>
      <c r="AP2318" s="118" t="s">
        <v>117</v>
      </c>
      <c r="AR2318" s="118" t="s">
        <v>112</v>
      </c>
      <c r="AS2318" s="118" t="s">
        <v>68</v>
      </c>
      <c r="AW2318" s="14" t="s">
        <v>118</v>
      </c>
      <c r="BC2318" s="119" t="e">
        <f>IF(L2318="základní",#REF!,0)</f>
        <v>#REF!</v>
      </c>
      <c r="BD2318" s="119">
        <f>IF(L2318="snížená",#REF!,0)</f>
        <v>0</v>
      </c>
      <c r="BE2318" s="119">
        <f>IF(L2318="zákl. přenesená",#REF!,0)</f>
        <v>0</v>
      </c>
      <c r="BF2318" s="119">
        <f>IF(L2318="sníž. přenesená",#REF!,0)</f>
        <v>0</v>
      </c>
      <c r="BG2318" s="119">
        <f>IF(L2318="nulová",#REF!,0)</f>
        <v>0</v>
      </c>
      <c r="BH2318" s="14" t="s">
        <v>75</v>
      </c>
      <c r="BI2318" s="119" t="e">
        <f>ROUND(H2318*#REF!,2)</f>
        <v>#REF!</v>
      </c>
      <c r="BJ2318" s="14" t="s">
        <v>117</v>
      </c>
      <c r="BK2318" s="118" t="s">
        <v>4038</v>
      </c>
    </row>
    <row r="2319" spans="1:63" s="2" customFormat="1" ht="19.2" x14ac:dyDescent="0.2">
      <c r="A2319" s="25"/>
      <c r="B2319" s="26"/>
      <c r="C2319" s="25"/>
      <c r="D2319" s="120" t="s">
        <v>119</v>
      </c>
      <c r="E2319" s="25"/>
      <c r="F2319" s="121" t="s">
        <v>4037</v>
      </c>
      <c r="G2319" s="25"/>
      <c r="H2319" s="25"/>
      <c r="I2319" s="25"/>
      <c r="J2319" s="26"/>
      <c r="K2319" s="122"/>
      <c r="L2319" s="123"/>
      <c r="M2319" s="45"/>
      <c r="N2319" s="45"/>
      <c r="O2319" s="45"/>
      <c r="P2319" s="45"/>
      <c r="Q2319" s="45"/>
      <c r="R2319" s="46"/>
      <c r="S2319" s="25"/>
      <c r="T2319" s="25"/>
      <c r="U2319" s="25"/>
      <c r="V2319" s="25"/>
      <c r="W2319" s="25"/>
      <c r="X2319" s="25"/>
      <c r="Y2319" s="25"/>
      <c r="Z2319" s="25"/>
      <c r="AA2319" s="25"/>
      <c r="AB2319" s="25"/>
      <c r="AC2319" s="25"/>
      <c r="AR2319" s="14" t="s">
        <v>119</v>
      </c>
      <c r="AS2319" s="14" t="s">
        <v>68</v>
      </c>
    </row>
    <row r="2320" spans="1:63" s="2" customFormat="1" ht="24.15" customHeight="1" x14ac:dyDescent="0.2">
      <c r="A2320" s="25"/>
      <c r="B2320" s="109"/>
      <c r="C2320" s="110" t="s">
        <v>4039</v>
      </c>
      <c r="D2320" s="110" t="s">
        <v>112</v>
      </c>
      <c r="E2320" s="111" t="s">
        <v>4040</v>
      </c>
      <c r="F2320" s="112" t="s">
        <v>4041</v>
      </c>
      <c r="G2320" s="113" t="s">
        <v>122</v>
      </c>
      <c r="H2320" s="153"/>
      <c r="I2320" s="112" t="s">
        <v>116</v>
      </c>
      <c r="J2320" s="26"/>
      <c r="K2320" s="114" t="s">
        <v>3</v>
      </c>
      <c r="L2320" s="115" t="s">
        <v>39</v>
      </c>
      <c r="M2320" s="116">
        <v>0</v>
      </c>
      <c r="N2320" s="116" t="e">
        <f>M2320*#REF!</f>
        <v>#REF!</v>
      </c>
      <c r="O2320" s="116">
        <v>0</v>
      </c>
      <c r="P2320" s="116" t="e">
        <f>O2320*#REF!</f>
        <v>#REF!</v>
      </c>
      <c r="Q2320" s="116">
        <v>0</v>
      </c>
      <c r="R2320" s="117" t="e">
        <f>Q2320*#REF!</f>
        <v>#REF!</v>
      </c>
      <c r="S2320" s="25"/>
      <c r="T2320" s="25"/>
      <c r="U2320" s="25"/>
      <c r="V2320" s="25"/>
      <c r="W2320" s="25"/>
      <c r="X2320" s="25"/>
      <c r="Y2320" s="25"/>
      <c r="Z2320" s="25"/>
      <c r="AA2320" s="25"/>
      <c r="AB2320" s="25"/>
      <c r="AC2320" s="25"/>
      <c r="AP2320" s="118" t="s">
        <v>117</v>
      </c>
      <c r="AR2320" s="118" t="s">
        <v>112</v>
      </c>
      <c r="AS2320" s="118" t="s">
        <v>68</v>
      </c>
      <c r="AW2320" s="14" t="s">
        <v>118</v>
      </c>
      <c r="BC2320" s="119" t="e">
        <f>IF(L2320="základní",#REF!,0)</f>
        <v>#REF!</v>
      </c>
      <c r="BD2320" s="119">
        <f>IF(L2320="snížená",#REF!,0)</f>
        <v>0</v>
      </c>
      <c r="BE2320" s="119">
        <f>IF(L2320="zákl. přenesená",#REF!,0)</f>
        <v>0</v>
      </c>
      <c r="BF2320" s="119">
        <f>IF(L2320="sníž. přenesená",#REF!,0)</f>
        <v>0</v>
      </c>
      <c r="BG2320" s="119">
        <f>IF(L2320="nulová",#REF!,0)</f>
        <v>0</v>
      </c>
      <c r="BH2320" s="14" t="s">
        <v>75</v>
      </c>
      <c r="BI2320" s="119" t="e">
        <f>ROUND(H2320*#REF!,2)</f>
        <v>#REF!</v>
      </c>
      <c r="BJ2320" s="14" t="s">
        <v>117</v>
      </c>
      <c r="BK2320" s="118" t="s">
        <v>4042</v>
      </c>
    </row>
    <row r="2321" spans="1:63" s="2" customFormat="1" ht="19.2" x14ac:dyDescent="0.2">
      <c r="A2321" s="25"/>
      <c r="B2321" s="26"/>
      <c r="C2321" s="25"/>
      <c r="D2321" s="120" t="s">
        <v>119</v>
      </c>
      <c r="E2321" s="25"/>
      <c r="F2321" s="121" t="s">
        <v>4041</v>
      </c>
      <c r="G2321" s="25"/>
      <c r="H2321" s="25"/>
      <c r="I2321" s="25"/>
      <c r="J2321" s="26"/>
      <c r="K2321" s="122"/>
      <c r="L2321" s="123"/>
      <c r="M2321" s="45"/>
      <c r="N2321" s="45"/>
      <c r="O2321" s="45"/>
      <c r="P2321" s="45"/>
      <c r="Q2321" s="45"/>
      <c r="R2321" s="46"/>
      <c r="S2321" s="25"/>
      <c r="T2321" s="25"/>
      <c r="U2321" s="25"/>
      <c r="V2321" s="25"/>
      <c r="W2321" s="25"/>
      <c r="X2321" s="25"/>
      <c r="Y2321" s="25"/>
      <c r="Z2321" s="25"/>
      <c r="AA2321" s="25"/>
      <c r="AB2321" s="25"/>
      <c r="AC2321" s="25"/>
      <c r="AR2321" s="14" t="s">
        <v>119</v>
      </c>
      <c r="AS2321" s="14" t="s">
        <v>68</v>
      </c>
    </row>
    <row r="2322" spans="1:63" s="2" customFormat="1" ht="24.15" customHeight="1" x14ac:dyDescent="0.2">
      <c r="A2322" s="25"/>
      <c r="B2322" s="109"/>
      <c r="C2322" s="110" t="s">
        <v>2088</v>
      </c>
      <c r="D2322" s="110" t="s">
        <v>112</v>
      </c>
      <c r="E2322" s="111" t="s">
        <v>4043</v>
      </c>
      <c r="F2322" s="112" t="s">
        <v>4044</v>
      </c>
      <c r="G2322" s="113" t="s">
        <v>122</v>
      </c>
      <c r="H2322" s="153"/>
      <c r="I2322" s="112" t="s">
        <v>116</v>
      </c>
      <c r="J2322" s="26"/>
      <c r="K2322" s="114" t="s">
        <v>3</v>
      </c>
      <c r="L2322" s="115" t="s">
        <v>39</v>
      </c>
      <c r="M2322" s="116">
        <v>0</v>
      </c>
      <c r="N2322" s="116" t="e">
        <f>M2322*#REF!</f>
        <v>#REF!</v>
      </c>
      <c r="O2322" s="116">
        <v>0</v>
      </c>
      <c r="P2322" s="116" t="e">
        <f>O2322*#REF!</f>
        <v>#REF!</v>
      </c>
      <c r="Q2322" s="116">
        <v>0</v>
      </c>
      <c r="R2322" s="117" t="e">
        <f>Q2322*#REF!</f>
        <v>#REF!</v>
      </c>
      <c r="S2322" s="25"/>
      <c r="T2322" s="25"/>
      <c r="U2322" s="25"/>
      <c r="V2322" s="25"/>
      <c r="W2322" s="25"/>
      <c r="X2322" s="25"/>
      <c r="Y2322" s="25"/>
      <c r="Z2322" s="25"/>
      <c r="AA2322" s="25"/>
      <c r="AB2322" s="25"/>
      <c r="AC2322" s="25"/>
      <c r="AP2322" s="118" t="s">
        <v>117</v>
      </c>
      <c r="AR2322" s="118" t="s">
        <v>112</v>
      </c>
      <c r="AS2322" s="118" t="s">
        <v>68</v>
      </c>
      <c r="AW2322" s="14" t="s">
        <v>118</v>
      </c>
      <c r="BC2322" s="119" t="e">
        <f>IF(L2322="základní",#REF!,0)</f>
        <v>#REF!</v>
      </c>
      <c r="BD2322" s="119">
        <f>IF(L2322="snížená",#REF!,0)</f>
        <v>0</v>
      </c>
      <c r="BE2322" s="119">
        <f>IF(L2322="zákl. přenesená",#REF!,0)</f>
        <v>0</v>
      </c>
      <c r="BF2322" s="119">
        <f>IF(L2322="sníž. přenesená",#REF!,0)</f>
        <v>0</v>
      </c>
      <c r="BG2322" s="119">
        <f>IF(L2322="nulová",#REF!,0)</f>
        <v>0</v>
      </c>
      <c r="BH2322" s="14" t="s">
        <v>75</v>
      </c>
      <c r="BI2322" s="119" t="e">
        <f>ROUND(H2322*#REF!,2)</f>
        <v>#REF!</v>
      </c>
      <c r="BJ2322" s="14" t="s">
        <v>117</v>
      </c>
      <c r="BK2322" s="118" t="s">
        <v>4045</v>
      </c>
    </row>
    <row r="2323" spans="1:63" s="2" customFormat="1" x14ac:dyDescent="0.2">
      <c r="A2323" s="25"/>
      <c r="B2323" s="26"/>
      <c r="C2323" s="25"/>
      <c r="D2323" s="120" t="s">
        <v>119</v>
      </c>
      <c r="E2323" s="25"/>
      <c r="F2323" s="121" t="s">
        <v>4044</v>
      </c>
      <c r="G2323" s="25"/>
      <c r="H2323" s="25"/>
      <c r="I2323" s="25"/>
      <c r="J2323" s="26"/>
      <c r="K2323" s="122"/>
      <c r="L2323" s="123"/>
      <c r="M2323" s="45"/>
      <c r="N2323" s="45"/>
      <c r="O2323" s="45"/>
      <c r="P2323" s="45"/>
      <c r="Q2323" s="45"/>
      <c r="R2323" s="46"/>
      <c r="S2323" s="25"/>
      <c r="T2323" s="25"/>
      <c r="U2323" s="25"/>
      <c r="V2323" s="25"/>
      <c r="W2323" s="25"/>
      <c r="X2323" s="25"/>
      <c r="Y2323" s="25"/>
      <c r="Z2323" s="25"/>
      <c r="AA2323" s="25"/>
      <c r="AB2323" s="25"/>
      <c r="AC2323" s="25"/>
      <c r="AR2323" s="14" t="s">
        <v>119</v>
      </c>
      <c r="AS2323" s="14" t="s">
        <v>68</v>
      </c>
    </row>
    <row r="2324" spans="1:63" s="2" customFormat="1" ht="24.15" customHeight="1" x14ac:dyDescent="0.2">
      <c r="A2324" s="25"/>
      <c r="B2324" s="109"/>
      <c r="C2324" s="110" t="s">
        <v>4046</v>
      </c>
      <c r="D2324" s="110" t="s">
        <v>112</v>
      </c>
      <c r="E2324" s="111" t="s">
        <v>4047</v>
      </c>
      <c r="F2324" s="112" t="s">
        <v>4048</v>
      </c>
      <c r="G2324" s="113" t="s">
        <v>122</v>
      </c>
      <c r="H2324" s="153"/>
      <c r="I2324" s="112" t="s">
        <v>116</v>
      </c>
      <c r="J2324" s="26"/>
      <c r="K2324" s="114" t="s">
        <v>3</v>
      </c>
      <c r="L2324" s="115" t="s">
        <v>39</v>
      </c>
      <c r="M2324" s="116">
        <v>0</v>
      </c>
      <c r="N2324" s="116" t="e">
        <f>M2324*#REF!</f>
        <v>#REF!</v>
      </c>
      <c r="O2324" s="116">
        <v>0</v>
      </c>
      <c r="P2324" s="116" t="e">
        <f>O2324*#REF!</f>
        <v>#REF!</v>
      </c>
      <c r="Q2324" s="116">
        <v>0</v>
      </c>
      <c r="R2324" s="117" t="e">
        <f>Q2324*#REF!</f>
        <v>#REF!</v>
      </c>
      <c r="S2324" s="25"/>
      <c r="T2324" s="25"/>
      <c r="U2324" s="25"/>
      <c r="V2324" s="25"/>
      <c r="W2324" s="25"/>
      <c r="X2324" s="25"/>
      <c r="Y2324" s="25"/>
      <c r="Z2324" s="25"/>
      <c r="AA2324" s="25"/>
      <c r="AB2324" s="25"/>
      <c r="AC2324" s="25"/>
      <c r="AP2324" s="118" t="s">
        <v>117</v>
      </c>
      <c r="AR2324" s="118" t="s">
        <v>112</v>
      </c>
      <c r="AS2324" s="118" t="s">
        <v>68</v>
      </c>
      <c r="AW2324" s="14" t="s">
        <v>118</v>
      </c>
      <c r="BC2324" s="119" t="e">
        <f>IF(L2324="základní",#REF!,0)</f>
        <v>#REF!</v>
      </c>
      <c r="BD2324" s="119">
        <f>IF(L2324="snížená",#REF!,0)</f>
        <v>0</v>
      </c>
      <c r="BE2324" s="119">
        <f>IF(L2324="zákl. přenesená",#REF!,0)</f>
        <v>0</v>
      </c>
      <c r="BF2324" s="119">
        <f>IF(L2324="sníž. přenesená",#REF!,0)</f>
        <v>0</v>
      </c>
      <c r="BG2324" s="119">
        <f>IF(L2324="nulová",#REF!,0)</f>
        <v>0</v>
      </c>
      <c r="BH2324" s="14" t="s">
        <v>75</v>
      </c>
      <c r="BI2324" s="119" t="e">
        <f>ROUND(H2324*#REF!,2)</f>
        <v>#REF!</v>
      </c>
      <c r="BJ2324" s="14" t="s">
        <v>117</v>
      </c>
      <c r="BK2324" s="118" t="s">
        <v>4049</v>
      </c>
    </row>
    <row r="2325" spans="1:63" s="2" customFormat="1" ht="19.2" x14ac:dyDescent="0.2">
      <c r="A2325" s="25"/>
      <c r="B2325" s="26"/>
      <c r="C2325" s="25"/>
      <c r="D2325" s="120" t="s">
        <v>119</v>
      </c>
      <c r="E2325" s="25"/>
      <c r="F2325" s="121" t="s">
        <v>4048</v>
      </c>
      <c r="G2325" s="25"/>
      <c r="H2325" s="25"/>
      <c r="I2325" s="25"/>
      <c r="J2325" s="26"/>
      <c r="K2325" s="122"/>
      <c r="L2325" s="123"/>
      <c r="M2325" s="45"/>
      <c r="N2325" s="45"/>
      <c r="O2325" s="45"/>
      <c r="P2325" s="45"/>
      <c r="Q2325" s="45"/>
      <c r="R2325" s="46"/>
      <c r="S2325" s="25"/>
      <c r="T2325" s="25"/>
      <c r="U2325" s="25"/>
      <c r="V2325" s="25"/>
      <c r="W2325" s="25"/>
      <c r="X2325" s="25"/>
      <c r="Y2325" s="25"/>
      <c r="Z2325" s="25"/>
      <c r="AA2325" s="25"/>
      <c r="AB2325" s="25"/>
      <c r="AC2325" s="25"/>
      <c r="AR2325" s="14" t="s">
        <v>119</v>
      </c>
      <c r="AS2325" s="14" t="s">
        <v>68</v>
      </c>
    </row>
    <row r="2326" spans="1:63" s="2" customFormat="1" ht="24.15" customHeight="1" x14ac:dyDescent="0.2">
      <c r="A2326" s="25"/>
      <c r="B2326" s="109"/>
      <c r="C2326" s="110" t="s">
        <v>2093</v>
      </c>
      <c r="D2326" s="110" t="s">
        <v>112</v>
      </c>
      <c r="E2326" s="111" t="s">
        <v>4050</v>
      </c>
      <c r="F2326" s="112" t="s">
        <v>4051</v>
      </c>
      <c r="G2326" s="113" t="s">
        <v>122</v>
      </c>
      <c r="H2326" s="153"/>
      <c r="I2326" s="112" t="s">
        <v>116</v>
      </c>
      <c r="J2326" s="26"/>
      <c r="K2326" s="114" t="s">
        <v>3</v>
      </c>
      <c r="L2326" s="115" t="s">
        <v>39</v>
      </c>
      <c r="M2326" s="116">
        <v>0</v>
      </c>
      <c r="N2326" s="116" t="e">
        <f>M2326*#REF!</f>
        <v>#REF!</v>
      </c>
      <c r="O2326" s="116">
        <v>0</v>
      </c>
      <c r="P2326" s="116" t="e">
        <f>O2326*#REF!</f>
        <v>#REF!</v>
      </c>
      <c r="Q2326" s="116">
        <v>0</v>
      </c>
      <c r="R2326" s="117" t="e">
        <f>Q2326*#REF!</f>
        <v>#REF!</v>
      </c>
      <c r="S2326" s="25"/>
      <c r="T2326" s="25"/>
      <c r="U2326" s="25"/>
      <c r="V2326" s="25"/>
      <c r="W2326" s="25"/>
      <c r="X2326" s="25"/>
      <c r="Y2326" s="25"/>
      <c r="Z2326" s="25"/>
      <c r="AA2326" s="25"/>
      <c r="AB2326" s="25"/>
      <c r="AC2326" s="25"/>
      <c r="AP2326" s="118" t="s">
        <v>117</v>
      </c>
      <c r="AR2326" s="118" t="s">
        <v>112</v>
      </c>
      <c r="AS2326" s="118" t="s">
        <v>68</v>
      </c>
      <c r="AW2326" s="14" t="s">
        <v>118</v>
      </c>
      <c r="BC2326" s="119" t="e">
        <f>IF(L2326="základní",#REF!,0)</f>
        <v>#REF!</v>
      </c>
      <c r="BD2326" s="119">
        <f>IF(L2326="snížená",#REF!,0)</f>
        <v>0</v>
      </c>
      <c r="BE2326" s="119">
        <f>IF(L2326="zákl. přenesená",#REF!,0)</f>
        <v>0</v>
      </c>
      <c r="BF2326" s="119">
        <f>IF(L2326="sníž. přenesená",#REF!,0)</f>
        <v>0</v>
      </c>
      <c r="BG2326" s="119">
        <f>IF(L2326="nulová",#REF!,0)</f>
        <v>0</v>
      </c>
      <c r="BH2326" s="14" t="s">
        <v>75</v>
      </c>
      <c r="BI2326" s="119" t="e">
        <f>ROUND(H2326*#REF!,2)</f>
        <v>#REF!</v>
      </c>
      <c r="BJ2326" s="14" t="s">
        <v>117</v>
      </c>
      <c r="BK2326" s="118" t="s">
        <v>4052</v>
      </c>
    </row>
    <row r="2327" spans="1:63" s="2" customFormat="1" ht="19.2" x14ac:dyDescent="0.2">
      <c r="A2327" s="25"/>
      <c r="B2327" s="26"/>
      <c r="C2327" s="25"/>
      <c r="D2327" s="120" t="s">
        <v>119</v>
      </c>
      <c r="E2327" s="25"/>
      <c r="F2327" s="121" t="s">
        <v>4051</v>
      </c>
      <c r="G2327" s="25"/>
      <c r="H2327" s="25"/>
      <c r="I2327" s="25"/>
      <c r="J2327" s="26"/>
      <c r="K2327" s="122"/>
      <c r="L2327" s="123"/>
      <c r="M2327" s="45"/>
      <c r="N2327" s="45"/>
      <c r="O2327" s="45"/>
      <c r="P2327" s="45"/>
      <c r="Q2327" s="45"/>
      <c r="R2327" s="46"/>
      <c r="S2327" s="25"/>
      <c r="T2327" s="25"/>
      <c r="U2327" s="25"/>
      <c r="V2327" s="25"/>
      <c r="W2327" s="25"/>
      <c r="X2327" s="25"/>
      <c r="Y2327" s="25"/>
      <c r="Z2327" s="25"/>
      <c r="AA2327" s="25"/>
      <c r="AB2327" s="25"/>
      <c r="AC2327" s="25"/>
      <c r="AR2327" s="14" t="s">
        <v>119</v>
      </c>
      <c r="AS2327" s="14" t="s">
        <v>68</v>
      </c>
    </row>
    <row r="2328" spans="1:63" s="2" customFormat="1" ht="24.15" customHeight="1" x14ac:dyDescent="0.2">
      <c r="A2328" s="25"/>
      <c r="B2328" s="109"/>
      <c r="C2328" s="110" t="s">
        <v>4053</v>
      </c>
      <c r="D2328" s="110" t="s">
        <v>112</v>
      </c>
      <c r="E2328" s="111" t="s">
        <v>4054</v>
      </c>
      <c r="F2328" s="112" t="s">
        <v>4055</v>
      </c>
      <c r="G2328" s="113" t="s">
        <v>122</v>
      </c>
      <c r="H2328" s="153"/>
      <c r="I2328" s="112" t="s">
        <v>116</v>
      </c>
      <c r="J2328" s="26"/>
      <c r="K2328" s="114" t="s">
        <v>3</v>
      </c>
      <c r="L2328" s="115" t="s">
        <v>39</v>
      </c>
      <c r="M2328" s="116">
        <v>0</v>
      </c>
      <c r="N2328" s="116" t="e">
        <f>M2328*#REF!</f>
        <v>#REF!</v>
      </c>
      <c r="O2328" s="116">
        <v>0</v>
      </c>
      <c r="P2328" s="116" t="e">
        <f>O2328*#REF!</f>
        <v>#REF!</v>
      </c>
      <c r="Q2328" s="116">
        <v>0</v>
      </c>
      <c r="R2328" s="117" t="e">
        <f>Q2328*#REF!</f>
        <v>#REF!</v>
      </c>
      <c r="S2328" s="25"/>
      <c r="T2328" s="25"/>
      <c r="U2328" s="25"/>
      <c r="V2328" s="25"/>
      <c r="W2328" s="25"/>
      <c r="X2328" s="25"/>
      <c r="Y2328" s="25"/>
      <c r="Z2328" s="25"/>
      <c r="AA2328" s="25"/>
      <c r="AB2328" s="25"/>
      <c r="AC2328" s="25"/>
      <c r="AP2328" s="118" t="s">
        <v>117</v>
      </c>
      <c r="AR2328" s="118" t="s">
        <v>112</v>
      </c>
      <c r="AS2328" s="118" t="s">
        <v>68</v>
      </c>
      <c r="AW2328" s="14" t="s">
        <v>118</v>
      </c>
      <c r="BC2328" s="119" t="e">
        <f>IF(L2328="základní",#REF!,0)</f>
        <v>#REF!</v>
      </c>
      <c r="BD2328" s="119">
        <f>IF(L2328="snížená",#REF!,0)</f>
        <v>0</v>
      </c>
      <c r="BE2328" s="119">
        <f>IF(L2328="zákl. přenesená",#REF!,0)</f>
        <v>0</v>
      </c>
      <c r="BF2328" s="119">
        <f>IF(L2328="sníž. přenesená",#REF!,0)</f>
        <v>0</v>
      </c>
      <c r="BG2328" s="119">
        <f>IF(L2328="nulová",#REF!,0)</f>
        <v>0</v>
      </c>
      <c r="BH2328" s="14" t="s">
        <v>75</v>
      </c>
      <c r="BI2328" s="119" t="e">
        <f>ROUND(H2328*#REF!,2)</f>
        <v>#REF!</v>
      </c>
      <c r="BJ2328" s="14" t="s">
        <v>117</v>
      </c>
      <c r="BK2328" s="118" t="s">
        <v>4056</v>
      </c>
    </row>
    <row r="2329" spans="1:63" s="2" customFormat="1" ht="19.2" x14ac:dyDescent="0.2">
      <c r="A2329" s="25"/>
      <c r="B2329" s="26"/>
      <c r="C2329" s="25"/>
      <c r="D2329" s="120" t="s">
        <v>119</v>
      </c>
      <c r="E2329" s="25"/>
      <c r="F2329" s="121" t="s">
        <v>4055</v>
      </c>
      <c r="G2329" s="25"/>
      <c r="H2329" s="25"/>
      <c r="I2329" s="25"/>
      <c r="J2329" s="26"/>
      <c r="K2329" s="122"/>
      <c r="L2329" s="123"/>
      <c r="M2329" s="45"/>
      <c r="N2329" s="45"/>
      <c r="O2329" s="45"/>
      <c r="P2329" s="45"/>
      <c r="Q2329" s="45"/>
      <c r="R2329" s="46"/>
      <c r="S2329" s="25"/>
      <c r="T2329" s="25"/>
      <c r="U2329" s="25"/>
      <c r="V2329" s="25"/>
      <c r="W2329" s="25"/>
      <c r="X2329" s="25"/>
      <c r="Y2329" s="25"/>
      <c r="Z2329" s="25"/>
      <c r="AA2329" s="25"/>
      <c r="AB2329" s="25"/>
      <c r="AC2329" s="25"/>
      <c r="AR2329" s="14" t="s">
        <v>119</v>
      </c>
      <c r="AS2329" s="14" t="s">
        <v>68</v>
      </c>
    </row>
    <row r="2330" spans="1:63" s="2" customFormat="1" ht="24.15" customHeight="1" x14ac:dyDescent="0.2">
      <c r="A2330" s="25"/>
      <c r="B2330" s="109"/>
      <c r="C2330" s="110" t="s">
        <v>2097</v>
      </c>
      <c r="D2330" s="110" t="s">
        <v>112</v>
      </c>
      <c r="E2330" s="111" t="s">
        <v>4057</v>
      </c>
      <c r="F2330" s="112" t="s">
        <v>4058</v>
      </c>
      <c r="G2330" s="113" t="s">
        <v>122</v>
      </c>
      <c r="H2330" s="153"/>
      <c r="I2330" s="112" t="s">
        <v>116</v>
      </c>
      <c r="J2330" s="26"/>
      <c r="K2330" s="114" t="s">
        <v>3</v>
      </c>
      <c r="L2330" s="115" t="s">
        <v>39</v>
      </c>
      <c r="M2330" s="116">
        <v>0</v>
      </c>
      <c r="N2330" s="116" t="e">
        <f>M2330*#REF!</f>
        <v>#REF!</v>
      </c>
      <c r="O2330" s="116">
        <v>0</v>
      </c>
      <c r="P2330" s="116" t="e">
        <f>O2330*#REF!</f>
        <v>#REF!</v>
      </c>
      <c r="Q2330" s="116">
        <v>0</v>
      </c>
      <c r="R2330" s="117" t="e">
        <f>Q2330*#REF!</f>
        <v>#REF!</v>
      </c>
      <c r="S2330" s="25"/>
      <c r="T2330" s="25"/>
      <c r="U2330" s="25"/>
      <c r="V2330" s="25"/>
      <c r="W2330" s="25"/>
      <c r="X2330" s="25"/>
      <c r="Y2330" s="25"/>
      <c r="Z2330" s="25"/>
      <c r="AA2330" s="25"/>
      <c r="AB2330" s="25"/>
      <c r="AC2330" s="25"/>
      <c r="AP2330" s="118" t="s">
        <v>117</v>
      </c>
      <c r="AR2330" s="118" t="s">
        <v>112</v>
      </c>
      <c r="AS2330" s="118" t="s">
        <v>68</v>
      </c>
      <c r="AW2330" s="14" t="s">
        <v>118</v>
      </c>
      <c r="BC2330" s="119" t="e">
        <f>IF(L2330="základní",#REF!,0)</f>
        <v>#REF!</v>
      </c>
      <c r="BD2330" s="119">
        <f>IF(L2330="snížená",#REF!,0)</f>
        <v>0</v>
      </c>
      <c r="BE2330" s="119">
        <f>IF(L2330="zákl. přenesená",#REF!,0)</f>
        <v>0</v>
      </c>
      <c r="BF2330" s="119">
        <f>IF(L2330="sníž. přenesená",#REF!,0)</f>
        <v>0</v>
      </c>
      <c r="BG2330" s="119">
        <f>IF(L2330="nulová",#REF!,0)</f>
        <v>0</v>
      </c>
      <c r="BH2330" s="14" t="s">
        <v>75</v>
      </c>
      <c r="BI2330" s="119" t="e">
        <f>ROUND(H2330*#REF!,2)</f>
        <v>#REF!</v>
      </c>
      <c r="BJ2330" s="14" t="s">
        <v>117</v>
      </c>
      <c r="BK2330" s="118" t="s">
        <v>4059</v>
      </c>
    </row>
    <row r="2331" spans="1:63" s="2" customFormat="1" ht="19.2" x14ac:dyDescent="0.2">
      <c r="A2331" s="25"/>
      <c r="B2331" s="26"/>
      <c r="C2331" s="25"/>
      <c r="D2331" s="120" t="s">
        <v>119</v>
      </c>
      <c r="E2331" s="25"/>
      <c r="F2331" s="121" t="s">
        <v>4058</v>
      </c>
      <c r="G2331" s="25"/>
      <c r="H2331" s="25"/>
      <c r="I2331" s="25"/>
      <c r="J2331" s="26"/>
      <c r="K2331" s="122"/>
      <c r="L2331" s="123"/>
      <c r="M2331" s="45"/>
      <c r="N2331" s="45"/>
      <c r="O2331" s="45"/>
      <c r="P2331" s="45"/>
      <c r="Q2331" s="45"/>
      <c r="R2331" s="46"/>
      <c r="S2331" s="25"/>
      <c r="T2331" s="25"/>
      <c r="U2331" s="25"/>
      <c r="V2331" s="25"/>
      <c r="W2331" s="25"/>
      <c r="X2331" s="25"/>
      <c r="Y2331" s="25"/>
      <c r="Z2331" s="25"/>
      <c r="AA2331" s="25"/>
      <c r="AB2331" s="25"/>
      <c r="AC2331" s="25"/>
      <c r="AR2331" s="14" t="s">
        <v>119</v>
      </c>
      <c r="AS2331" s="14" t="s">
        <v>68</v>
      </c>
    </row>
    <row r="2332" spans="1:63" s="2" customFormat="1" ht="24.15" customHeight="1" x14ac:dyDescent="0.2">
      <c r="A2332" s="25"/>
      <c r="B2332" s="109"/>
      <c r="C2332" s="110" t="s">
        <v>4060</v>
      </c>
      <c r="D2332" s="110" t="s">
        <v>112</v>
      </c>
      <c r="E2332" s="111" t="s">
        <v>4061</v>
      </c>
      <c r="F2332" s="112" t="s">
        <v>4062</v>
      </c>
      <c r="G2332" s="113" t="s">
        <v>122</v>
      </c>
      <c r="H2332" s="153"/>
      <c r="I2332" s="112" t="s">
        <v>116</v>
      </c>
      <c r="J2332" s="26"/>
      <c r="K2332" s="114" t="s">
        <v>3</v>
      </c>
      <c r="L2332" s="115" t="s">
        <v>39</v>
      </c>
      <c r="M2332" s="116">
        <v>0</v>
      </c>
      <c r="N2332" s="116" t="e">
        <f>M2332*#REF!</f>
        <v>#REF!</v>
      </c>
      <c r="O2332" s="116">
        <v>0</v>
      </c>
      <c r="P2332" s="116" t="e">
        <f>O2332*#REF!</f>
        <v>#REF!</v>
      </c>
      <c r="Q2332" s="116">
        <v>0</v>
      </c>
      <c r="R2332" s="117" t="e">
        <f>Q2332*#REF!</f>
        <v>#REF!</v>
      </c>
      <c r="S2332" s="25"/>
      <c r="T2332" s="25"/>
      <c r="U2332" s="25"/>
      <c r="V2332" s="25"/>
      <c r="W2332" s="25"/>
      <c r="X2332" s="25"/>
      <c r="Y2332" s="25"/>
      <c r="Z2332" s="25"/>
      <c r="AA2332" s="25"/>
      <c r="AB2332" s="25"/>
      <c r="AC2332" s="25"/>
      <c r="AP2332" s="118" t="s">
        <v>117</v>
      </c>
      <c r="AR2332" s="118" t="s">
        <v>112</v>
      </c>
      <c r="AS2332" s="118" t="s">
        <v>68</v>
      </c>
      <c r="AW2332" s="14" t="s">
        <v>118</v>
      </c>
      <c r="BC2332" s="119" t="e">
        <f>IF(L2332="základní",#REF!,0)</f>
        <v>#REF!</v>
      </c>
      <c r="BD2332" s="119">
        <f>IF(L2332="snížená",#REF!,0)</f>
        <v>0</v>
      </c>
      <c r="BE2332" s="119">
        <f>IF(L2332="zákl. přenesená",#REF!,0)</f>
        <v>0</v>
      </c>
      <c r="BF2332" s="119">
        <f>IF(L2332="sníž. přenesená",#REF!,0)</f>
        <v>0</v>
      </c>
      <c r="BG2332" s="119">
        <f>IF(L2332="nulová",#REF!,0)</f>
        <v>0</v>
      </c>
      <c r="BH2332" s="14" t="s">
        <v>75</v>
      </c>
      <c r="BI2332" s="119" t="e">
        <f>ROUND(H2332*#REF!,2)</f>
        <v>#REF!</v>
      </c>
      <c r="BJ2332" s="14" t="s">
        <v>117</v>
      </c>
      <c r="BK2332" s="118" t="s">
        <v>4063</v>
      </c>
    </row>
    <row r="2333" spans="1:63" s="2" customFormat="1" ht="19.2" x14ac:dyDescent="0.2">
      <c r="A2333" s="25"/>
      <c r="B2333" s="26"/>
      <c r="C2333" s="25"/>
      <c r="D2333" s="120" t="s">
        <v>119</v>
      </c>
      <c r="E2333" s="25"/>
      <c r="F2333" s="121" t="s">
        <v>4062</v>
      </c>
      <c r="G2333" s="25"/>
      <c r="H2333" s="25"/>
      <c r="I2333" s="25"/>
      <c r="J2333" s="26"/>
      <c r="K2333" s="122"/>
      <c r="L2333" s="123"/>
      <c r="M2333" s="45"/>
      <c r="N2333" s="45"/>
      <c r="O2333" s="45"/>
      <c r="P2333" s="45"/>
      <c r="Q2333" s="45"/>
      <c r="R2333" s="46"/>
      <c r="S2333" s="25"/>
      <c r="T2333" s="25"/>
      <c r="U2333" s="25"/>
      <c r="V2333" s="25"/>
      <c r="W2333" s="25"/>
      <c r="X2333" s="25"/>
      <c r="Y2333" s="25"/>
      <c r="Z2333" s="25"/>
      <c r="AA2333" s="25"/>
      <c r="AB2333" s="25"/>
      <c r="AC2333" s="25"/>
      <c r="AR2333" s="14" t="s">
        <v>119</v>
      </c>
      <c r="AS2333" s="14" t="s">
        <v>68</v>
      </c>
    </row>
    <row r="2334" spans="1:63" s="2" customFormat="1" ht="21.75" customHeight="1" x14ac:dyDescent="0.2">
      <c r="A2334" s="25"/>
      <c r="B2334" s="109"/>
      <c r="C2334" s="110" t="s">
        <v>2102</v>
      </c>
      <c r="D2334" s="110" t="s">
        <v>112</v>
      </c>
      <c r="E2334" s="111" t="s">
        <v>4064</v>
      </c>
      <c r="F2334" s="112" t="s">
        <v>4065</v>
      </c>
      <c r="G2334" s="113" t="s">
        <v>122</v>
      </c>
      <c r="H2334" s="153"/>
      <c r="I2334" s="112" t="s">
        <v>116</v>
      </c>
      <c r="J2334" s="26"/>
      <c r="K2334" s="114" t="s">
        <v>3</v>
      </c>
      <c r="L2334" s="115" t="s">
        <v>39</v>
      </c>
      <c r="M2334" s="116">
        <v>0</v>
      </c>
      <c r="N2334" s="116" t="e">
        <f>M2334*#REF!</f>
        <v>#REF!</v>
      </c>
      <c r="O2334" s="116">
        <v>0</v>
      </c>
      <c r="P2334" s="116" t="e">
        <f>O2334*#REF!</f>
        <v>#REF!</v>
      </c>
      <c r="Q2334" s="116">
        <v>0</v>
      </c>
      <c r="R2334" s="117" t="e">
        <f>Q2334*#REF!</f>
        <v>#REF!</v>
      </c>
      <c r="S2334" s="25"/>
      <c r="T2334" s="25"/>
      <c r="U2334" s="25"/>
      <c r="V2334" s="25"/>
      <c r="W2334" s="25"/>
      <c r="X2334" s="25"/>
      <c r="Y2334" s="25"/>
      <c r="Z2334" s="25"/>
      <c r="AA2334" s="25"/>
      <c r="AB2334" s="25"/>
      <c r="AC2334" s="25"/>
      <c r="AP2334" s="118" t="s">
        <v>117</v>
      </c>
      <c r="AR2334" s="118" t="s">
        <v>112</v>
      </c>
      <c r="AS2334" s="118" t="s">
        <v>68</v>
      </c>
      <c r="AW2334" s="14" t="s">
        <v>118</v>
      </c>
      <c r="BC2334" s="119" t="e">
        <f>IF(L2334="základní",#REF!,0)</f>
        <v>#REF!</v>
      </c>
      <c r="BD2334" s="119">
        <f>IF(L2334="snížená",#REF!,0)</f>
        <v>0</v>
      </c>
      <c r="BE2334" s="119">
        <f>IF(L2334="zákl. přenesená",#REF!,0)</f>
        <v>0</v>
      </c>
      <c r="BF2334" s="119">
        <f>IF(L2334="sníž. přenesená",#REF!,0)</f>
        <v>0</v>
      </c>
      <c r="BG2334" s="119">
        <f>IF(L2334="nulová",#REF!,0)</f>
        <v>0</v>
      </c>
      <c r="BH2334" s="14" t="s">
        <v>75</v>
      </c>
      <c r="BI2334" s="119" t="e">
        <f>ROUND(H2334*#REF!,2)</f>
        <v>#REF!</v>
      </c>
      <c r="BJ2334" s="14" t="s">
        <v>117</v>
      </c>
      <c r="BK2334" s="118" t="s">
        <v>4066</v>
      </c>
    </row>
    <row r="2335" spans="1:63" s="2" customFormat="1" x14ac:dyDescent="0.2">
      <c r="A2335" s="25"/>
      <c r="B2335" s="26"/>
      <c r="C2335" s="25"/>
      <c r="D2335" s="120" t="s">
        <v>119</v>
      </c>
      <c r="E2335" s="25"/>
      <c r="F2335" s="121" t="s">
        <v>4065</v>
      </c>
      <c r="G2335" s="25"/>
      <c r="H2335" s="25"/>
      <c r="I2335" s="25"/>
      <c r="J2335" s="26"/>
      <c r="K2335" s="122"/>
      <c r="L2335" s="123"/>
      <c r="M2335" s="45"/>
      <c r="N2335" s="45"/>
      <c r="O2335" s="45"/>
      <c r="P2335" s="45"/>
      <c r="Q2335" s="45"/>
      <c r="R2335" s="46"/>
      <c r="S2335" s="25"/>
      <c r="T2335" s="25"/>
      <c r="U2335" s="25"/>
      <c r="V2335" s="25"/>
      <c r="W2335" s="25"/>
      <c r="X2335" s="25"/>
      <c r="Y2335" s="25"/>
      <c r="Z2335" s="25"/>
      <c r="AA2335" s="25"/>
      <c r="AB2335" s="25"/>
      <c r="AC2335" s="25"/>
      <c r="AR2335" s="14" t="s">
        <v>119</v>
      </c>
      <c r="AS2335" s="14" t="s">
        <v>68</v>
      </c>
    </row>
    <row r="2336" spans="1:63" s="2" customFormat="1" ht="21.75" customHeight="1" x14ac:dyDescent="0.2">
      <c r="A2336" s="25"/>
      <c r="B2336" s="109"/>
      <c r="C2336" s="110" t="s">
        <v>4067</v>
      </c>
      <c r="D2336" s="110" t="s">
        <v>112</v>
      </c>
      <c r="E2336" s="111" t="s">
        <v>4068</v>
      </c>
      <c r="F2336" s="112" t="s">
        <v>4069</v>
      </c>
      <c r="G2336" s="113" t="s">
        <v>122</v>
      </c>
      <c r="H2336" s="153"/>
      <c r="I2336" s="112" t="s">
        <v>116</v>
      </c>
      <c r="J2336" s="26"/>
      <c r="K2336" s="114" t="s">
        <v>3</v>
      </c>
      <c r="L2336" s="115" t="s">
        <v>39</v>
      </c>
      <c r="M2336" s="116">
        <v>0</v>
      </c>
      <c r="N2336" s="116" t="e">
        <f>M2336*#REF!</f>
        <v>#REF!</v>
      </c>
      <c r="O2336" s="116">
        <v>0</v>
      </c>
      <c r="P2336" s="116" t="e">
        <f>O2336*#REF!</f>
        <v>#REF!</v>
      </c>
      <c r="Q2336" s="116">
        <v>0</v>
      </c>
      <c r="R2336" s="117" t="e">
        <f>Q2336*#REF!</f>
        <v>#REF!</v>
      </c>
      <c r="S2336" s="25"/>
      <c r="T2336" s="25"/>
      <c r="U2336" s="25"/>
      <c r="V2336" s="25"/>
      <c r="W2336" s="25"/>
      <c r="X2336" s="25"/>
      <c r="Y2336" s="25"/>
      <c r="Z2336" s="25"/>
      <c r="AA2336" s="25"/>
      <c r="AB2336" s="25"/>
      <c r="AC2336" s="25"/>
      <c r="AP2336" s="118" t="s">
        <v>117</v>
      </c>
      <c r="AR2336" s="118" t="s">
        <v>112</v>
      </c>
      <c r="AS2336" s="118" t="s">
        <v>68</v>
      </c>
      <c r="AW2336" s="14" t="s">
        <v>118</v>
      </c>
      <c r="BC2336" s="119" t="e">
        <f>IF(L2336="základní",#REF!,0)</f>
        <v>#REF!</v>
      </c>
      <c r="BD2336" s="119">
        <f>IF(L2336="snížená",#REF!,0)</f>
        <v>0</v>
      </c>
      <c r="BE2336" s="119">
        <f>IF(L2336="zákl. přenesená",#REF!,0)</f>
        <v>0</v>
      </c>
      <c r="BF2336" s="119">
        <f>IF(L2336="sníž. přenesená",#REF!,0)</f>
        <v>0</v>
      </c>
      <c r="BG2336" s="119">
        <f>IF(L2336="nulová",#REF!,0)</f>
        <v>0</v>
      </c>
      <c r="BH2336" s="14" t="s">
        <v>75</v>
      </c>
      <c r="BI2336" s="119" t="e">
        <f>ROUND(H2336*#REF!,2)</f>
        <v>#REF!</v>
      </c>
      <c r="BJ2336" s="14" t="s">
        <v>117</v>
      </c>
      <c r="BK2336" s="118" t="s">
        <v>4070</v>
      </c>
    </row>
    <row r="2337" spans="1:63" s="2" customFormat="1" x14ac:dyDescent="0.2">
      <c r="A2337" s="25"/>
      <c r="B2337" s="26"/>
      <c r="C2337" s="25"/>
      <c r="D2337" s="120" t="s">
        <v>119</v>
      </c>
      <c r="E2337" s="25"/>
      <c r="F2337" s="121" t="s">
        <v>4069</v>
      </c>
      <c r="G2337" s="25"/>
      <c r="H2337" s="25"/>
      <c r="I2337" s="25"/>
      <c r="J2337" s="26"/>
      <c r="K2337" s="122"/>
      <c r="L2337" s="123"/>
      <c r="M2337" s="45"/>
      <c r="N2337" s="45"/>
      <c r="O2337" s="45"/>
      <c r="P2337" s="45"/>
      <c r="Q2337" s="45"/>
      <c r="R2337" s="46"/>
      <c r="S2337" s="25"/>
      <c r="T2337" s="25"/>
      <c r="U2337" s="25"/>
      <c r="V2337" s="25"/>
      <c r="W2337" s="25"/>
      <c r="X2337" s="25"/>
      <c r="Y2337" s="25"/>
      <c r="Z2337" s="25"/>
      <c r="AA2337" s="25"/>
      <c r="AB2337" s="25"/>
      <c r="AC2337" s="25"/>
      <c r="AR2337" s="14" t="s">
        <v>119</v>
      </c>
      <c r="AS2337" s="14" t="s">
        <v>68</v>
      </c>
    </row>
    <row r="2338" spans="1:63" s="2" customFormat="1" ht="24.15" customHeight="1" x14ac:dyDescent="0.2">
      <c r="A2338" s="25"/>
      <c r="B2338" s="109"/>
      <c r="C2338" s="110" t="s">
        <v>2106</v>
      </c>
      <c r="D2338" s="110" t="s">
        <v>112</v>
      </c>
      <c r="E2338" s="111" t="s">
        <v>4071</v>
      </c>
      <c r="F2338" s="112" t="s">
        <v>4072</v>
      </c>
      <c r="G2338" s="113" t="s">
        <v>122</v>
      </c>
      <c r="H2338" s="153"/>
      <c r="I2338" s="112" t="s">
        <v>116</v>
      </c>
      <c r="J2338" s="26"/>
      <c r="K2338" s="114" t="s">
        <v>3</v>
      </c>
      <c r="L2338" s="115" t="s">
        <v>39</v>
      </c>
      <c r="M2338" s="116">
        <v>0</v>
      </c>
      <c r="N2338" s="116" t="e">
        <f>M2338*#REF!</f>
        <v>#REF!</v>
      </c>
      <c r="O2338" s="116">
        <v>0</v>
      </c>
      <c r="P2338" s="116" t="e">
        <f>O2338*#REF!</f>
        <v>#REF!</v>
      </c>
      <c r="Q2338" s="116">
        <v>0</v>
      </c>
      <c r="R2338" s="117" t="e">
        <f>Q2338*#REF!</f>
        <v>#REF!</v>
      </c>
      <c r="S2338" s="25"/>
      <c r="T2338" s="25"/>
      <c r="U2338" s="25"/>
      <c r="V2338" s="25"/>
      <c r="W2338" s="25"/>
      <c r="X2338" s="25"/>
      <c r="Y2338" s="25"/>
      <c r="Z2338" s="25"/>
      <c r="AA2338" s="25"/>
      <c r="AB2338" s="25"/>
      <c r="AC2338" s="25"/>
      <c r="AP2338" s="118" t="s">
        <v>117</v>
      </c>
      <c r="AR2338" s="118" t="s">
        <v>112</v>
      </c>
      <c r="AS2338" s="118" t="s">
        <v>68</v>
      </c>
      <c r="AW2338" s="14" t="s">
        <v>118</v>
      </c>
      <c r="BC2338" s="119" t="e">
        <f>IF(L2338="základní",#REF!,0)</f>
        <v>#REF!</v>
      </c>
      <c r="BD2338" s="119">
        <f>IF(L2338="snížená",#REF!,0)</f>
        <v>0</v>
      </c>
      <c r="BE2338" s="119">
        <f>IF(L2338="zákl. přenesená",#REF!,0)</f>
        <v>0</v>
      </c>
      <c r="BF2338" s="119">
        <f>IF(L2338="sníž. přenesená",#REF!,0)</f>
        <v>0</v>
      </c>
      <c r="BG2338" s="119">
        <f>IF(L2338="nulová",#REF!,0)</f>
        <v>0</v>
      </c>
      <c r="BH2338" s="14" t="s">
        <v>75</v>
      </c>
      <c r="BI2338" s="119" t="e">
        <f>ROUND(H2338*#REF!,2)</f>
        <v>#REF!</v>
      </c>
      <c r="BJ2338" s="14" t="s">
        <v>117</v>
      </c>
      <c r="BK2338" s="118" t="s">
        <v>4073</v>
      </c>
    </row>
    <row r="2339" spans="1:63" s="2" customFormat="1" x14ac:dyDescent="0.2">
      <c r="A2339" s="25"/>
      <c r="B2339" s="26"/>
      <c r="C2339" s="25"/>
      <c r="D2339" s="120" t="s">
        <v>119</v>
      </c>
      <c r="E2339" s="25"/>
      <c r="F2339" s="121" t="s">
        <v>4072</v>
      </c>
      <c r="G2339" s="25"/>
      <c r="H2339" s="25"/>
      <c r="I2339" s="25"/>
      <c r="J2339" s="26"/>
      <c r="K2339" s="122"/>
      <c r="L2339" s="123"/>
      <c r="M2339" s="45"/>
      <c r="N2339" s="45"/>
      <c r="O2339" s="45"/>
      <c r="P2339" s="45"/>
      <c r="Q2339" s="45"/>
      <c r="R2339" s="46"/>
      <c r="S2339" s="25"/>
      <c r="T2339" s="25"/>
      <c r="U2339" s="25"/>
      <c r="V2339" s="25"/>
      <c r="W2339" s="25"/>
      <c r="X2339" s="25"/>
      <c r="Y2339" s="25"/>
      <c r="Z2339" s="25"/>
      <c r="AA2339" s="25"/>
      <c r="AB2339" s="25"/>
      <c r="AC2339" s="25"/>
      <c r="AR2339" s="14" t="s">
        <v>119</v>
      </c>
      <c r="AS2339" s="14" t="s">
        <v>68</v>
      </c>
    </row>
    <row r="2340" spans="1:63" s="2" customFormat="1" ht="21.75" customHeight="1" x14ac:dyDescent="0.2">
      <c r="A2340" s="25"/>
      <c r="B2340" s="109"/>
      <c r="C2340" s="110" t="s">
        <v>4074</v>
      </c>
      <c r="D2340" s="110" t="s">
        <v>112</v>
      </c>
      <c r="E2340" s="111" t="s">
        <v>4075</v>
      </c>
      <c r="F2340" s="112" t="s">
        <v>4076</v>
      </c>
      <c r="G2340" s="113" t="s">
        <v>122</v>
      </c>
      <c r="H2340" s="153"/>
      <c r="I2340" s="112" t="s">
        <v>116</v>
      </c>
      <c r="J2340" s="26"/>
      <c r="K2340" s="114" t="s">
        <v>3</v>
      </c>
      <c r="L2340" s="115" t="s">
        <v>39</v>
      </c>
      <c r="M2340" s="116">
        <v>0</v>
      </c>
      <c r="N2340" s="116" t="e">
        <f>M2340*#REF!</f>
        <v>#REF!</v>
      </c>
      <c r="O2340" s="116">
        <v>0</v>
      </c>
      <c r="P2340" s="116" t="e">
        <f>O2340*#REF!</f>
        <v>#REF!</v>
      </c>
      <c r="Q2340" s="116">
        <v>0</v>
      </c>
      <c r="R2340" s="117" t="e">
        <f>Q2340*#REF!</f>
        <v>#REF!</v>
      </c>
      <c r="S2340" s="25"/>
      <c r="T2340" s="25"/>
      <c r="U2340" s="25"/>
      <c r="V2340" s="25"/>
      <c r="W2340" s="25"/>
      <c r="X2340" s="25"/>
      <c r="Y2340" s="25"/>
      <c r="Z2340" s="25"/>
      <c r="AA2340" s="25"/>
      <c r="AB2340" s="25"/>
      <c r="AC2340" s="25"/>
      <c r="AP2340" s="118" t="s">
        <v>117</v>
      </c>
      <c r="AR2340" s="118" t="s">
        <v>112</v>
      </c>
      <c r="AS2340" s="118" t="s">
        <v>68</v>
      </c>
      <c r="AW2340" s="14" t="s">
        <v>118</v>
      </c>
      <c r="BC2340" s="119" t="e">
        <f>IF(L2340="základní",#REF!,0)</f>
        <v>#REF!</v>
      </c>
      <c r="BD2340" s="119">
        <f>IF(L2340="snížená",#REF!,0)</f>
        <v>0</v>
      </c>
      <c r="BE2340" s="119">
        <f>IF(L2340="zákl. přenesená",#REF!,0)</f>
        <v>0</v>
      </c>
      <c r="BF2340" s="119">
        <f>IF(L2340="sníž. přenesená",#REF!,0)</f>
        <v>0</v>
      </c>
      <c r="BG2340" s="119">
        <f>IF(L2340="nulová",#REF!,0)</f>
        <v>0</v>
      </c>
      <c r="BH2340" s="14" t="s">
        <v>75</v>
      </c>
      <c r="BI2340" s="119" t="e">
        <f>ROUND(H2340*#REF!,2)</f>
        <v>#REF!</v>
      </c>
      <c r="BJ2340" s="14" t="s">
        <v>117</v>
      </c>
      <c r="BK2340" s="118" t="s">
        <v>4077</v>
      </c>
    </row>
    <row r="2341" spans="1:63" s="2" customFormat="1" x14ac:dyDescent="0.2">
      <c r="A2341" s="25"/>
      <c r="B2341" s="26"/>
      <c r="C2341" s="25"/>
      <c r="D2341" s="120" t="s">
        <v>119</v>
      </c>
      <c r="E2341" s="25"/>
      <c r="F2341" s="121" t="s">
        <v>4076</v>
      </c>
      <c r="G2341" s="25"/>
      <c r="H2341" s="25"/>
      <c r="I2341" s="25"/>
      <c r="J2341" s="26"/>
      <c r="K2341" s="122"/>
      <c r="L2341" s="123"/>
      <c r="M2341" s="45"/>
      <c r="N2341" s="45"/>
      <c r="O2341" s="45"/>
      <c r="P2341" s="45"/>
      <c r="Q2341" s="45"/>
      <c r="R2341" s="46"/>
      <c r="S2341" s="25"/>
      <c r="T2341" s="25"/>
      <c r="U2341" s="25"/>
      <c r="V2341" s="25"/>
      <c r="W2341" s="25"/>
      <c r="X2341" s="25"/>
      <c r="Y2341" s="25"/>
      <c r="Z2341" s="25"/>
      <c r="AA2341" s="25"/>
      <c r="AB2341" s="25"/>
      <c r="AC2341" s="25"/>
      <c r="AR2341" s="14" t="s">
        <v>119</v>
      </c>
      <c r="AS2341" s="14" t="s">
        <v>68</v>
      </c>
    </row>
    <row r="2342" spans="1:63" s="2" customFormat="1" ht="24.15" customHeight="1" x14ac:dyDescent="0.2">
      <c r="A2342" s="25"/>
      <c r="B2342" s="109"/>
      <c r="C2342" s="110" t="s">
        <v>2111</v>
      </c>
      <c r="D2342" s="110" t="s">
        <v>112</v>
      </c>
      <c r="E2342" s="111" t="s">
        <v>4078</v>
      </c>
      <c r="F2342" s="112" t="s">
        <v>4079</v>
      </c>
      <c r="G2342" s="113" t="s">
        <v>135</v>
      </c>
      <c r="H2342" s="153"/>
      <c r="I2342" s="112" t="s">
        <v>116</v>
      </c>
      <c r="J2342" s="26"/>
      <c r="K2342" s="114" t="s">
        <v>3</v>
      </c>
      <c r="L2342" s="115" t="s">
        <v>39</v>
      </c>
      <c r="M2342" s="116">
        <v>0</v>
      </c>
      <c r="N2342" s="116" t="e">
        <f>M2342*#REF!</f>
        <v>#REF!</v>
      </c>
      <c r="O2342" s="116">
        <v>0</v>
      </c>
      <c r="P2342" s="116" t="e">
        <f>O2342*#REF!</f>
        <v>#REF!</v>
      </c>
      <c r="Q2342" s="116">
        <v>0</v>
      </c>
      <c r="R2342" s="117" t="e">
        <f>Q2342*#REF!</f>
        <v>#REF!</v>
      </c>
      <c r="S2342" s="25"/>
      <c r="T2342" s="25"/>
      <c r="U2342" s="25"/>
      <c r="V2342" s="25"/>
      <c r="W2342" s="25"/>
      <c r="X2342" s="25"/>
      <c r="Y2342" s="25"/>
      <c r="Z2342" s="25"/>
      <c r="AA2342" s="25"/>
      <c r="AB2342" s="25"/>
      <c r="AC2342" s="25"/>
      <c r="AP2342" s="118" t="s">
        <v>117</v>
      </c>
      <c r="AR2342" s="118" t="s">
        <v>112</v>
      </c>
      <c r="AS2342" s="118" t="s">
        <v>68</v>
      </c>
      <c r="AW2342" s="14" t="s">
        <v>118</v>
      </c>
      <c r="BC2342" s="119" t="e">
        <f>IF(L2342="základní",#REF!,0)</f>
        <v>#REF!</v>
      </c>
      <c r="BD2342" s="119">
        <f>IF(L2342="snížená",#REF!,0)</f>
        <v>0</v>
      </c>
      <c r="BE2342" s="119">
        <f>IF(L2342="zákl. přenesená",#REF!,0)</f>
        <v>0</v>
      </c>
      <c r="BF2342" s="119">
        <f>IF(L2342="sníž. přenesená",#REF!,0)</f>
        <v>0</v>
      </c>
      <c r="BG2342" s="119">
        <f>IF(L2342="nulová",#REF!,0)</f>
        <v>0</v>
      </c>
      <c r="BH2342" s="14" t="s">
        <v>75</v>
      </c>
      <c r="BI2342" s="119" t="e">
        <f>ROUND(H2342*#REF!,2)</f>
        <v>#REF!</v>
      </c>
      <c r="BJ2342" s="14" t="s">
        <v>117</v>
      </c>
      <c r="BK2342" s="118" t="s">
        <v>4080</v>
      </c>
    </row>
    <row r="2343" spans="1:63" s="2" customFormat="1" ht="19.2" x14ac:dyDescent="0.2">
      <c r="A2343" s="25"/>
      <c r="B2343" s="26"/>
      <c r="C2343" s="25"/>
      <c r="D2343" s="120" t="s">
        <v>119</v>
      </c>
      <c r="E2343" s="25"/>
      <c r="F2343" s="121" t="s">
        <v>4079</v>
      </c>
      <c r="G2343" s="25"/>
      <c r="H2343" s="25"/>
      <c r="I2343" s="25"/>
      <c r="J2343" s="26"/>
      <c r="K2343" s="122"/>
      <c r="L2343" s="123"/>
      <c r="M2343" s="45"/>
      <c r="N2343" s="45"/>
      <c r="O2343" s="45"/>
      <c r="P2343" s="45"/>
      <c r="Q2343" s="45"/>
      <c r="R2343" s="46"/>
      <c r="S2343" s="25"/>
      <c r="T2343" s="25"/>
      <c r="U2343" s="25"/>
      <c r="V2343" s="25"/>
      <c r="W2343" s="25"/>
      <c r="X2343" s="25"/>
      <c r="Y2343" s="25"/>
      <c r="Z2343" s="25"/>
      <c r="AA2343" s="25"/>
      <c r="AB2343" s="25"/>
      <c r="AC2343" s="25"/>
      <c r="AR2343" s="14" t="s">
        <v>119</v>
      </c>
      <c r="AS2343" s="14" t="s">
        <v>68</v>
      </c>
    </row>
    <row r="2344" spans="1:63" s="2" customFormat="1" ht="24.15" customHeight="1" x14ac:dyDescent="0.2">
      <c r="A2344" s="25"/>
      <c r="B2344" s="109"/>
      <c r="C2344" s="110" t="s">
        <v>4081</v>
      </c>
      <c r="D2344" s="110" t="s">
        <v>112</v>
      </c>
      <c r="E2344" s="111" t="s">
        <v>4082</v>
      </c>
      <c r="F2344" s="112" t="s">
        <v>4083</v>
      </c>
      <c r="G2344" s="113" t="s">
        <v>135</v>
      </c>
      <c r="H2344" s="153"/>
      <c r="I2344" s="112" t="s">
        <v>116</v>
      </c>
      <c r="J2344" s="26"/>
      <c r="K2344" s="114" t="s">
        <v>3</v>
      </c>
      <c r="L2344" s="115" t="s">
        <v>39</v>
      </c>
      <c r="M2344" s="116">
        <v>0</v>
      </c>
      <c r="N2344" s="116" t="e">
        <f>M2344*#REF!</f>
        <v>#REF!</v>
      </c>
      <c r="O2344" s="116">
        <v>0</v>
      </c>
      <c r="P2344" s="116" t="e">
        <f>O2344*#REF!</f>
        <v>#REF!</v>
      </c>
      <c r="Q2344" s="116">
        <v>0</v>
      </c>
      <c r="R2344" s="117" t="e">
        <f>Q2344*#REF!</f>
        <v>#REF!</v>
      </c>
      <c r="S2344" s="25"/>
      <c r="T2344" s="25"/>
      <c r="U2344" s="25"/>
      <c r="V2344" s="25"/>
      <c r="W2344" s="25"/>
      <c r="X2344" s="25"/>
      <c r="Y2344" s="25"/>
      <c r="Z2344" s="25"/>
      <c r="AA2344" s="25"/>
      <c r="AB2344" s="25"/>
      <c r="AC2344" s="25"/>
      <c r="AP2344" s="118" t="s">
        <v>117</v>
      </c>
      <c r="AR2344" s="118" t="s">
        <v>112</v>
      </c>
      <c r="AS2344" s="118" t="s">
        <v>68</v>
      </c>
      <c r="AW2344" s="14" t="s">
        <v>118</v>
      </c>
      <c r="BC2344" s="119" t="e">
        <f>IF(L2344="základní",#REF!,0)</f>
        <v>#REF!</v>
      </c>
      <c r="BD2344" s="119">
        <f>IF(L2344="snížená",#REF!,0)</f>
        <v>0</v>
      </c>
      <c r="BE2344" s="119">
        <f>IF(L2344="zákl. přenesená",#REF!,0)</f>
        <v>0</v>
      </c>
      <c r="BF2344" s="119">
        <f>IF(L2344="sníž. přenesená",#REF!,0)</f>
        <v>0</v>
      </c>
      <c r="BG2344" s="119">
        <f>IF(L2344="nulová",#REF!,0)</f>
        <v>0</v>
      </c>
      <c r="BH2344" s="14" t="s">
        <v>75</v>
      </c>
      <c r="BI2344" s="119" t="e">
        <f>ROUND(H2344*#REF!,2)</f>
        <v>#REF!</v>
      </c>
      <c r="BJ2344" s="14" t="s">
        <v>117</v>
      </c>
      <c r="BK2344" s="118" t="s">
        <v>4084</v>
      </c>
    </row>
    <row r="2345" spans="1:63" s="2" customFormat="1" ht="19.2" x14ac:dyDescent="0.2">
      <c r="A2345" s="25"/>
      <c r="B2345" s="26"/>
      <c r="C2345" s="25"/>
      <c r="D2345" s="120" t="s">
        <v>119</v>
      </c>
      <c r="E2345" s="25"/>
      <c r="F2345" s="121" t="s">
        <v>4083</v>
      </c>
      <c r="G2345" s="25"/>
      <c r="H2345" s="25"/>
      <c r="I2345" s="25"/>
      <c r="J2345" s="26"/>
      <c r="K2345" s="122"/>
      <c r="L2345" s="123"/>
      <c r="M2345" s="45"/>
      <c r="N2345" s="45"/>
      <c r="O2345" s="45"/>
      <c r="P2345" s="45"/>
      <c r="Q2345" s="45"/>
      <c r="R2345" s="46"/>
      <c r="S2345" s="25"/>
      <c r="T2345" s="25"/>
      <c r="U2345" s="25"/>
      <c r="V2345" s="25"/>
      <c r="W2345" s="25"/>
      <c r="X2345" s="25"/>
      <c r="Y2345" s="25"/>
      <c r="Z2345" s="25"/>
      <c r="AA2345" s="25"/>
      <c r="AB2345" s="25"/>
      <c r="AC2345" s="25"/>
      <c r="AR2345" s="14" t="s">
        <v>119</v>
      </c>
      <c r="AS2345" s="14" t="s">
        <v>68</v>
      </c>
    </row>
    <row r="2346" spans="1:63" s="2" customFormat="1" ht="24.15" customHeight="1" x14ac:dyDescent="0.2">
      <c r="A2346" s="25"/>
      <c r="B2346" s="109"/>
      <c r="C2346" s="110" t="s">
        <v>2116</v>
      </c>
      <c r="D2346" s="110" t="s">
        <v>112</v>
      </c>
      <c r="E2346" s="111" t="s">
        <v>4085</v>
      </c>
      <c r="F2346" s="112" t="s">
        <v>4086</v>
      </c>
      <c r="G2346" s="113" t="s">
        <v>135</v>
      </c>
      <c r="H2346" s="153"/>
      <c r="I2346" s="112" t="s">
        <v>116</v>
      </c>
      <c r="J2346" s="26"/>
      <c r="K2346" s="114" t="s">
        <v>3</v>
      </c>
      <c r="L2346" s="115" t="s">
        <v>39</v>
      </c>
      <c r="M2346" s="116">
        <v>0</v>
      </c>
      <c r="N2346" s="116" t="e">
        <f>M2346*#REF!</f>
        <v>#REF!</v>
      </c>
      <c r="O2346" s="116">
        <v>0</v>
      </c>
      <c r="P2346" s="116" t="e">
        <f>O2346*#REF!</f>
        <v>#REF!</v>
      </c>
      <c r="Q2346" s="116">
        <v>0</v>
      </c>
      <c r="R2346" s="117" t="e">
        <f>Q2346*#REF!</f>
        <v>#REF!</v>
      </c>
      <c r="S2346" s="25"/>
      <c r="T2346" s="25"/>
      <c r="U2346" s="25"/>
      <c r="V2346" s="25"/>
      <c r="W2346" s="25"/>
      <c r="X2346" s="25"/>
      <c r="Y2346" s="25"/>
      <c r="Z2346" s="25"/>
      <c r="AA2346" s="25"/>
      <c r="AB2346" s="25"/>
      <c r="AC2346" s="25"/>
      <c r="AP2346" s="118" t="s">
        <v>117</v>
      </c>
      <c r="AR2346" s="118" t="s">
        <v>112</v>
      </c>
      <c r="AS2346" s="118" t="s">
        <v>68</v>
      </c>
      <c r="AW2346" s="14" t="s">
        <v>118</v>
      </c>
      <c r="BC2346" s="119" t="e">
        <f>IF(L2346="základní",#REF!,0)</f>
        <v>#REF!</v>
      </c>
      <c r="BD2346" s="119">
        <f>IF(L2346="snížená",#REF!,0)</f>
        <v>0</v>
      </c>
      <c r="BE2346" s="119">
        <f>IF(L2346="zákl. přenesená",#REF!,0)</f>
        <v>0</v>
      </c>
      <c r="BF2346" s="119">
        <f>IF(L2346="sníž. přenesená",#REF!,0)</f>
        <v>0</v>
      </c>
      <c r="BG2346" s="119">
        <f>IF(L2346="nulová",#REF!,0)</f>
        <v>0</v>
      </c>
      <c r="BH2346" s="14" t="s">
        <v>75</v>
      </c>
      <c r="BI2346" s="119" t="e">
        <f>ROUND(H2346*#REF!,2)</f>
        <v>#REF!</v>
      </c>
      <c r="BJ2346" s="14" t="s">
        <v>117</v>
      </c>
      <c r="BK2346" s="118" t="s">
        <v>4087</v>
      </c>
    </row>
    <row r="2347" spans="1:63" s="2" customFormat="1" ht="19.2" x14ac:dyDescent="0.2">
      <c r="A2347" s="25"/>
      <c r="B2347" s="26"/>
      <c r="C2347" s="25"/>
      <c r="D2347" s="120" t="s">
        <v>119</v>
      </c>
      <c r="E2347" s="25"/>
      <c r="F2347" s="121" t="s">
        <v>4086</v>
      </c>
      <c r="G2347" s="25"/>
      <c r="H2347" s="25"/>
      <c r="I2347" s="25"/>
      <c r="J2347" s="26"/>
      <c r="K2347" s="122"/>
      <c r="L2347" s="123"/>
      <c r="M2347" s="45"/>
      <c r="N2347" s="45"/>
      <c r="O2347" s="45"/>
      <c r="P2347" s="45"/>
      <c r="Q2347" s="45"/>
      <c r="R2347" s="46"/>
      <c r="S2347" s="25"/>
      <c r="T2347" s="25"/>
      <c r="U2347" s="25"/>
      <c r="V2347" s="25"/>
      <c r="W2347" s="25"/>
      <c r="X2347" s="25"/>
      <c r="Y2347" s="25"/>
      <c r="Z2347" s="25"/>
      <c r="AA2347" s="25"/>
      <c r="AB2347" s="25"/>
      <c r="AC2347" s="25"/>
      <c r="AR2347" s="14" t="s">
        <v>119</v>
      </c>
      <c r="AS2347" s="14" t="s">
        <v>68</v>
      </c>
    </row>
    <row r="2348" spans="1:63" s="2" customFormat="1" ht="24.15" customHeight="1" x14ac:dyDescent="0.2">
      <c r="A2348" s="25"/>
      <c r="B2348" s="109"/>
      <c r="C2348" s="110" t="s">
        <v>4088</v>
      </c>
      <c r="D2348" s="110" t="s">
        <v>112</v>
      </c>
      <c r="E2348" s="111" t="s">
        <v>4089</v>
      </c>
      <c r="F2348" s="112" t="s">
        <v>4090</v>
      </c>
      <c r="G2348" s="113" t="s">
        <v>135</v>
      </c>
      <c r="H2348" s="153"/>
      <c r="I2348" s="112" t="s">
        <v>116</v>
      </c>
      <c r="J2348" s="26"/>
      <c r="K2348" s="114" t="s">
        <v>3</v>
      </c>
      <c r="L2348" s="115" t="s">
        <v>39</v>
      </c>
      <c r="M2348" s="116">
        <v>0</v>
      </c>
      <c r="N2348" s="116" t="e">
        <f>M2348*#REF!</f>
        <v>#REF!</v>
      </c>
      <c r="O2348" s="116">
        <v>0</v>
      </c>
      <c r="P2348" s="116" t="e">
        <f>O2348*#REF!</f>
        <v>#REF!</v>
      </c>
      <c r="Q2348" s="116">
        <v>0</v>
      </c>
      <c r="R2348" s="117" t="e">
        <f>Q2348*#REF!</f>
        <v>#REF!</v>
      </c>
      <c r="S2348" s="25"/>
      <c r="T2348" s="25"/>
      <c r="U2348" s="25"/>
      <c r="V2348" s="25"/>
      <c r="W2348" s="25"/>
      <c r="X2348" s="25"/>
      <c r="Y2348" s="25"/>
      <c r="Z2348" s="25"/>
      <c r="AA2348" s="25"/>
      <c r="AB2348" s="25"/>
      <c r="AC2348" s="25"/>
      <c r="AP2348" s="118" t="s">
        <v>117</v>
      </c>
      <c r="AR2348" s="118" t="s">
        <v>112</v>
      </c>
      <c r="AS2348" s="118" t="s">
        <v>68</v>
      </c>
      <c r="AW2348" s="14" t="s">
        <v>118</v>
      </c>
      <c r="BC2348" s="119" t="e">
        <f>IF(L2348="základní",#REF!,0)</f>
        <v>#REF!</v>
      </c>
      <c r="BD2348" s="119">
        <f>IF(L2348="snížená",#REF!,0)</f>
        <v>0</v>
      </c>
      <c r="BE2348" s="119">
        <f>IF(L2348="zákl. přenesená",#REF!,0)</f>
        <v>0</v>
      </c>
      <c r="BF2348" s="119">
        <f>IF(L2348="sníž. přenesená",#REF!,0)</f>
        <v>0</v>
      </c>
      <c r="BG2348" s="119">
        <f>IF(L2348="nulová",#REF!,0)</f>
        <v>0</v>
      </c>
      <c r="BH2348" s="14" t="s">
        <v>75</v>
      </c>
      <c r="BI2348" s="119" t="e">
        <f>ROUND(H2348*#REF!,2)</f>
        <v>#REF!</v>
      </c>
      <c r="BJ2348" s="14" t="s">
        <v>117</v>
      </c>
      <c r="BK2348" s="118" t="s">
        <v>4091</v>
      </c>
    </row>
    <row r="2349" spans="1:63" s="2" customFormat="1" ht="19.2" x14ac:dyDescent="0.2">
      <c r="A2349" s="25"/>
      <c r="B2349" s="26"/>
      <c r="C2349" s="25"/>
      <c r="D2349" s="120" t="s">
        <v>119</v>
      </c>
      <c r="E2349" s="25"/>
      <c r="F2349" s="121" t="s">
        <v>4090</v>
      </c>
      <c r="G2349" s="25"/>
      <c r="H2349" s="25"/>
      <c r="I2349" s="25"/>
      <c r="J2349" s="26"/>
      <c r="K2349" s="122"/>
      <c r="L2349" s="123"/>
      <c r="M2349" s="45"/>
      <c r="N2349" s="45"/>
      <c r="O2349" s="45"/>
      <c r="P2349" s="45"/>
      <c r="Q2349" s="45"/>
      <c r="R2349" s="46"/>
      <c r="S2349" s="25"/>
      <c r="T2349" s="25"/>
      <c r="U2349" s="25"/>
      <c r="V2349" s="25"/>
      <c r="W2349" s="25"/>
      <c r="X2349" s="25"/>
      <c r="Y2349" s="25"/>
      <c r="Z2349" s="25"/>
      <c r="AA2349" s="25"/>
      <c r="AB2349" s="25"/>
      <c r="AC2349" s="25"/>
      <c r="AR2349" s="14" t="s">
        <v>119</v>
      </c>
      <c r="AS2349" s="14" t="s">
        <v>68</v>
      </c>
    </row>
    <row r="2350" spans="1:63" s="2" customFormat="1" ht="24.15" customHeight="1" x14ac:dyDescent="0.2">
      <c r="A2350" s="25"/>
      <c r="B2350" s="109"/>
      <c r="C2350" s="110" t="s">
        <v>2120</v>
      </c>
      <c r="D2350" s="110" t="s">
        <v>112</v>
      </c>
      <c r="E2350" s="111" t="s">
        <v>4092</v>
      </c>
      <c r="F2350" s="112" t="s">
        <v>4093</v>
      </c>
      <c r="G2350" s="113" t="s">
        <v>135</v>
      </c>
      <c r="H2350" s="153"/>
      <c r="I2350" s="112" t="s">
        <v>116</v>
      </c>
      <c r="J2350" s="26"/>
      <c r="K2350" s="114" t="s">
        <v>3</v>
      </c>
      <c r="L2350" s="115" t="s">
        <v>39</v>
      </c>
      <c r="M2350" s="116">
        <v>0</v>
      </c>
      <c r="N2350" s="116" t="e">
        <f>M2350*#REF!</f>
        <v>#REF!</v>
      </c>
      <c r="O2350" s="116">
        <v>0</v>
      </c>
      <c r="P2350" s="116" t="e">
        <f>O2350*#REF!</f>
        <v>#REF!</v>
      </c>
      <c r="Q2350" s="116">
        <v>0</v>
      </c>
      <c r="R2350" s="117" t="e">
        <f>Q2350*#REF!</f>
        <v>#REF!</v>
      </c>
      <c r="S2350" s="25"/>
      <c r="T2350" s="25"/>
      <c r="U2350" s="25"/>
      <c r="V2350" s="25"/>
      <c r="W2350" s="25"/>
      <c r="X2350" s="25"/>
      <c r="Y2350" s="25"/>
      <c r="Z2350" s="25"/>
      <c r="AA2350" s="25"/>
      <c r="AB2350" s="25"/>
      <c r="AC2350" s="25"/>
      <c r="AP2350" s="118" t="s">
        <v>117</v>
      </c>
      <c r="AR2350" s="118" t="s">
        <v>112</v>
      </c>
      <c r="AS2350" s="118" t="s">
        <v>68</v>
      </c>
      <c r="AW2350" s="14" t="s">
        <v>118</v>
      </c>
      <c r="BC2350" s="119" t="e">
        <f>IF(L2350="základní",#REF!,0)</f>
        <v>#REF!</v>
      </c>
      <c r="BD2350" s="119">
        <f>IF(L2350="snížená",#REF!,0)</f>
        <v>0</v>
      </c>
      <c r="BE2350" s="119">
        <f>IF(L2350="zákl. přenesená",#REF!,0)</f>
        <v>0</v>
      </c>
      <c r="BF2350" s="119">
        <f>IF(L2350="sníž. přenesená",#REF!,0)</f>
        <v>0</v>
      </c>
      <c r="BG2350" s="119">
        <f>IF(L2350="nulová",#REF!,0)</f>
        <v>0</v>
      </c>
      <c r="BH2350" s="14" t="s">
        <v>75</v>
      </c>
      <c r="BI2350" s="119" t="e">
        <f>ROUND(H2350*#REF!,2)</f>
        <v>#REF!</v>
      </c>
      <c r="BJ2350" s="14" t="s">
        <v>117</v>
      </c>
      <c r="BK2350" s="118" t="s">
        <v>4094</v>
      </c>
    </row>
    <row r="2351" spans="1:63" s="2" customFormat="1" ht="19.2" x14ac:dyDescent="0.2">
      <c r="A2351" s="25"/>
      <c r="B2351" s="26"/>
      <c r="C2351" s="25"/>
      <c r="D2351" s="120" t="s">
        <v>119</v>
      </c>
      <c r="E2351" s="25"/>
      <c r="F2351" s="121" t="s">
        <v>4093</v>
      </c>
      <c r="G2351" s="25"/>
      <c r="H2351" s="25"/>
      <c r="I2351" s="25"/>
      <c r="J2351" s="26"/>
      <c r="K2351" s="122"/>
      <c r="L2351" s="123"/>
      <c r="M2351" s="45"/>
      <c r="N2351" s="45"/>
      <c r="O2351" s="45"/>
      <c r="P2351" s="45"/>
      <c r="Q2351" s="45"/>
      <c r="R2351" s="46"/>
      <c r="S2351" s="25"/>
      <c r="T2351" s="25"/>
      <c r="U2351" s="25"/>
      <c r="V2351" s="25"/>
      <c r="W2351" s="25"/>
      <c r="X2351" s="25"/>
      <c r="Y2351" s="25"/>
      <c r="Z2351" s="25"/>
      <c r="AA2351" s="25"/>
      <c r="AB2351" s="25"/>
      <c r="AC2351" s="25"/>
      <c r="AR2351" s="14" t="s">
        <v>119</v>
      </c>
      <c r="AS2351" s="14" t="s">
        <v>68</v>
      </c>
    </row>
    <row r="2352" spans="1:63" s="2" customFormat="1" ht="24.15" customHeight="1" x14ac:dyDescent="0.2">
      <c r="A2352" s="25"/>
      <c r="B2352" s="109"/>
      <c r="C2352" s="110" t="s">
        <v>4095</v>
      </c>
      <c r="D2352" s="110" t="s">
        <v>112</v>
      </c>
      <c r="E2352" s="111" t="s">
        <v>4096</v>
      </c>
      <c r="F2352" s="112" t="s">
        <v>4097</v>
      </c>
      <c r="G2352" s="113" t="s">
        <v>135</v>
      </c>
      <c r="H2352" s="153"/>
      <c r="I2352" s="112" t="s">
        <v>116</v>
      </c>
      <c r="J2352" s="26"/>
      <c r="K2352" s="114" t="s">
        <v>3</v>
      </c>
      <c r="L2352" s="115" t="s">
        <v>39</v>
      </c>
      <c r="M2352" s="116">
        <v>0</v>
      </c>
      <c r="N2352" s="116" t="e">
        <f>M2352*#REF!</f>
        <v>#REF!</v>
      </c>
      <c r="O2352" s="116">
        <v>0</v>
      </c>
      <c r="P2352" s="116" t="e">
        <f>O2352*#REF!</f>
        <v>#REF!</v>
      </c>
      <c r="Q2352" s="116">
        <v>0</v>
      </c>
      <c r="R2352" s="117" t="e">
        <f>Q2352*#REF!</f>
        <v>#REF!</v>
      </c>
      <c r="S2352" s="25"/>
      <c r="T2352" s="25"/>
      <c r="U2352" s="25"/>
      <c r="V2352" s="25"/>
      <c r="W2352" s="25"/>
      <c r="X2352" s="25"/>
      <c r="Y2352" s="25"/>
      <c r="Z2352" s="25"/>
      <c r="AA2352" s="25"/>
      <c r="AB2352" s="25"/>
      <c r="AC2352" s="25"/>
      <c r="AP2352" s="118" t="s">
        <v>117</v>
      </c>
      <c r="AR2352" s="118" t="s">
        <v>112</v>
      </c>
      <c r="AS2352" s="118" t="s">
        <v>68</v>
      </c>
      <c r="AW2352" s="14" t="s">
        <v>118</v>
      </c>
      <c r="BC2352" s="119" t="e">
        <f>IF(L2352="základní",#REF!,0)</f>
        <v>#REF!</v>
      </c>
      <c r="BD2352" s="119">
        <f>IF(L2352="snížená",#REF!,0)</f>
        <v>0</v>
      </c>
      <c r="BE2352" s="119">
        <f>IF(L2352="zákl. přenesená",#REF!,0)</f>
        <v>0</v>
      </c>
      <c r="BF2352" s="119">
        <f>IF(L2352="sníž. přenesená",#REF!,0)</f>
        <v>0</v>
      </c>
      <c r="BG2352" s="119">
        <f>IF(L2352="nulová",#REF!,0)</f>
        <v>0</v>
      </c>
      <c r="BH2352" s="14" t="s">
        <v>75</v>
      </c>
      <c r="BI2352" s="119" t="e">
        <f>ROUND(H2352*#REF!,2)</f>
        <v>#REF!</v>
      </c>
      <c r="BJ2352" s="14" t="s">
        <v>117</v>
      </c>
      <c r="BK2352" s="118" t="s">
        <v>4098</v>
      </c>
    </row>
    <row r="2353" spans="1:63" s="2" customFormat="1" ht="19.2" x14ac:dyDescent="0.2">
      <c r="A2353" s="25"/>
      <c r="B2353" s="26"/>
      <c r="C2353" s="25"/>
      <c r="D2353" s="120" t="s">
        <v>119</v>
      </c>
      <c r="E2353" s="25"/>
      <c r="F2353" s="121" t="s">
        <v>4097</v>
      </c>
      <c r="G2353" s="25"/>
      <c r="H2353" s="25"/>
      <c r="I2353" s="25"/>
      <c r="J2353" s="26"/>
      <c r="K2353" s="122"/>
      <c r="L2353" s="123"/>
      <c r="M2353" s="45"/>
      <c r="N2353" s="45"/>
      <c r="O2353" s="45"/>
      <c r="P2353" s="45"/>
      <c r="Q2353" s="45"/>
      <c r="R2353" s="46"/>
      <c r="S2353" s="25"/>
      <c r="T2353" s="25"/>
      <c r="U2353" s="25"/>
      <c r="V2353" s="25"/>
      <c r="W2353" s="25"/>
      <c r="X2353" s="25"/>
      <c r="Y2353" s="25"/>
      <c r="Z2353" s="25"/>
      <c r="AA2353" s="25"/>
      <c r="AB2353" s="25"/>
      <c r="AC2353" s="25"/>
      <c r="AR2353" s="14" t="s">
        <v>119</v>
      </c>
      <c r="AS2353" s="14" t="s">
        <v>68</v>
      </c>
    </row>
    <row r="2354" spans="1:63" s="2" customFormat="1" ht="24.15" customHeight="1" x14ac:dyDescent="0.2">
      <c r="A2354" s="25"/>
      <c r="B2354" s="109"/>
      <c r="C2354" s="110" t="s">
        <v>2124</v>
      </c>
      <c r="D2354" s="110" t="s">
        <v>112</v>
      </c>
      <c r="E2354" s="111" t="s">
        <v>4099</v>
      </c>
      <c r="F2354" s="112" t="s">
        <v>4100</v>
      </c>
      <c r="G2354" s="113" t="s">
        <v>135</v>
      </c>
      <c r="H2354" s="153"/>
      <c r="I2354" s="112" t="s">
        <v>116</v>
      </c>
      <c r="J2354" s="26"/>
      <c r="K2354" s="114" t="s">
        <v>3</v>
      </c>
      <c r="L2354" s="115" t="s">
        <v>39</v>
      </c>
      <c r="M2354" s="116">
        <v>0</v>
      </c>
      <c r="N2354" s="116" t="e">
        <f>M2354*#REF!</f>
        <v>#REF!</v>
      </c>
      <c r="O2354" s="116">
        <v>0</v>
      </c>
      <c r="P2354" s="116" t="e">
        <f>O2354*#REF!</f>
        <v>#REF!</v>
      </c>
      <c r="Q2354" s="116">
        <v>0</v>
      </c>
      <c r="R2354" s="117" t="e">
        <f>Q2354*#REF!</f>
        <v>#REF!</v>
      </c>
      <c r="S2354" s="25"/>
      <c r="T2354" s="25"/>
      <c r="U2354" s="25"/>
      <c r="V2354" s="25"/>
      <c r="W2354" s="25"/>
      <c r="X2354" s="25"/>
      <c r="Y2354" s="25"/>
      <c r="Z2354" s="25"/>
      <c r="AA2354" s="25"/>
      <c r="AB2354" s="25"/>
      <c r="AC2354" s="25"/>
      <c r="AP2354" s="118" t="s">
        <v>117</v>
      </c>
      <c r="AR2354" s="118" t="s">
        <v>112</v>
      </c>
      <c r="AS2354" s="118" t="s">
        <v>68</v>
      </c>
      <c r="AW2354" s="14" t="s">
        <v>118</v>
      </c>
      <c r="BC2354" s="119" t="e">
        <f>IF(L2354="základní",#REF!,0)</f>
        <v>#REF!</v>
      </c>
      <c r="BD2354" s="119">
        <f>IF(L2354="snížená",#REF!,0)</f>
        <v>0</v>
      </c>
      <c r="BE2354" s="119">
        <f>IF(L2354="zákl. přenesená",#REF!,0)</f>
        <v>0</v>
      </c>
      <c r="BF2354" s="119">
        <f>IF(L2354="sníž. přenesená",#REF!,0)</f>
        <v>0</v>
      </c>
      <c r="BG2354" s="119">
        <f>IF(L2354="nulová",#REF!,0)</f>
        <v>0</v>
      </c>
      <c r="BH2354" s="14" t="s">
        <v>75</v>
      </c>
      <c r="BI2354" s="119" t="e">
        <f>ROUND(H2354*#REF!,2)</f>
        <v>#REF!</v>
      </c>
      <c r="BJ2354" s="14" t="s">
        <v>117</v>
      </c>
      <c r="BK2354" s="118" t="s">
        <v>4101</v>
      </c>
    </row>
    <row r="2355" spans="1:63" s="2" customFormat="1" ht="19.2" x14ac:dyDescent="0.2">
      <c r="A2355" s="25"/>
      <c r="B2355" s="26"/>
      <c r="C2355" s="25"/>
      <c r="D2355" s="120" t="s">
        <v>119</v>
      </c>
      <c r="E2355" s="25"/>
      <c r="F2355" s="121" t="s">
        <v>4100</v>
      </c>
      <c r="G2355" s="25"/>
      <c r="H2355" s="25"/>
      <c r="I2355" s="25"/>
      <c r="J2355" s="26"/>
      <c r="K2355" s="122"/>
      <c r="L2355" s="123"/>
      <c r="M2355" s="45"/>
      <c r="N2355" s="45"/>
      <c r="O2355" s="45"/>
      <c r="P2355" s="45"/>
      <c r="Q2355" s="45"/>
      <c r="R2355" s="46"/>
      <c r="S2355" s="25"/>
      <c r="T2355" s="25"/>
      <c r="U2355" s="25"/>
      <c r="V2355" s="25"/>
      <c r="W2355" s="25"/>
      <c r="X2355" s="25"/>
      <c r="Y2355" s="25"/>
      <c r="Z2355" s="25"/>
      <c r="AA2355" s="25"/>
      <c r="AB2355" s="25"/>
      <c r="AC2355" s="25"/>
      <c r="AR2355" s="14" t="s">
        <v>119</v>
      </c>
      <c r="AS2355" s="14" t="s">
        <v>68</v>
      </c>
    </row>
    <row r="2356" spans="1:63" s="2" customFormat="1" ht="24.15" customHeight="1" x14ac:dyDescent="0.2">
      <c r="A2356" s="25"/>
      <c r="B2356" s="109"/>
      <c r="C2356" s="110" t="s">
        <v>4102</v>
      </c>
      <c r="D2356" s="110" t="s">
        <v>112</v>
      </c>
      <c r="E2356" s="111" t="s">
        <v>4103</v>
      </c>
      <c r="F2356" s="112" t="s">
        <v>4104</v>
      </c>
      <c r="G2356" s="113" t="s">
        <v>122</v>
      </c>
      <c r="H2356" s="153"/>
      <c r="I2356" s="112" t="s">
        <v>116</v>
      </c>
      <c r="J2356" s="26"/>
      <c r="K2356" s="114" t="s">
        <v>3</v>
      </c>
      <c r="L2356" s="115" t="s">
        <v>39</v>
      </c>
      <c r="M2356" s="116">
        <v>0</v>
      </c>
      <c r="N2356" s="116" t="e">
        <f>M2356*#REF!</f>
        <v>#REF!</v>
      </c>
      <c r="O2356" s="116">
        <v>0</v>
      </c>
      <c r="P2356" s="116" t="e">
        <f>O2356*#REF!</f>
        <v>#REF!</v>
      </c>
      <c r="Q2356" s="116">
        <v>0</v>
      </c>
      <c r="R2356" s="117" t="e">
        <f>Q2356*#REF!</f>
        <v>#REF!</v>
      </c>
      <c r="S2356" s="25"/>
      <c r="T2356" s="25"/>
      <c r="U2356" s="25"/>
      <c r="V2356" s="25"/>
      <c r="W2356" s="25"/>
      <c r="X2356" s="25"/>
      <c r="Y2356" s="25"/>
      <c r="Z2356" s="25"/>
      <c r="AA2356" s="25"/>
      <c r="AB2356" s="25"/>
      <c r="AC2356" s="25"/>
      <c r="AP2356" s="118" t="s">
        <v>117</v>
      </c>
      <c r="AR2356" s="118" t="s">
        <v>112</v>
      </c>
      <c r="AS2356" s="118" t="s">
        <v>68</v>
      </c>
      <c r="AW2356" s="14" t="s">
        <v>118</v>
      </c>
      <c r="BC2356" s="119" t="e">
        <f>IF(L2356="základní",#REF!,0)</f>
        <v>#REF!</v>
      </c>
      <c r="BD2356" s="119">
        <f>IF(L2356="snížená",#REF!,0)</f>
        <v>0</v>
      </c>
      <c r="BE2356" s="119">
        <f>IF(L2356="zákl. přenesená",#REF!,0)</f>
        <v>0</v>
      </c>
      <c r="BF2356" s="119">
        <f>IF(L2356="sníž. přenesená",#REF!,0)</f>
        <v>0</v>
      </c>
      <c r="BG2356" s="119">
        <f>IF(L2356="nulová",#REF!,0)</f>
        <v>0</v>
      </c>
      <c r="BH2356" s="14" t="s">
        <v>75</v>
      </c>
      <c r="BI2356" s="119" t="e">
        <f>ROUND(H2356*#REF!,2)</f>
        <v>#REF!</v>
      </c>
      <c r="BJ2356" s="14" t="s">
        <v>117</v>
      </c>
      <c r="BK2356" s="118" t="s">
        <v>4105</v>
      </c>
    </row>
    <row r="2357" spans="1:63" s="2" customFormat="1" ht="19.2" x14ac:dyDescent="0.2">
      <c r="A2357" s="25"/>
      <c r="B2357" s="26"/>
      <c r="C2357" s="25"/>
      <c r="D2357" s="120" t="s">
        <v>119</v>
      </c>
      <c r="E2357" s="25"/>
      <c r="F2357" s="121" t="s">
        <v>4104</v>
      </c>
      <c r="G2357" s="25"/>
      <c r="H2357" s="25"/>
      <c r="I2357" s="25"/>
      <c r="J2357" s="26"/>
      <c r="K2357" s="122"/>
      <c r="L2357" s="123"/>
      <c r="M2357" s="45"/>
      <c r="N2357" s="45"/>
      <c r="O2357" s="45"/>
      <c r="P2357" s="45"/>
      <c r="Q2357" s="45"/>
      <c r="R2357" s="46"/>
      <c r="S2357" s="25"/>
      <c r="T2357" s="25"/>
      <c r="U2357" s="25"/>
      <c r="V2357" s="25"/>
      <c r="W2357" s="25"/>
      <c r="X2357" s="25"/>
      <c r="Y2357" s="25"/>
      <c r="Z2357" s="25"/>
      <c r="AA2357" s="25"/>
      <c r="AB2357" s="25"/>
      <c r="AC2357" s="25"/>
      <c r="AR2357" s="14" t="s">
        <v>119</v>
      </c>
      <c r="AS2357" s="14" t="s">
        <v>68</v>
      </c>
    </row>
    <row r="2358" spans="1:63" s="2" customFormat="1" ht="24.15" customHeight="1" x14ac:dyDescent="0.2">
      <c r="A2358" s="25"/>
      <c r="B2358" s="109"/>
      <c r="C2358" s="110" t="s">
        <v>2127</v>
      </c>
      <c r="D2358" s="110" t="s">
        <v>112</v>
      </c>
      <c r="E2358" s="111" t="s">
        <v>4106</v>
      </c>
      <c r="F2358" s="112" t="s">
        <v>4107</v>
      </c>
      <c r="G2358" s="113" t="s">
        <v>122</v>
      </c>
      <c r="H2358" s="153"/>
      <c r="I2358" s="112" t="s">
        <v>116</v>
      </c>
      <c r="J2358" s="26"/>
      <c r="K2358" s="114" t="s">
        <v>3</v>
      </c>
      <c r="L2358" s="115" t="s">
        <v>39</v>
      </c>
      <c r="M2358" s="116">
        <v>0</v>
      </c>
      <c r="N2358" s="116" t="e">
        <f>M2358*#REF!</f>
        <v>#REF!</v>
      </c>
      <c r="O2358" s="116">
        <v>0</v>
      </c>
      <c r="P2358" s="116" t="e">
        <f>O2358*#REF!</f>
        <v>#REF!</v>
      </c>
      <c r="Q2358" s="116">
        <v>0</v>
      </c>
      <c r="R2358" s="117" t="e">
        <f>Q2358*#REF!</f>
        <v>#REF!</v>
      </c>
      <c r="S2358" s="25"/>
      <c r="T2358" s="25"/>
      <c r="U2358" s="25"/>
      <c r="V2358" s="25"/>
      <c r="W2358" s="25"/>
      <c r="X2358" s="25"/>
      <c r="Y2358" s="25"/>
      <c r="Z2358" s="25"/>
      <c r="AA2358" s="25"/>
      <c r="AB2358" s="25"/>
      <c r="AC2358" s="25"/>
      <c r="AP2358" s="118" t="s">
        <v>117</v>
      </c>
      <c r="AR2358" s="118" t="s">
        <v>112</v>
      </c>
      <c r="AS2358" s="118" t="s">
        <v>68</v>
      </c>
      <c r="AW2358" s="14" t="s">
        <v>118</v>
      </c>
      <c r="BC2358" s="119" t="e">
        <f>IF(L2358="základní",#REF!,0)</f>
        <v>#REF!</v>
      </c>
      <c r="BD2358" s="119">
        <f>IF(L2358="snížená",#REF!,0)</f>
        <v>0</v>
      </c>
      <c r="BE2358" s="119">
        <f>IF(L2358="zákl. přenesená",#REF!,0)</f>
        <v>0</v>
      </c>
      <c r="BF2358" s="119">
        <f>IF(L2358="sníž. přenesená",#REF!,0)</f>
        <v>0</v>
      </c>
      <c r="BG2358" s="119">
        <f>IF(L2358="nulová",#REF!,0)</f>
        <v>0</v>
      </c>
      <c r="BH2358" s="14" t="s">
        <v>75</v>
      </c>
      <c r="BI2358" s="119" t="e">
        <f>ROUND(H2358*#REF!,2)</f>
        <v>#REF!</v>
      </c>
      <c r="BJ2358" s="14" t="s">
        <v>117</v>
      </c>
      <c r="BK2358" s="118" t="s">
        <v>4108</v>
      </c>
    </row>
    <row r="2359" spans="1:63" s="2" customFormat="1" ht="19.2" x14ac:dyDescent="0.2">
      <c r="A2359" s="25"/>
      <c r="B2359" s="26"/>
      <c r="C2359" s="25"/>
      <c r="D2359" s="120" t="s">
        <v>119</v>
      </c>
      <c r="E2359" s="25"/>
      <c r="F2359" s="121" t="s">
        <v>4107</v>
      </c>
      <c r="G2359" s="25"/>
      <c r="H2359" s="25"/>
      <c r="I2359" s="25"/>
      <c r="J2359" s="26"/>
      <c r="K2359" s="122"/>
      <c r="L2359" s="123"/>
      <c r="M2359" s="45"/>
      <c r="N2359" s="45"/>
      <c r="O2359" s="45"/>
      <c r="P2359" s="45"/>
      <c r="Q2359" s="45"/>
      <c r="R2359" s="46"/>
      <c r="S2359" s="25"/>
      <c r="T2359" s="25"/>
      <c r="U2359" s="25"/>
      <c r="V2359" s="25"/>
      <c r="W2359" s="25"/>
      <c r="X2359" s="25"/>
      <c r="Y2359" s="25"/>
      <c r="Z2359" s="25"/>
      <c r="AA2359" s="25"/>
      <c r="AB2359" s="25"/>
      <c r="AC2359" s="25"/>
      <c r="AR2359" s="14" t="s">
        <v>119</v>
      </c>
      <c r="AS2359" s="14" t="s">
        <v>68</v>
      </c>
    </row>
    <row r="2360" spans="1:63" s="2" customFormat="1" ht="16.5" customHeight="1" x14ac:dyDescent="0.2">
      <c r="A2360" s="25"/>
      <c r="B2360" s="109"/>
      <c r="C2360" s="110" t="s">
        <v>4109</v>
      </c>
      <c r="D2360" s="110" t="s">
        <v>112</v>
      </c>
      <c r="E2360" s="111" t="s">
        <v>4110</v>
      </c>
      <c r="F2360" s="112" t="s">
        <v>4111</v>
      </c>
      <c r="G2360" s="113" t="s">
        <v>126</v>
      </c>
      <c r="H2360" s="153"/>
      <c r="I2360" s="112" t="s">
        <v>116</v>
      </c>
      <c r="J2360" s="26"/>
      <c r="K2360" s="114" t="s">
        <v>3</v>
      </c>
      <c r="L2360" s="115" t="s">
        <v>39</v>
      </c>
      <c r="M2360" s="116">
        <v>0</v>
      </c>
      <c r="N2360" s="116" t="e">
        <f>M2360*#REF!</f>
        <v>#REF!</v>
      </c>
      <c r="O2360" s="116">
        <v>0</v>
      </c>
      <c r="P2360" s="116" t="e">
        <f>O2360*#REF!</f>
        <v>#REF!</v>
      </c>
      <c r="Q2360" s="116">
        <v>0</v>
      </c>
      <c r="R2360" s="117" t="e">
        <f>Q2360*#REF!</f>
        <v>#REF!</v>
      </c>
      <c r="S2360" s="25"/>
      <c r="T2360" s="25"/>
      <c r="U2360" s="25"/>
      <c r="V2360" s="25"/>
      <c r="W2360" s="25"/>
      <c r="X2360" s="25"/>
      <c r="Y2360" s="25"/>
      <c r="Z2360" s="25"/>
      <c r="AA2360" s="25"/>
      <c r="AB2360" s="25"/>
      <c r="AC2360" s="25"/>
      <c r="AP2360" s="118" t="s">
        <v>117</v>
      </c>
      <c r="AR2360" s="118" t="s">
        <v>112</v>
      </c>
      <c r="AS2360" s="118" t="s">
        <v>68</v>
      </c>
      <c r="AW2360" s="14" t="s">
        <v>118</v>
      </c>
      <c r="BC2360" s="119" t="e">
        <f>IF(L2360="základní",#REF!,0)</f>
        <v>#REF!</v>
      </c>
      <c r="BD2360" s="119">
        <f>IF(L2360="snížená",#REF!,0)</f>
        <v>0</v>
      </c>
      <c r="BE2360" s="119">
        <f>IF(L2360="zákl. přenesená",#REF!,0)</f>
        <v>0</v>
      </c>
      <c r="BF2360" s="119">
        <f>IF(L2360="sníž. přenesená",#REF!,0)</f>
        <v>0</v>
      </c>
      <c r="BG2360" s="119">
        <f>IF(L2360="nulová",#REF!,0)</f>
        <v>0</v>
      </c>
      <c r="BH2360" s="14" t="s">
        <v>75</v>
      </c>
      <c r="BI2360" s="119" t="e">
        <f>ROUND(H2360*#REF!,2)</f>
        <v>#REF!</v>
      </c>
      <c r="BJ2360" s="14" t="s">
        <v>117</v>
      </c>
      <c r="BK2360" s="118" t="s">
        <v>4112</v>
      </c>
    </row>
    <row r="2361" spans="1:63" s="2" customFormat="1" x14ac:dyDescent="0.2">
      <c r="A2361" s="25"/>
      <c r="B2361" s="26"/>
      <c r="C2361" s="25"/>
      <c r="D2361" s="120" t="s">
        <v>119</v>
      </c>
      <c r="E2361" s="25"/>
      <c r="F2361" s="121" t="s">
        <v>4111</v>
      </c>
      <c r="G2361" s="25"/>
      <c r="H2361" s="25"/>
      <c r="I2361" s="25"/>
      <c r="J2361" s="26"/>
      <c r="K2361" s="122"/>
      <c r="L2361" s="123"/>
      <c r="M2361" s="45"/>
      <c r="N2361" s="45"/>
      <c r="O2361" s="45"/>
      <c r="P2361" s="45"/>
      <c r="Q2361" s="45"/>
      <c r="R2361" s="46"/>
      <c r="S2361" s="25"/>
      <c r="T2361" s="25"/>
      <c r="U2361" s="25"/>
      <c r="V2361" s="25"/>
      <c r="W2361" s="25"/>
      <c r="X2361" s="25"/>
      <c r="Y2361" s="25"/>
      <c r="Z2361" s="25"/>
      <c r="AA2361" s="25"/>
      <c r="AB2361" s="25"/>
      <c r="AC2361" s="25"/>
      <c r="AR2361" s="14" t="s">
        <v>119</v>
      </c>
      <c r="AS2361" s="14" t="s">
        <v>68</v>
      </c>
    </row>
    <row r="2362" spans="1:63" s="2" customFormat="1" ht="16.5" customHeight="1" x14ac:dyDescent="0.2">
      <c r="A2362" s="25"/>
      <c r="B2362" s="109"/>
      <c r="C2362" s="110" t="s">
        <v>2131</v>
      </c>
      <c r="D2362" s="110" t="s">
        <v>112</v>
      </c>
      <c r="E2362" s="111" t="s">
        <v>4113</v>
      </c>
      <c r="F2362" s="112" t="s">
        <v>4114</v>
      </c>
      <c r="G2362" s="113" t="s">
        <v>122</v>
      </c>
      <c r="H2362" s="153"/>
      <c r="I2362" s="112" t="s">
        <v>116</v>
      </c>
      <c r="J2362" s="26"/>
      <c r="K2362" s="114" t="s">
        <v>3</v>
      </c>
      <c r="L2362" s="115" t="s">
        <v>39</v>
      </c>
      <c r="M2362" s="116">
        <v>0</v>
      </c>
      <c r="N2362" s="116" t="e">
        <f>M2362*#REF!</f>
        <v>#REF!</v>
      </c>
      <c r="O2362" s="116">
        <v>0</v>
      </c>
      <c r="P2362" s="116" t="e">
        <f>O2362*#REF!</f>
        <v>#REF!</v>
      </c>
      <c r="Q2362" s="116">
        <v>0</v>
      </c>
      <c r="R2362" s="117" t="e">
        <f>Q2362*#REF!</f>
        <v>#REF!</v>
      </c>
      <c r="S2362" s="25"/>
      <c r="T2362" s="25"/>
      <c r="U2362" s="25"/>
      <c r="V2362" s="25"/>
      <c r="W2362" s="25"/>
      <c r="X2362" s="25"/>
      <c r="Y2362" s="25"/>
      <c r="Z2362" s="25"/>
      <c r="AA2362" s="25"/>
      <c r="AB2362" s="25"/>
      <c r="AC2362" s="25"/>
      <c r="AP2362" s="118" t="s">
        <v>117</v>
      </c>
      <c r="AR2362" s="118" t="s">
        <v>112</v>
      </c>
      <c r="AS2362" s="118" t="s">
        <v>68</v>
      </c>
      <c r="AW2362" s="14" t="s">
        <v>118</v>
      </c>
      <c r="BC2362" s="119" t="e">
        <f>IF(L2362="základní",#REF!,0)</f>
        <v>#REF!</v>
      </c>
      <c r="BD2362" s="119">
        <f>IF(L2362="snížená",#REF!,0)</f>
        <v>0</v>
      </c>
      <c r="BE2362" s="119">
        <f>IF(L2362="zákl. přenesená",#REF!,0)</f>
        <v>0</v>
      </c>
      <c r="BF2362" s="119">
        <f>IF(L2362="sníž. přenesená",#REF!,0)</f>
        <v>0</v>
      </c>
      <c r="BG2362" s="119">
        <f>IF(L2362="nulová",#REF!,0)</f>
        <v>0</v>
      </c>
      <c r="BH2362" s="14" t="s">
        <v>75</v>
      </c>
      <c r="BI2362" s="119" t="e">
        <f>ROUND(H2362*#REF!,2)</f>
        <v>#REF!</v>
      </c>
      <c r="BJ2362" s="14" t="s">
        <v>117</v>
      </c>
      <c r="BK2362" s="118" t="s">
        <v>4115</v>
      </c>
    </row>
    <row r="2363" spans="1:63" s="2" customFormat="1" x14ac:dyDescent="0.2">
      <c r="A2363" s="25"/>
      <c r="B2363" s="26"/>
      <c r="C2363" s="25"/>
      <c r="D2363" s="120" t="s">
        <v>119</v>
      </c>
      <c r="E2363" s="25"/>
      <c r="F2363" s="121" t="s">
        <v>4114</v>
      </c>
      <c r="G2363" s="25"/>
      <c r="H2363" s="25"/>
      <c r="I2363" s="25"/>
      <c r="J2363" s="26"/>
      <c r="K2363" s="122"/>
      <c r="L2363" s="123"/>
      <c r="M2363" s="45"/>
      <c r="N2363" s="45"/>
      <c r="O2363" s="45"/>
      <c r="P2363" s="45"/>
      <c r="Q2363" s="45"/>
      <c r="R2363" s="46"/>
      <c r="S2363" s="25"/>
      <c r="T2363" s="25"/>
      <c r="U2363" s="25"/>
      <c r="V2363" s="25"/>
      <c r="W2363" s="25"/>
      <c r="X2363" s="25"/>
      <c r="Y2363" s="25"/>
      <c r="Z2363" s="25"/>
      <c r="AA2363" s="25"/>
      <c r="AB2363" s="25"/>
      <c r="AC2363" s="25"/>
      <c r="AR2363" s="14" t="s">
        <v>119</v>
      </c>
      <c r="AS2363" s="14" t="s">
        <v>68</v>
      </c>
    </row>
    <row r="2364" spans="1:63" s="2" customFormat="1" ht="16.5" customHeight="1" x14ac:dyDescent="0.2">
      <c r="A2364" s="25"/>
      <c r="B2364" s="109"/>
      <c r="C2364" s="110" t="s">
        <v>4116</v>
      </c>
      <c r="D2364" s="110" t="s">
        <v>112</v>
      </c>
      <c r="E2364" s="111" t="s">
        <v>4117</v>
      </c>
      <c r="F2364" s="112" t="s">
        <v>4118</v>
      </c>
      <c r="G2364" s="113" t="s">
        <v>135</v>
      </c>
      <c r="H2364" s="153"/>
      <c r="I2364" s="112" t="s">
        <v>116</v>
      </c>
      <c r="J2364" s="26"/>
      <c r="K2364" s="114" t="s">
        <v>3</v>
      </c>
      <c r="L2364" s="115" t="s">
        <v>39</v>
      </c>
      <c r="M2364" s="116">
        <v>0</v>
      </c>
      <c r="N2364" s="116" t="e">
        <f>M2364*#REF!</f>
        <v>#REF!</v>
      </c>
      <c r="O2364" s="116">
        <v>0</v>
      </c>
      <c r="P2364" s="116" t="e">
        <f>O2364*#REF!</f>
        <v>#REF!</v>
      </c>
      <c r="Q2364" s="116">
        <v>0</v>
      </c>
      <c r="R2364" s="117" t="e">
        <f>Q2364*#REF!</f>
        <v>#REF!</v>
      </c>
      <c r="S2364" s="25"/>
      <c r="T2364" s="25"/>
      <c r="U2364" s="25"/>
      <c r="V2364" s="25"/>
      <c r="W2364" s="25"/>
      <c r="X2364" s="25"/>
      <c r="Y2364" s="25"/>
      <c r="Z2364" s="25"/>
      <c r="AA2364" s="25"/>
      <c r="AB2364" s="25"/>
      <c r="AC2364" s="25"/>
      <c r="AP2364" s="118" t="s">
        <v>117</v>
      </c>
      <c r="AR2364" s="118" t="s">
        <v>112</v>
      </c>
      <c r="AS2364" s="118" t="s">
        <v>68</v>
      </c>
      <c r="AW2364" s="14" t="s">
        <v>118</v>
      </c>
      <c r="BC2364" s="119" t="e">
        <f>IF(L2364="základní",#REF!,0)</f>
        <v>#REF!</v>
      </c>
      <c r="BD2364" s="119">
        <f>IF(L2364="snížená",#REF!,0)</f>
        <v>0</v>
      </c>
      <c r="BE2364" s="119">
        <f>IF(L2364="zákl. přenesená",#REF!,0)</f>
        <v>0</v>
      </c>
      <c r="BF2364" s="119">
        <f>IF(L2364="sníž. přenesená",#REF!,0)</f>
        <v>0</v>
      </c>
      <c r="BG2364" s="119">
        <f>IF(L2364="nulová",#REF!,0)</f>
        <v>0</v>
      </c>
      <c r="BH2364" s="14" t="s">
        <v>75</v>
      </c>
      <c r="BI2364" s="119" t="e">
        <f>ROUND(H2364*#REF!,2)</f>
        <v>#REF!</v>
      </c>
      <c r="BJ2364" s="14" t="s">
        <v>117</v>
      </c>
      <c r="BK2364" s="118" t="s">
        <v>4119</v>
      </c>
    </row>
    <row r="2365" spans="1:63" s="2" customFormat="1" x14ac:dyDescent="0.2">
      <c r="A2365" s="25"/>
      <c r="B2365" s="26"/>
      <c r="C2365" s="25"/>
      <c r="D2365" s="120" t="s">
        <v>119</v>
      </c>
      <c r="E2365" s="25"/>
      <c r="F2365" s="121" t="s">
        <v>4118</v>
      </c>
      <c r="G2365" s="25"/>
      <c r="H2365" s="25"/>
      <c r="I2365" s="25"/>
      <c r="J2365" s="26"/>
      <c r="K2365" s="122"/>
      <c r="L2365" s="123"/>
      <c r="M2365" s="45"/>
      <c r="N2365" s="45"/>
      <c r="O2365" s="45"/>
      <c r="P2365" s="45"/>
      <c r="Q2365" s="45"/>
      <c r="R2365" s="46"/>
      <c r="S2365" s="25"/>
      <c r="T2365" s="25"/>
      <c r="U2365" s="25"/>
      <c r="V2365" s="25"/>
      <c r="W2365" s="25"/>
      <c r="X2365" s="25"/>
      <c r="Y2365" s="25"/>
      <c r="Z2365" s="25"/>
      <c r="AA2365" s="25"/>
      <c r="AB2365" s="25"/>
      <c r="AC2365" s="25"/>
      <c r="AR2365" s="14" t="s">
        <v>119</v>
      </c>
      <c r="AS2365" s="14" t="s">
        <v>68</v>
      </c>
    </row>
    <row r="2366" spans="1:63" s="2" customFormat="1" ht="16.5" customHeight="1" x14ac:dyDescent="0.2">
      <c r="A2366" s="25"/>
      <c r="B2366" s="109"/>
      <c r="C2366" s="110" t="s">
        <v>2134</v>
      </c>
      <c r="D2366" s="110" t="s">
        <v>112</v>
      </c>
      <c r="E2366" s="111" t="s">
        <v>4120</v>
      </c>
      <c r="F2366" s="112" t="s">
        <v>4121</v>
      </c>
      <c r="G2366" s="113" t="s">
        <v>126</v>
      </c>
      <c r="H2366" s="153"/>
      <c r="I2366" s="112" t="s">
        <v>116</v>
      </c>
      <c r="J2366" s="26"/>
      <c r="K2366" s="114" t="s">
        <v>3</v>
      </c>
      <c r="L2366" s="115" t="s">
        <v>39</v>
      </c>
      <c r="M2366" s="116">
        <v>0</v>
      </c>
      <c r="N2366" s="116" t="e">
        <f>M2366*#REF!</f>
        <v>#REF!</v>
      </c>
      <c r="O2366" s="116">
        <v>0</v>
      </c>
      <c r="P2366" s="116" t="e">
        <f>O2366*#REF!</f>
        <v>#REF!</v>
      </c>
      <c r="Q2366" s="116">
        <v>0</v>
      </c>
      <c r="R2366" s="117" t="e">
        <f>Q2366*#REF!</f>
        <v>#REF!</v>
      </c>
      <c r="S2366" s="25"/>
      <c r="T2366" s="25"/>
      <c r="U2366" s="25"/>
      <c r="V2366" s="25"/>
      <c r="W2366" s="25"/>
      <c r="X2366" s="25"/>
      <c r="Y2366" s="25"/>
      <c r="Z2366" s="25"/>
      <c r="AA2366" s="25"/>
      <c r="AB2366" s="25"/>
      <c r="AC2366" s="25"/>
      <c r="AP2366" s="118" t="s">
        <v>117</v>
      </c>
      <c r="AR2366" s="118" t="s">
        <v>112</v>
      </c>
      <c r="AS2366" s="118" t="s">
        <v>68</v>
      </c>
      <c r="AW2366" s="14" t="s">
        <v>118</v>
      </c>
      <c r="BC2366" s="119" t="e">
        <f>IF(L2366="základní",#REF!,0)</f>
        <v>#REF!</v>
      </c>
      <c r="BD2366" s="119">
        <f>IF(L2366="snížená",#REF!,0)</f>
        <v>0</v>
      </c>
      <c r="BE2366" s="119">
        <f>IF(L2366="zákl. přenesená",#REF!,0)</f>
        <v>0</v>
      </c>
      <c r="BF2366" s="119">
        <f>IF(L2366="sníž. přenesená",#REF!,0)</f>
        <v>0</v>
      </c>
      <c r="BG2366" s="119">
        <f>IF(L2366="nulová",#REF!,0)</f>
        <v>0</v>
      </c>
      <c r="BH2366" s="14" t="s">
        <v>75</v>
      </c>
      <c r="BI2366" s="119" t="e">
        <f>ROUND(H2366*#REF!,2)</f>
        <v>#REF!</v>
      </c>
      <c r="BJ2366" s="14" t="s">
        <v>117</v>
      </c>
      <c r="BK2366" s="118" t="s">
        <v>4122</v>
      </c>
    </row>
    <row r="2367" spans="1:63" s="2" customFormat="1" x14ac:dyDescent="0.2">
      <c r="A2367" s="25"/>
      <c r="B2367" s="26"/>
      <c r="C2367" s="25"/>
      <c r="D2367" s="120" t="s">
        <v>119</v>
      </c>
      <c r="E2367" s="25"/>
      <c r="F2367" s="121" t="s">
        <v>4121</v>
      </c>
      <c r="G2367" s="25"/>
      <c r="H2367" s="25"/>
      <c r="I2367" s="25"/>
      <c r="J2367" s="26"/>
      <c r="K2367" s="122"/>
      <c r="L2367" s="123"/>
      <c r="M2367" s="45"/>
      <c r="N2367" s="45"/>
      <c r="O2367" s="45"/>
      <c r="P2367" s="45"/>
      <c r="Q2367" s="45"/>
      <c r="R2367" s="46"/>
      <c r="S2367" s="25"/>
      <c r="T2367" s="25"/>
      <c r="U2367" s="25"/>
      <c r="V2367" s="25"/>
      <c r="W2367" s="25"/>
      <c r="X2367" s="25"/>
      <c r="Y2367" s="25"/>
      <c r="Z2367" s="25"/>
      <c r="AA2367" s="25"/>
      <c r="AB2367" s="25"/>
      <c r="AC2367" s="25"/>
      <c r="AR2367" s="14" t="s">
        <v>119</v>
      </c>
      <c r="AS2367" s="14" t="s">
        <v>68</v>
      </c>
    </row>
    <row r="2368" spans="1:63" s="2" customFormat="1" ht="21.75" customHeight="1" x14ac:dyDescent="0.2">
      <c r="A2368" s="25"/>
      <c r="B2368" s="109"/>
      <c r="C2368" s="110" t="s">
        <v>4123</v>
      </c>
      <c r="D2368" s="110" t="s">
        <v>112</v>
      </c>
      <c r="E2368" s="111" t="s">
        <v>4124</v>
      </c>
      <c r="F2368" s="112" t="s">
        <v>4125</v>
      </c>
      <c r="G2368" s="113" t="s">
        <v>126</v>
      </c>
      <c r="H2368" s="153"/>
      <c r="I2368" s="112" t="s">
        <v>116</v>
      </c>
      <c r="J2368" s="26"/>
      <c r="K2368" s="114" t="s">
        <v>3</v>
      </c>
      <c r="L2368" s="115" t="s">
        <v>39</v>
      </c>
      <c r="M2368" s="116">
        <v>0</v>
      </c>
      <c r="N2368" s="116" t="e">
        <f>M2368*#REF!</f>
        <v>#REF!</v>
      </c>
      <c r="O2368" s="116">
        <v>0</v>
      </c>
      <c r="P2368" s="116" t="e">
        <f>O2368*#REF!</f>
        <v>#REF!</v>
      </c>
      <c r="Q2368" s="116">
        <v>0</v>
      </c>
      <c r="R2368" s="117" t="e">
        <f>Q2368*#REF!</f>
        <v>#REF!</v>
      </c>
      <c r="S2368" s="25"/>
      <c r="T2368" s="25"/>
      <c r="U2368" s="25"/>
      <c r="V2368" s="25"/>
      <c r="W2368" s="25"/>
      <c r="X2368" s="25"/>
      <c r="Y2368" s="25"/>
      <c r="Z2368" s="25"/>
      <c r="AA2368" s="25"/>
      <c r="AB2368" s="25"/>
      <c r="AC2368" s="25"/>
      <c r="AP2368" s="118" t="s">
        <v>117</v>
      </c>
      <c r="AR2368" s="118" t="s">
        <v>112</v>
      </c>
      <c r="AS2368" s="118" t="s">
        <v>68</v>
      </c>
      <c r="AW2368" s="14" t="s">
        <v>118</v>
      </c>
      <c r="BC2368" s="119" t="e">
        <f>IF(L2368="základní",#REF!,0)</f>
        <v>#REF!</v>
      </c>
      <c r="BD2368" s="119">
        <f>IF(L2368="snížená",#REF!,0)</f>
        <v>0</v>
      </c>
      <c r="BE2368" s="119">
        <f>IF(L2368="zákl. přenesená",#REF!,0)</f>
        <v>0</v>
      </c>
      <c r="BF2368" s="119">
        <f>IF(L2368="sníž. přenesená",#REF!,0)</f>
        <v>0</v>
      </c>
      <c r="BG2368" s="119">
        <f>IF(L2368="nulová",#REF!,0)</f>
        <v>0</v>
      </c>
      <c r="BH2368" s="14" t="s">
        <v>75</v>
      </c>
      <c r="BI2368" s="119" t="e">
        <f>ROUND(H2368*#REF!,2)</f>
        <v>#REF!</v>
      </c>
      <c r="BJ2368" s="14" t="s">
        <v>117</v>
      </c>
      <c r="BK2368" s="118" t="s">
        <v>4126</v>
      </c>
    </row>
    <row r="2369" spans="1:63" s="2" customFormat="1" x14ac:dyDescent="0.2">
      <c r="A2369" s="25"/>
      <c r="B2369" s="26"/>
      <c r="C2369" s="25"/>
      <c r="D2369" s="120" t="s">
        <v>119</v>
      </c>
      <c r="E2369" s="25"/>
      <c r="F2369" s="121" t="s">
        <v>4125</v>
      </c>
      <c r="G2369" s="25"/>
      <c r="H2369" s="25"/>
      <c r="I2369" s="25"/>
      <c r="J2369" s="26"/>
      <c r="K2369" s="122"/>
      <c r="L2369" s="123"/>
      <c r="M2369" s="45"/>
      <c r="N2369" s="45"/>
      <c r="O2369" s="45"/>
      <c r="P2369" s="45"/>
      <c r="Q2369" s="45"/>
      <c r="R2369" s="46"/>
      <c r="S2369" s="25"/>
      <c r="T2369" s="25"/>
      <c r="U2369" s="25"/>
      <c r="V2369" s="25"/>
      <c r="W2369" s="25"/>
      <c r="X2369" s="25"/>
      <c r="Y2369" s="25"/>
      <c r="Z2369" s="25"/>
      <c r="AA2369" s="25"/>
      <c r="AB2369" s="25"/>
      <c r="AC2369" s="25"/>
      <c r="AR2369" s="14" t="s">
        <v>119</v>
      </c>
      <c r="AS2369" s="14" t="s">
        <v>68</v>
      </c>
    </row>
    <row r="2370" spans="1:63" s="2" customFormat="1" ht="21.75" customHeight="1" x14ac:dyDescent="0.2">
      <c r="A2370" s="25"/>
      <c r="B2370" s="109"/>
      <c r="C2370" s="110" t="s">
        <v>2138</v>
      </c>
      <c r="D2370" s="110" t="s">
        <v>112</v>
      </c>
      <c r="E2370" s="111" t="s">
        <v>4127</v>
      </c>
      <c r="F2370" s="112" t="s">
        <v>4128</v>
      </c>
      <c r="G2370" s="113" t="s">
        <v>126</v>
      </c>
      <c r="H2370" s="153"/>
      <c r="I2370" s="112" t="s">
        <v>116</v>
      </c>
      <c r="J2370" s="26"/>
      <c r="K2370" s="114" t="s">
        <v>3</v>
      </c>
      <c r="L2370" s="115" t="s">
        <v>39</v>
      </c>
      <c r="M2370" s="116">
        <v>0</v>
      </c>
      <c r="N2370" s="116" t="e">
        <f>M2370*#REF!</f>
        <v>#REF!</v>
      </c>
      <c r="O2370" s="116">
        <v>0</v>
      </c>
      <c r="P2370" s="116" t="e">
        <f>O2370*#REF!</f>
        <v>#REF!</v>
      </c>
      <c r="Q2370" s="116">
        <v>0</v>
      </c>
      <c r="R2370" s="117" t="e">
        <f>Q2370*#REF!</f>
        <v>#REF!</v>
      </c>
      <c r="S2370" s="25"/>
      <c r="T2370" s="25"/>
      <c r="U2370" s="25"/>
      <c r="V2370" s="25"/>
      <c r="W2370" s="25"/>
      <c r="X2370" s="25"/>
      <c r="Y2370" s="25"/>
      <c r="Z2370" s="25"/>
      <c r="AA2370" s="25"/>
      <c r="AB2370" s="25"/>
      <c r="AC2370" s="25"/>
      <c r="AP2370" s="118" t="s">
        <v>117</v>
      </c>
      <c r="AR2370" s="118" t="s">
        <v>112</v>
      </c>
      <c r="AS2370" s="118" t="s">
        <v>68</v>
      </c>
      <c r="AW2370" s="14" t="s">
        <v>118</v>
      </c>
      <c r="BC2370" s="119" t="e">
        <f>IF(L2370="základní",#REF!,0)</f>
        <v>#REF!</v>
      </c>
      <c r="BD2370" s="119">
        <f>IF(L2370="snížená",#REF!,0)</f>
        <v>0</v>
      </c>
      <c r="BE2370" s="119">
        <f>IF(L2370="zákl. přenesená",#REF!,0)</f>
        <v>0</v>
      </c>
      <c r="BF2370" s="119">
        <f>IF(L2370="sníž. přenesená",#REF!,0)</f>
        <v>0</v>
      </c>
      <c r="BG2370" s="119">
        <f>IF(L2370="nulová",#REF!,0)</f>
        <v>0</v>
      </c>
      <c r="BH2370" s="14" t="s">
        <v>75</v>
      </c>
      <c r="BI2370" s="119" t="e">
        <f>ROUND(H2370*#REF!,2)</f>
        <v>#REF!</v>
      </c>
      <c r="BJ2370" s="14" t="s">
        <v>117</v>
      </c>
      <c r="BK2370" s="118" t="s">
        <v>4129</v>
      </c>
    </row>
    <row r="2371" spans="1:63" s="2" customFormat="1" x14ac:dyDescent="0.2">
      <c r="A2371" s="25"/>
      <c r="B2371" s="26"/>
      <c r="C2371" s="25"/>
      <c r="D2371" s="120" t="s">
        <v>119</v>
      </c>
      <c r="E2371" s="25"/>
      <c r="F2371" s="121" t="s">
        <v>4128</v>
      </c>
      <c r="G2371" s="25"/>
      <c r="H2371" s="25"/>
      <c r="I2371" s="25"/>
      <c r="J2371" s="26"/>
      <c r="K2371" s="122"/>
      <c r="L2371" s="123"/>
      <c r="M2371" s="45"/>
      <c r="N2371" s="45"/>
      <c r="O2371" s="45"/>
      <c r="P2371" s="45"/>
      <c r="Q2371" s="45"/>
      <c r="R2371" s="46"/>
      <c r="S2371" s="25"/>
      <c r="T2371" s="25"/>
      <c r="U2371" s="25"/>
      <c r="V2371" s="25"/>
      <c r="W2371" s="25"/>
      <c r="X2371" s="25"/>
      <c r="Y2371" s="25"/>
      <c r="Z2371" s="25"/>
      <c r="AA2371" s="25"/>
      <c r="AB2371" s="25"/>
      <c r="AC2371" s="25"/>
      <c r="AR2371" s="14" t="s">
        <v>119</v>
      </c>
      <c r="AS2371" s="14" t="s">
        <v>68</v>
      </c>
    </row>
    <row r="2372" spans="1:63" s="2" customFormat="1" ht="21.75" customHeight="1" x14ac:dyDescent="0.2">
      <c r="A2372" s="25"/>
      <c r="B2372" s="109"/>
      <c r="C2372" s="110" t="s">
        <v>4130</v>
      </c>
      <c r="D2372" s="110" t="s">
        <v>112</v>
      </c>
      <c r="E2372" s="111" t="s">
        <v>4131</v>
      </c>
      <c r="F2372" s="112" t="s">
        <v>4132</v>
      </c>
      <c r="G2372" s="113" t="s">
        <v>126</v>
      </c>
      <c r="H2372" s="153"/>
      <c r="I2372" s="112" t="s">
        <v>116</v>
      </c>
      <c r="J2372" s="26"/>
      <c r="K2372" s="114" t="s">
        <v>3</v>
      </c>
      <c r="L2372" s="115" t="s">
        <v>39</v>
      </c>
      <c r="M2372" s="116">
        <v>0</v>
      </c>
      <c r="N2372" s="116" t="e">
        <f>M2372*#REF!</f>
        <v>#REF!</v>
      </c>
      <c r="O2372" s="116">
        <v>0</v>
      </c>
      <c r="P2372" s="116" t="e">
        <f>O2372*#REF!</f>
        <v>#REF!</v>
      </c>
      <c r="Q2372" s="116">
        <v>0</v>
      </c>
      <c r="R2372" s="117" t="e">
        <f>Q2372*#REF!</f>
        <v>#REF!</v>
      </c>
      <c r="S2372" s="25"/>
      <c r="T2372" s="25"/>
      <c r="U2372" s="25"/>
      <c r="V2372" s="25"/>
      <c r="W2372" s="25"/>
      <c r="X2372" s="25"/>
      <c r="Y2372" s="25"/>
      <c r="Z2372" s="25"/>
      <c r="AA2372" s="25"/>
      <c r="AB2372" s="25"/>
      <c r="AC2372" s="25"/>
      <c r="AP2372" s="118" t="s">
        <v>117</v>
      </c>
      <c r="AR2372" s="118" t="s">
        <v>112</v>
      </c>
      <c r="AS2372" s="118" t="s">
        <v>68</v>
      </c>
      <c r="AW2372" s="14" t="s">
        <v>118</v>
      </c>
      <c r="BC2372" s="119" t="e">
        <f>IF(L2372="základní",#REF!,0)</f>
        <v>#REF!</v>
      </c>
      <c r="BD2372" s="119">
        <f>IF(L2372="snížená",#REF!,0)</f>
        <v>0</v>
      </c>
      <c r="BE2372" s="119">
        <f>IF(L2372="zákl. přenesená",#REF!,0)</f>
        <v>0</v>
      </c>
      <c r="BF2372" s="119">
        <f>IF(L2372="sníž. přenesená",#REF!,0)</f>
        <v>0</v>
      </c>
      <c r="BG2372" s="119">
        <f>IF(L2372="nulová",#REF!,0)</f>
        <v>0</v>
      </c>
      <c r="BH2372" s="14" t="s">
        <v>75</v>
      </c>
      <c r="BI2372" s="119" t="e">
        <f>ROUND(H2372*#REF!,2)</f>
        <v>#REF!</v>
      </c>
      <c r="BJ2372" s="14" t="s">
        <v>117</v>
      </c>
      <c r="BK2372" s="118" t="s">
        <v>4133</v>
      </c>
    </row>
    <row r="2373" spans="1:63" s="2" customFormat="1" x14ac:dyDescent="0.2">
      <c r="A2373" s="25"/>
      <c r="B2373" s="26"/>
      <c r="C2373" s="25"/>
      <c r="D2373" s="120" t="s">
        <v>119</v>
      </c>
      <c r="E2373" s="25"/>
      <c r="F2373" s="121" t="s">
        <v>4132</v>
      </c>
      <c r="G2373" s="25"/>
      <c r="H2373" s="25"/>
      <c r="I2373" s="25"/>
      <c r="J2373" s="26"/>
      <c r="K2373" s="122"/>
      <c r="L2373" s="123"/>
      <c r="M2373" s="45"/>
      <c r="N2373" s="45"/>
      <c r="O2373" s="45"/>
      <c r="P2373" s="45"/>
      <c r="Q2373" s="45"/>
      <c r="R2373" s="46"/>
      <c r="S2373" s="25"/>
      <c r="T2373" s="25"/>
      <c r="U2373" s="25"/>
      <c r="V2373" s="25"/>
      <c r="W2373" s="25"/>
      <c r="X2373" s="25"/>
      <c r="Y2373" s="25"/>
      <c r="Z2373" s="25"/>
      <c r="AA2373" s="25"/>
      <c r="AB2373" s="25"/>
      <c r="AC2373" s="25"/>
      <c r="AR2373" s="14" t="s">
        <v>119</v>
      </c>
      <c r="AS2373" s="14" t="s">
        <v>68</v>
      </c>
    </row>
    <row r="2374" spans="1:63" s="2" customFormat="1" ht="21.75" customHeight="1" x14ac:dyDescent="0.2">
      <c r="A2374" s="25"/>
      <c r="B2374" s="109"/>
      <c r="C2374" s="110" t="s">
        <v>2141</v>
      </c>
      <c r="D2374" s="110" t="s">
        <v>112</v>
      </c>
      <c r="E2374" s="111" t="s">
        <v>4134</v>
      </c>
      <c r="F2374" s="112" t="s">
        <v>4135</v>
      </c>
      <c r="G2374" s="113" t="s">
        <v>126</v>
      </c>
      <c r="H2374" s="153"/>
      <c r="I2374" s="112" t="s">
        <v>116</v>
      </c>
      <c r="J2374" s="26"/>
      <c r="K2374" s="114" t="s">
        <v>3</v>
      </c>
      <c r="L2374" s="115" t="s">
        <v>39</v>
      </c>
      <c r="M2374" s="116">
        <v>0</v>
      </c>
      <c r="N2374" s="116" t="e">
        <f>M2374*#REF!</f>
        <v>#REF!</v>
      </c>
      <c r="O2374" s="116">
        <v>0</v>
      </c>
      <c r="P2374" s="116" t="e">
        <f>O2374*#REF!</f>
        <v>#REF!</v>
      </c>
      <c r="Q2374" s="116">
        <v>0</v>
      </c>
      <c r="R2374" s="117" t="e">
        <f>Q2374*#REF!</f>
        <v>#REF!</v>
      </c>
      <c r="S2374" s="25"/>
      <c r="T2374" s="25"/>
      <c r="U2374" s="25"/>
      <c r="V2374" s="25"/>
      <c r="W2374" s="25"/>
      <c r="X2374" s="25"/>
      <c r="Y2374" s="25"/>
      <c r="Z2374" s="25"/>
      <c r="AA2374" s="25"/>
      <c r="AB2374" s="25"/>
      <c r="AC2374" s="25"/>
      <c r="AP2374" s="118" t="s">
        <v>117</v>
      </c>
      <c r="AR2374" s="118" t="s">
        <v>112</v>
      </c>
      <c r="AS2374" s="118" t="s">
        <v>68</v>
      </c>
      <c r="AW2374" s="14" t="s">
        <v>118</v>
      </c>
      <c r="BC2374" s="119" t="e">
        <f>IF(L2374="základní",#REF!,0)</f>
        <v>#REF!</v>
      </c>
      <c r="BD2374" s="119">
        <f>IF(L2374="snížená",#REF!,0)</f>
        <v>0</v>
      </c>
      <c r="BE2374" s="119">
        <f>IF(L2374="zákl. přenesená",#REF!,0)</f>
        <v>0</v>
      </c>
      <c r="BF2374" s="119">
        <f>IF(L2374="sníž. přenesená",#REF!,0)</f>
        <v>0</v>
      </c>
      <c r="BG2374" s="119">
        <f>IF(L2374="nulová",#REF!,0)</f>
        <v>0</v>
      </c>
      <c r="BH2374" s="14" t="s">
        <v>75</v>
      </c>
      <c r="BI2374" s="119" t="e">
        <f>ROUND(H2374*#REF!,2)</f>
        <v>#REF!</v>
      </c>
      <c r="BJ2374" s="14" t="s">
        <v>117</v>
      </c>
      <c r="BK2374" s="118" t="s">
        <v>4136</v>
      </c>
    </row>
    <row r="2375" spans="1:63" s="2" customFormat="1" x14ac:dyDescent="0.2">
      <c r="A2375" s="25"/>
      <c r="B2375" s="26"/>
      <c r="C2375" s="25"/>
      <c r="D2375" s="120" t="s">
        <v>119</v>
      </c>
      <c r="E2375" s="25"/>
      <c r="F2375" s="121" t="s">
        <v>4135</v>
      </c>
      <c r="G2375" s="25"/>
      <c r="H2375" s="25"/>
      <c r="I2375" s="25"/>
      <c r="J2375" s="26"/>
      <c r="K2375" s="122"/>
      <c r="L2375" s="123"/>
      <c r="M2375" s="45"/>
      <c r="N2375" s="45"/>
      <c r="O2375" s="45"/>
      <c r="P2375" s="45"/>
      <c r="Q2375" s="45"/>
      <c r="R2375" s="46"/>
      <c r="S2375" s="25"/>
      <c r="T2375" s="25"/>
      <c r="U2375" s="25"/>
      <c r="V2375" s="25"/>
      <c r="W2375" s="25"/>
      <c r="X2375" s="25"/>
      <c r="Y2375" s="25"/>
      <c r="Z2375" s="25"/>
      <c r="AA2375" s="25"/>
      <c r="AB2375" s="25"/>
      <c r="AC2375" s="25"/>
      <c r="AR2375" s="14" t="s">
        <v>119</v>
      </c>
      <c r="AS2375" s="14" t="s">
        <v>68</v>
      </c>
    </row>
    <row r="2376" spans="1:63" s="2" customFormat="1" ht="21.75" customHeight="1" x14ac:dyDescent="0.2">
      <c r="A2376" s="25"/>
      <c r="B2376" s="109"/>
      <c r="C2376" s="110" t="s">
        <v>4137</v>
      </c>
      <c r="D2376" s="110" t="s">
        <v>112</v>
      </c>
      <c r="E2376" s="111" t="s">
        <v>4138</v>
      </c>
      <c r="F2376" s="112" t="s">
        <v>4139</v>
      </c>
      <c r="G2376" s="113" t="s">
        <v>126</v>
      </c>
      <c r="H2376" s="153"/>
      <c r="I2376" s="112" t="s">
        <v>116</v>
      </c>
      <c r="J2376" s="26"/>
      <c r="K2376" s="114" t="s">
        <v>3</v>
      </c>
      <c r="L2376" s="115" t="s">
        <v>39</v>
      </c>
      <c r="M2376" s="116">
        <v>0</v>
      </c>
      <c r="N2376" s="116" t="e">
        <f>M2376*#REF!</f>
        <v>#REF!</v>
      </c>
      <c r="O2376" s="116">
        <v>0</v>
      </c>
      <c r="P2376" s="116" t="e">
        <f>O2376*#REF!</f>
        <v>#REF!</v>
      </c>
      <c r="Q2376" s="116">
        <v>0</v>
      </c>
      <c r="R2376" s="117" t="e">
        <f>Q2376*#REF!</f>
        <v>#REF!</v>
      </c>
      <c r="S2376" s="25"/>
      <c r="T2376" s="25"/>
      <c r="U2376" s="25"/>
      <c r="V2376" s="25"/>
      <c r="W2376" s="25"/>
      <c r="X2376" s="25"/>
      <c r="Y2376" s="25"/>
      <c r="Z2376" s="25"/>
      <c r="AA2376" s="25"/>
      <c r="AB2376" s="25"/>
      <c r="AC2376" s="25"/>
      <c r="AP2376" s="118" t="s">
        <v>117</v>
      </c>
      <c r="AR2376" s="118" t="s">
        <v>112</v>
      </c>
      <c r="AS2376" s="118" t="s">
        <v>68</v>
      </c>
      <c r="AW2376" s="14" t="s">
        <v>118</v>
      </c>
      <c r="BC2376" s="119" t="e">
        <f>IF(L2376="základní",#REF!,0)</f>
        <v>#REF!</v>
      </c>
      <c r="BD2376" s="119">
        <f>IF(L2376="snížená",#REF!,0)</f>
        <v>0</v>
      </c>
      <c r="BE2376" s="119">
        <f>IF(L2376="zákl. přenesená",#REF!,0)</f>
        <v>0</v>
      </c>
      <c r="BF2376" s="119">
        <f>IF(L2376="sníž. přenesená",#REF!,0)</f>
        <v>0</v>
      </c>
      <c r="BG2376" s="119">
        <f>IF(L2376="nulová",#REF!,0)</f>
        <v>0</v>
      </c>
      <c r="BH2376" s="14" t="s">
        <v>75</v>
      </c>
      <c r="BI2376" s="119" t="e">
        <f>ROUND(H2376*#REF!,2)</f>
        <v>#REF!</v>
      </c>
      <c r="BJ2376" s="14" t="s">
        <v>117</v>
      </c>
      <c r="BK2376" s="118" t="s">
        <v>4140</v>
      </c>
    </row>
    <row r="2377" spans="1:63" s="2" customFormat="1" x14ac:dyDescent="0.2">
      <c r="A2377" s="25"/>
      <c r="B2377" s="26"/>
      <c r="C2377" s="25"/>
      <c r="D2377" s="120" t="s">
        <v>119</v>
      </c>
      <c r="E2377" s="25"/>
      <c r="F2377" s="121" t="s">
        <v>4139</v>
      </c>
      <c r="G2377" s="25"/>
      <c r="H2377" s="25"/>
      <c r="I2377" s="25"/>
      <c r="J2377" s="26"/>
      <c r="K2377" s="122"/>
      <c r="L2377" s="123"/>
      <c r="M2377" s="45"/>
      <c r="N2377" s="45"/>
      <c r="O2377" s="45"/>
      <c r="P2377" s="45"/>
      <c r="Q2377" s="45"/>
      <c r="R2377" s="46"/>
      <c r="S2377" s="25"/>
      <c r="T2377" s="25"/>
      <c r="U2377" s="25"/>
      <c r="V2377" s="25"/>
      <c r="W2377" s="25"/>
      <c r="X2377" s="25"/>
      <c r="Y2377" s="25"/>
      <c r="Z2377" s="25"/>
      <c r="AA2377" s="25"/>
      <c r="AB2377" s="25"/>
      <c r="AC2377" s="25"/>
      <c r="AR2377" s="14" t="s">
        <v>119</v>
      </c>
      <c r="AS2377" s="14" t="s">
        <v>68</v>
      </c>
    </row>
    <row r="2378" spans="1:63" s="2" customFormat="1" ht="16.5" customHeight="1" x14ac:dyDescent="0.2">
      <c r="A2378" s="25"/>
      <c r="B2378" s="109"/>
      <c r="C2378" s="110" t="s">
        <v>2145</v>
      </c>
      <c r="D2378" s="110" t="s">
        <v>112</v>
      </c>
      <c r="E2378" s="111" t="s">
        <v>4141</v>
      </c>
      <c r="F2378" s="112" t="s">
        <v>4142</v>
      </c>
      <c r="G2378" s="113" t="s">
        <v>126</v>
      </c>
      <c r="H2378" s="153"/>
      <c r="I2378" s="112" t="s">
        <v>116</v>
      </c>
      <c r="J2378" s="26"/>
      <c r="K2378" s="114" t="s">
        <v>3</v>
      </c>
      <c r="L2378" s="115" t="s">
        <v>39</v>
      </c>
      <c r="M2378" s="116">
        <v>0</v>
      </c>
      <c r="N2378" s="116" t="e">
        <f>M2378*#REF!</f>
        <v>#REF!</v>
      </c>
      <c r="O2378" s="116">
        <v>0</v>
      </c>
      <c r="P2378" s="116" t="e">
        <f>O2378*#REF!</f>
        <v>#REF!</v>
      </c>
      <c r="Q2378" s="116">
        <v>0</v>
      </c>
      <c r="R2378" s="117" t="e">
        <f>Q2378*#REF!</f>
        <v>#REF!</v>
      </c>
      <c r="S2378" s="25"/>
      <c r="T2378" s="25"/>
      <c r="U2378" s="25"/>
      <c r="V2378" s="25"/>
      <c r="W2378" s="25"/>
      <c r="X2378" s="25"/>
      <c r="Y2378" s="25"/>
      <c r="Z2378" s="25"/>
      <c r="AA2378" s="25"/>
      <c r="AB2378" s="25"/>
      <c r="AC2378" s="25"/>
      <c r="AP2378" s="118" t="s">
        <v>117</v>
      </c>
      <c r="AR2378" s="118" t="s">
        <v>112</v>
      </c>
      <c r="AS2378" s="118" t="s">
        <v>68</v>
      </c>
      <c r="AW2378" s="14" t="s">
        <v>118</v>
      </c>
      <c r="BC2378" s="119" t="e">
        <f>IF(L2378="základní",#REF!,0)</f>
        <v>#REF!</v>
      </c>
      <c r="BD2378" s="119">
        <f>IF(L2378="snížená",#REF!,0)</f>
        <v>0</v>
      </c>
      <c r="BE2378" s="119">
        <f>IF(L2378="zákl. přenesená",#REF!,0)</f>
        <v>0</v>
      </c>
      <c r="BF2378" s="119">
        <f>IF(L2378="sníž. přenesená",#REF!,0)</f>
        <v>0</v>
      </c>
      <c r="BG2378" s="119">
        <f>IF(L2378="nulová",#REF!,0)</f>
        <v>0</v>
      </c>
      <c r="BH2378" s="14" t="s">
        <v>75</v>
      </c>
      <c r="BI2378" s="119" t="e">
        <f>ROUND(H2378*#REF!,2)</f>
        <v>#REF!</v>
      </c>
      <c r="BJ2378" s="14" t="s">
        <v>117</v>
      </c>
      <c r="BK2378" s="118" t="s">
        <v>4143</v>
      </c>
    </row>
    <row r="2379" spans="1:63" s="2" customFormat="1" x14ac:dyDescent="0.2">
      <c r="A2379" s="25"/>
      <c r="B2379" s="26"/>
      <c r="C2379" s="25"/>
      <c r="D2379" s="120" t="s">
        <v>119</v>
      </c>
      <c r="E2379" s="25"/>
      <c r="F2379" s="121" t="s">
        <v>4142</v>
      </c>
      <c r="G2379" s="25"/>
      <c r="H2379" s="25"/>
      <c r="I2379" s="25"/>
      <c r="J2379" s="26"/>
      <c r="K2379" s="122"/>
      <c r="L2379" s="123"/>
      <c r="M2379" s="45"/>
      <c r="N2379" s="45"/>
      <c r="O2379" s="45"/>
      <c r="P2379" s="45"/>
      <c r="Q2379" s="45"/>
      <c r="R2379" s="46"/>
      <c r="S2379" s="25"/>
      <c r="T2379" s="25"/>
      <c r="U2379" s="25"/>
      <c r="V2379" s="25"/>
      <c r="W2379" s="25"/>
      <c r="X2379" s="25"/>
      <c r="Y2379" s="25"/>
      <c r="Z2379" s="25"/>
      <c r="AA2379" s="25"/>
      <c r="AB2379" s="25"/>
      <c r="AC2379" s="25"/>
      <c r="AR2379" s="14" t="s">
        <v>119</v>
      </c>
      <c r="AS2379" s="14" t="s">
        <v>68</v>
      </c>
    </row>
    <row r="2380" spans="1:63" s="2" customFormat="1" ht="21.75" customHeight="1" x14ac:dyDescent="0.2">
      <c r="A2380" s="25"/>
      <c r="B2380" s="109"/>
      <c r="C2380" s="110" t="s">
        <v>4144</v>
      </c>
      <c r="D2380" s="110" t="s">
        <v>112</v>
      </c>
      <c r="E2380" s="111" t="s">
        <v>4145</v>
      </c>
      <c r="F2380" s="112" t="s">
        <v>4146</v>
      </c>
      <c r="G2380" s="113" t="s">
        <v>122</v>
      </c>
      <c r="H2380" s="153"/>
      <c r="I2380" s="112" t="s">
        <v>116</v>
      </c>
      <c r="J2380" s="26"/>
      <c r="K2380" s="114" t="s">
        <v>3</v>
      </c>
      <c r="L2380" s="115" t="s">
        <v>39</v>
      </c>
      <c r="M2380" s="116">
        <v>0</v>
      </c>
      <c r="N2380" s="116" t="e">
        <f>M2380*#REF!</f>
        <v>#REF!</v>
      </c>
      <c r="O2380" s="116">
        <v>0</v>
      </c>
      <c r="P2380" s="116" t="e">
        <f>O2380*#REF!</f>
        <v>#REF!</v>
      </c>
      <c r="Q2380" s="116">
        <v>0</v>
      </c>
      <c r="R2380" s="117" t="e">
        <f>Q2380*#REF!</f>
        <v>#REF!</v>
      </c>
      <c r="S2380" s="25"/>
      <c r="T2380" s="25"/>
      <c r="U2380" s="25"/>
      <c r="V2380" s="25"/>
      <c r="W2380" s="25"/>
      <c r="X2380" s="25"/>
      <c r="Y2380" s="25"/>
      <c r="Z2380" s="25"/>
      <c r="AA2380" s="25"/>
      <c r="AB2380" s="25"/>
      <c r="AC2380" s="25"/>
      <c r="AP2380" s="118" t="s">
        <v>117</v>
      </c>
      <c r="AR2380" s="118" t="s">
        <v>112</v>
      </c>
      <c r="AS2380" s="118" t="s">
        <v>68</v>
      </c>
      <c r="AW2380" s="14" t="s">
        <v>118</v>
      </c>
      <c r="BC2380" s="119" t="e">
        <f>IF(L2380="základní",#REF!,0)</f>
        <v>#REF!</v>
      </c>
      <c r="BD2380" s="119">
        <f>IF(L2380="snížená",#REF!,0)</f>
        <v>0</v>
      </c>
      <c r="BE2380" s="119">
        <f>IF(L2380="zákl. přenesená",#REF!,0)</f>
        <v>0</v>
      </c>
      <c r="BF2380" s="119">
        <f>IF(L2380="sníž. přenesená",#REF!,0)</f>
        <v>0</v>
      </c>
      <c r="BG2380" s="119">
        <f>IF(L2380="nulová",#REF!,0)</f>
        <v>0</v>
      </c>
      <c r="BH2380" s="14" t="s">
        <v>75</v>
      </c>
      <c r="BI2380" s="119" t="e">
        <f>ROUND(H2380*#REF!,2)</f>
        <v>#REF!</v>
      </c>
      <c r="BJ2380" s="14" t="s">
        <v>117</v>
      </c>
      <c r="BK2380" s="118" t="s">
        <v>4147</v>
      </c>
    </row>
    <row r="2381" spans="1:63" s="2" customFormat="1" x14ac:dyDescent="0.2">
      <c r="A2381" s="25"/>
      <c r="B2381" s="26"/>
      <c r="C2381" s="25"/>
      <c r="D2381" s="120" t="s">
        <v>119</v>
      </c>
      <c r="E2381" s="25"/>
      <c r="F2381" s="121" t="s">
        <v>4146</v>
      </c>
      <c r="G2381" s="25"/>
      <c r="H2381" s="25"/>
      <c r="I2381" s="25"/>
      <c r="J2381" s="26"/>
      <c r="K2381" s="122"/>
      <c r="L2381" s="123"/>
      <c r="M2381" s="45"/>
      <c r="N2381" s="45"/>
      <c r="O2381" s="45"/>
      <c r="P2381" s="45"/>
      <c r="Q2381" s="45"/>
      <c r="R2381" s="46"/>
      <c r="S2381" s="25"/>
      <c r="T2381" s="25"/>
      <c r="U2381" s="25"/>
      <c r="V2381" s="25"/>
      <c r="W2381" s="25"/>
      <c r="X2381" s="25"/>
      <c r="Y2381" s="25"/>
      <c r="Z2381" s="25"/>
      <c r="AA2381" s="25"/>
      <c r="AB2381" s="25"/>
      <c r="AC2381" s="25"/>
      <c r="AR2381" s="14" t="s">
        <v>119</v>
      </c>
      <c r="AS2381" s="14" t="s">
        <v>68</v>
      </c>
    </row>
    <row r="2382" spans="1:63" s="2" customFormat="1" ht="16.5" customHeight="1" x14ac:dyDescent="0.2">
      <c r="A2382" s="25"/>
      <c r="B2382" s="109"/>
      <c r="C2382" s="110" t="s">
        <v>2148</v>
      </c>
      <c r="D2382" s="110" t="s">
        <v>112</v>
      </c>
      <c r="E2382" s="111" t="s">
        <v>4148</v>
      </c>
      <c r="F2382" s="112" t="s">
        <v>4149</v>
      </c>
      <c r="G2382" s="113" t="s">
        <v>122</v>
      </c>
      <c r="H2382" s="153"/>
      <c r="I2382" s="112" t="s">
        <v>116</v>
      </c>
      <c r="J2382" s="26"/>
      <c r="K2382" s="114" t="s">
        <v>3</v>
      </c>
      <c r="L2382" s="115" t="s">
        <v>39</v>
      </c>
      <c r="M2382" s="116">
        <v>0</v>
      </c>
      <c r="N2382" s="116" t="e">
        <f>M2382*#REF!</f>
        <v>#REF!</v>
      </c>
      <c r="O2382" s="116">
        <v>0</v>
      </c>
      <c r="P2382" s="116" t="e">
        <f>O2382*#REF!</f>
        <v>#REF!</v>
      </c>
      <c r="Q2382" s="116">
        <v>0</v>
      </c>
      <c r="R2382" s="117" t="e">
        <f>Q2382*#REF!</f>
        <v>#REF!</v>
      </c>
      <c r="S2382" s="25"/>
      <c r="T2382" s="25"/>
      <c r="U2382" s="25"/>
      <c r="V2382" s="25"/>
      <c r="W2382" s="25"/>
      <c r="X2382" s="25"/>
      <c r="Y2382" s="25"/>
      <c r="Z2382" s="25"/>
      <c r="AA2382" s="25"/>
      <c r="AB2382" s="25"/>
      <c r="AC2382" s="25"/>
      <c r="AP2382" s="118" t="s">
        <v>117</v>
      </c>
      <c r="AR2382" s="118" t="s">
        <v>112</v>
      </c>
      <c r="AS2382" s="118" t="s">
        <v>68</v>
      </c>
      <c r="AW2382" s="14" t="s">
        <v>118</v>
      </c>
      <c r="BC2382" s="119" t="e">
        <f>IF(L2382="základní",#REF!,0)</f>
        <v>#REF!</v>
      </c>
      <c r="BD2382" s="119">
        <f>IF(L2382="snížená",#REF!,0)</f>
        <v>0</v>
      </c>
      <c r="BE2382" s="119">
        <f>IF(L2382="zákl. přenesená",#REF!,0)</f>
        <v>0</v>
      </c>
      <c r="BF2382" s="119">
        <f>IF(L2382="sníž. přenesená",#REF!,0)</f>
        <v>0</v>
      </c>
      <c r="BG2382" s="119">
        <f>IF(L2382="nulová",#REF!,0)</f>
        <v>0</v>
      </c>
      <c r="BH2382" s="14" t="s">
        <v>75</v>
      </c>
      <c r="BI2382" s="119" t="e">
        <f>ROUND(H2382*#REF!,2)</f>
        <v>#REF!</v>
      </c>
      <c r="BJ2382" s="14" t="s">
        <v>117</v>
      </c>
      <c r="BK2382" s="118" t="s">
        <v>4150</v>
      </c>
    </row>
    <row r="2383" spans="1:63" s="2" customFormat="1" x14ac:dyDescent="0.2">
      <c r="A2383" s="25"/>
      <c r="B2383" s="26"/>
      <c r="C2383" s="25"/>
      <c r="D2383" s="120" t="s">
        <v>119</v>
      </c>
      <c r="E2383" s="25"/>
      <c r="F2383" s="121" t="s">
        <v>4149</v>
      </c>
      <c r="G2383" s="25"/>
      <c r="H2383" s="25"/>
      <c r="I2383" s="25"/>
      <c r="J2383" s="26"/>
      <c r="K2383" s="122"/>
      <c r="L2383" s="123"/>
      <c r="M2383" s="45"/>
      <c r="N2383" s="45"/>
      <c r="O2383" s="45"/>
      <c r="P2383" s="45"/>
      <c r="Q2383" s="45"/>
      <c r="R2383" s="46"/>
      <c r="S2383" s="25"/>
      <c r="T2383" s="25"/>
      <c r="U2383" s="25"/>
      <c r="V2383" s="25"/>
      <c r="W2383" s="25"/>
      <c r="X2383" s="25"/>
      <c r="Y2383" s="25"/>
      <c r="Z2383" s="25"/>
      <c r="AA2383" s="25"/>
      <c r="AB2383" s="25"/>
      <c r="AC2383" s="25"/>
      <c r="AR2383" s="14" t="s">
        <v>119</v>
      </c>
      <c r="AS2383" s="14" t="s">
        <v>68</v>
      </c>
    </row>
    <row r="2384" spans="1:63" s="2" customFormat="1" ht="24.15" customHeight="1" x14ac:dyDescent="0.2">
      <c r="A2384" s="25"/>
      <c r="B2384" s="109"/>
      <c r="C2384" s="110" t="s">
        <v>4151</v>
      </c>
      <c r="D2384" s="110" t="s">
        <v>112</v>
      </c>
      <c r="E2384" s="111" t="s">
        <v>4152</v>
      </c>
      <c r="F2384" s="112" t="s">
        <v>4153</v>
      </c>
      <c r="G2384" s="113" t="s">
        <v>122</v>
      </c>
      <c r="H2384" s="153"/>
      <c r="I2384" s="112" t="s">
        <v>116</v>
      </c>
      <c r="J2384" s="26"/>
      <c r="K2384" s="114" t="s">
        <v>3</v>
      </c>
      <c r="L2384" s="115" t="s">
        <v>39</v>
      </c>
      <c r="M2384" s="116">
        <v>0</v>
      </c>
      <c r="N2384" s="116" t="e">
        <f>M2384*#REF!</f>
        <v>#REF!</v>
      </c>
      <c r="O2384" s="116">
        <v>0</v>
      </c>
      <c r="P2384" s="116" t="e">
        <f>O2384*#REF!</f>
        <v>#REF!</v>
      </c>
      <c r="Q2384" s="116">
        <v>0</v>
      </c>
      <c r="R2384" s="117" t="e">
        <f>Q2384*#REF!</f>
        <v>#REF!</v>
      </c>
      <c r="S2384" s="25"/>
      <c r="T2384" s="25"/>
      <c r="U2384" s="25"/>
      <c r="V2384" s="25"/>
      <c r="W2384" s="25"/>
      <c r="X2384" s="25"/>
      <c r="Y2384" s="25"/>
      <c r="Z2384" s="25"/>
      <c r="AA2384" s="25"/>
      <c r="AB2384" s="25"/>
      <c r="AC2384" s="25"/>
      <c r="AP2384" s="118" t="s">
        <v>117</v>
      </c>
      <c r="AR2384" s="118" t="s">
        <v>112</v>
      </c>
      <c r="AS2384" s="118" t="s">
        <v>68</v>
      </c>
      <c r="AW2384" s="14" t="s">
        <v>118</v>
      </c>
      <c r="BC2384" s="119" t="e">
        <f>IF(L2384="základní",#REF!,0)</f>
        <v>#REF!</v>
      </c>
      <c r="BD2384" s="119">
        <f>IF(L2384="snížená",#REF!,0)</f>
        <v>0</v>
      </c>
      <c r="BE2384" s="119">
        <f>IF(L2384="zákl. přenesená",#REF!,0)</f>
        <v>0</v>
      </c>
      <c r="BF2384" s="119">
        <f>IF(L2384="sníž. přenesená",#REF!,0)</f>
        <v>0</v>
      </c>
      <c r="BG2384" s="119">
        <f>IF(L2384="nulová",#REF!,0)</f>
        <v>0</v>
      </c>
      <c r="BH2384" s="14" t="s">
        <v>75</v>
      </c>
      <c r="BI2384" s="119" t="e">
        <f>ROUND(H2384*#REF!,2)</f>
        <v>#REF!</v>
      </c>
      <c r="BJ2384" s="14" t="s">
        <v>117</v>
      </c>
      <c r="BK2384" s="118" t="s">
        <v>4154</v>
      </c>
    </row>
    <row r="2385" spans="1:63" s="2" customFormat="1" ht="19.2" x14ac:dyDescent="0.2">
      <c r="A2385" s="25"/>
      <c r="B2385" s="26"/>
      <c r="C2385" s="25"/>
      <c r="D2385" s="120" t="s">
        <v>119</v>
      </c>
      <c r="E2385" s="25"/>
      <c r="F2385" s="121" t="s">
        <v>4153</v>
      </c>
      <c r="G2385" s="25"/>
      <c r="H2385" s="25"/>
      <c r="I2385" s="25"/>
      <c r="J2385" s="26"/>
      <c r="K2385" s="122"/>
      <c r="L2385" s="123"/>
      <c r="M2385" s="45"/>
      <c r="N2385" s="45"/>
      <c r="O2385" s="45"/>
      <c r="P2385" s="45"/>
      <c r="Q2385" s="45"/>
      <c r="R2385" s="46"/>
      <c r="S2385" s="25"/>
      <c r="T2385" s="25"/>
      <c r="U2385" s="25"/>
      <c r="V2385" s="25"/>
      <c r="W2385" s="25"/>
      <c r="X2385" s="25"/>
      <c r="Y2385" s="25"/>
      <c r="Z2385" s="25"/>
      <c r="AA2385" s="25"/>
      <c r="AB2385" s="25"/>
      <c r="AC2385" s="25"/>
      <c r="AR2385" s="14" t="s">
        <v>119</v>
      </c>
      <c r="AS2385" s="14" t="s">
        <v>68</v>
      </c>
    </row>
    <row r="2386" spans="1:63" s="2" customFormat="1" ht="24.15" customHeight="1" x14ac:dyDescent="0.2">
      <c r="A2386" s="25"/>
      <c r="B2386" s="109"/>
      <c r="C2386" s="110" t="s">
        <v>2152</v>
      </c>
      <c r="D2386" s="110" t="s">
        <v>112</v>
      </c>
      <c r="E2386" s="111" t="s">
        <v>4155</v>
      </c>
      <c r="F2386" s="112" t="s">
        <v>4156</v>
      </c>
      <c r="G2386" s="113" t="s">
        <v>122</v>
      </c>
      <c r="H2386" s="153"/>
      <c r="I2386" s="112" t="s">
        <v>116</v>
      </c>
      <c r="J2386" s="26"/>
      <c r="K2386" s="114" t="s">
        <v>3</v>
      </c>
      <c r="L2386" s="115" t="s">
        <v>39</v>
      </c>
      <c r="M2386" s="116">
        <v>0</v>
      </c>
      <c r="N2386" s="116" t="e">
        <f>M2386*#REF!</f>
        <v>#REF!</v>
      </c>
      <c r="O2386" s="116">
        <v>0</v>
      </c>
      <c r="P2386" s="116" t="e">
        <f>O2386*#REF!</f>
        <v>#REF!</v>
      </c>
      <c r="Q2386" s="116">
        <v>0</v>
      </c>
      <c r="R2386" s="117" t="e">
        <f>Q2386*#REF!</f>
        <v>#REF!</v>
      </c>
      <c r="S2386" s="25"/>
      <c r="T2386" s="25"/>
      <c r="U2386" s="25"/>
      <c r="V2386" s="25"/>
      <c r="W2386" s="25"/>
      <c r="X2386" s="25"/>
      <c r="Y2386" s="25"/>
      <c r="Z2386" s="25"/>
      <c r="AA2386" s="25"/>
      <c r="AB2386" s="25"/>
      <c r="AC2386" s="25"/>
      <c r="AP2386" s="118" t="s">
        <v>117</v>
      </c>
      <c r="AR2386" s="118" t="s">
        <v>112</v>
      </c>
      <c r="AS2386" s="118" t="s">
        <v>68</v>
      </c>
      <c r="AW2386" s="14" t="s">
        <v>118</v>
      </c>
      <c r="BC2386" s="119" t="e">
        <f>IF(L2386="základní",#REF!,0)</f>
        <v>#REF!</v>
      </c>
      <c r="BD2386" s="119">
        <f>IF(L2386="snížená",#REF!,0)</f>
        <v>0</v>
      </c>
      <c r="BE2386" s="119">
        <f>IF(L2386="zákl. přenesená",#REF!,0)</f>
        <v>0</v>
      </c>
      <c r="BF2386" s="119">
        <f>IF(L2386="sníž. přenesená",#REF!,0)</f>
        <v>0</v>
      </c>
      <c r="BG2386" s="119">
        <f>IF(L2386="nulová",#REF!,0)</f>
        <v>0</v>
      </c>
      <c r="BH2386" s="14" t="s">
        <v>75</v>
      </c>
      <c r="BI2386" s="119" t="e">
        <f>ROUND(H2386*#REF!,2)</f>
        <v>#REF!</v>
      </c>
      <c r="BJ2386" s="14" t="s">
        <v>117</v>
      </c>
      <c r="BK2386" s="118" t="s">
        <v>4157</v>
      </c>
    </row>
    <row r="2387" spans="1:63" s="2" customFormat="1" ht="19.2" x14ac:dyDescent="0.2">
      <c r="A2387" s="25"/>
      <c r="B2387" s="26"/>
      <c r="C2387" s="25"/>
      <c r="D2387" s="120" t="s">
        <v>119</v>
      </c>
      <c r="E2387" s="25"/>
      <c r="F2387" s="121" t="s">
        <v>4156</v>
      </c>
      <c r="G2387" s="25"/>
      <c r="H2387" s="25"/>
      <c r="I2387" s="25"/>
      <c r="J2387" s="26"/>
      <c r="K2387" s="122"/>
      <c r="L2387" s="123"/>
      <c r="M2387" s="45"/>
      <c r="N2387" s="45"/>
      <c r="O2387" s="45"/>
      <c r="P2387" s="45"/>
      <c r="Q2387" s="45"/>
      <c r="R2387" s="46"/>
      <c r="S2387" s="25"/>
      <c r="T2387" s="25"/>
      <c r="U2387" s="25"/>
      <c r="V2387" s="25"/>
      <c r="W2387" s="25"/>
      <c r="X2387" s="25"/>
      <c r="Y2387" s="25"/>
      <c r="Z2387" s="25"/>
      <c r="AA2387" s="25"/>
      <c r="AB2387" s="25"/>
      <c r="AC2387" s="25"/>
      <c r="AR2387" s="14" t="s">
        <v>119</v>
      </c>
      <c r="AS2387" s="14" t="s">
        <v>68</v>
      </c>
    </row>
    <row r="2388" spans="1:63" s="2" customFormat="1" ht="24.15" customHeight="1" x14ac:dyDescent="0.2">
      <c r="A2388" s="25"/>
      <c r="B2388" s="109"/>
      <c r="C2388" s="110" t="s">
        <v>4158</v>
      </c>
      <c r="D2388" s="110" t="s">
        <v>112</v>
      </c>
      <c r="E2388" s="111" t="s">
        <v>4159</v>
      </c>
      <c r="F2388" s="112" t="s">
        <v>4160</v>
      </c>
      <c r="G2388" s="113" t="s">
        <v>122</v>
      </c>
      <c r="H2388" s="153"/>
      <c r="I2388" s="112" t="s">
        <v>116</v>
      </c>
      <c r="J2388" s="26"/>
      <c r="K2388" s="114" t="s">
        <v>3</v>
      </c>
      <c r="L2388" s="115" t="s">
        <v>39</v>
      </c>
      <c r="M2388" s="116">
        <v>0</v>
      </c>
      <c r="N2388" s="116" t="e">
        <f>M2388*#REF!</f>
        <v>#REF!</v>
      </c>
      <c r="O2388" s="116">
        <v>0</v>
      </c>
      <c r="P2388" s="116" t="e">
        <f>O2388*#REF!</f>
        <v>#REF!</v>
      </c>
      <c r="Q2388" s="116">
        <v>0</v>
      </c>
      <c r="R2388" s="117" t="e">
        <f>Q2388*#REF!</f>
        <v>#REF!</v>
      </c>
      <c r="S2388" s="25"/>
      <c r="T2388" s="25"/>
      <c r="U2388" s="25"/>
      <c r="V2388" s="25"/>
      <c r="W2388" s="25"/>
      <c r="X2388" s="25"/>
      <c r="Y2388" s="25"/>
      <c r="Z2388" s="25"/>
      <c r="AA2388" s="25"/>
      <c r="AB2388" s="25"/>
      <c r="AC2388" s="25"/>
      <c r="AP2388" s="118" t="s">
        <v>117</v>
      </c>
      <c r="AR2388" s="118" t="s">
        <v>112</v>
      </c>
      <c r="AS2388" s="118" t="s">
        <v>68</v>
      </c>
      <c r="AW2388" s="14" t="s">
        <v>118</v>
      </c>
      <c r="BC2388" s="119" t="e">
        <f>IF(L2388="základní",#REF!,0)</f>
        <v>#REF!</v>
      </c>
      <c r="BD2388" s="119">
        <f>IF(L2388="snížená",#REF!,0)</f>
        <v>0</v>
      </c>
      <c r="BE2388" s="119">
        <f>IF(L2388="zákl. přenesená",#REF!,0)</f>
        <v>0</v>
      </c>
      <c r="BF2388" s="119">
        <f>IF(L2388="sníž. přenesená",#REF!,0)</f>
        <v>0</v>
      </c>
      <c r="BG2388" s="119">
        <f>IF(L2388="nulová",#REF!,0)</f>
        <v>0</v>
      </c>
      <c r="BH2388" s="14" t="s">
        <v>75</v>
      </c>
      <c r="BI2388" s="119" t="e">
        <f>ROUND(H2388*#REF!,2)</f>
        <v>#REF!</v>
      </c>
      <c r="BJ2388" s="14" t="s">
        <v>117</v>
      </c>
      <c r="BK2388" s="118" t="s">
        <v>4161</v>
      </c>
    </row>
    <row r="2389" spans="1:63" s="2" customFormat="1" x14ac:dyDescent="0.2">
      <c r="A2389" s="25"/>
      <c r="B2389" s="26"/>
      <c r="C2389" s="25"/>
      <c r="D2389" s="120" t="s">
        <v>119</v>
      </c>
      <c r="E2389" s="25"/>
      <c r="F2389" s="121" t="s">
        <v>4160</v>
      </c>
      <c r="G2389" s="25"/>
      <c r="H2389" s="25"/>
      <c r="I2389" s="25"/>
      <c r="J2389" s="26"/>
      <c r="K2389" s="122"/>
      <c r="L2389" s="123"/>
      <c r="M2389" s="45"/>
      <c r="N2389" s="45"/>
      <c r="O2389" s="45"/>
      <c r="P2389" s="45"/>
      <c r="Q2389" s="45"/>
      <c r="R2389" s="46"/>
      <c r="S2389" s="25"/>
      <c r="T2389" s="25"/>
      <c r="U2389" s="25"/>
      <c r="V2389" s="25"/>
      <c r="W2389" s="25"/>
      <c r="X2389" s="25"/>
      <c r="Y2389" s="25"/>
      <c r="Z2389" s="25"/>
      <c r="AA2389" s="25"/>
      <c r="AB2389" s="25"/>
      <c r="AC2389" s="25"/>
      <c r="AR2389" s="14" t="s">
        <v>119</v>
      </c>
      <c r="AS2389" s="14" t="s">
        <v>68</v>
      </c>
    </row>
    <row r="2390" spans="1:63" s="2" customFormat="1" ht="24.15" customHeight="1" x14ac:dyDescent="0.2">
      <c r="A2390" s="25"/>
      <c r="B2390" s="109"/>
      <c r="C2390" s="110" t="s">
        <v>2155</v>
      </c>
      <c r="D2390" s="110" t="s">
        <v>112</v>
      </c>
      <c r="E2390" s="111" t="s">
        <v>4162</v>
      </c>
      <c r="F2390" s="112" t="s">
        <v>4163</v>
      </c>
      <c r="G2390" s="113" t="s">
        <v>122</v>
      </c>
      <c r="H2390" s="153"/>
      <c r="I2390" s="112" t="s">
        <v>116</v>
      </c>
      <c r="J2390" s="26"/>
      <c r="K2390" s="114" t="s">
        <v>3</v>
      </c>
      <c r="L2390" s="115" t="s">
        <v>39</v>
      </c>
      <c r="M2390" s="116">
        <v>0</v>
      </c>
      <c r="N2390" s="116" t="e">
        <f>M2390*#REF!</f>
        <v>#REF!</v>
      </c>
      <c r="O2390" s="116">
        <v>0</v>
      </c>
      <c r="P2390" s="116" t="e">
        <f>O2390*#REF!</f>
        <v>#REF!</v>
      </c>
      <c r="Q2390" s="116">
        <v>0</v>
      </c>
      <c r="R2390" s="117" t="e">
        <f>Q2390*#REF!</f>
        <v>#REF!</v>
      </c>
      <c r="S2390" s="25"/>
      <c r="T2390" s="25"/>
      <c r="U2390" s="25"/>
      <c r="V2390" s="25"/>
      <c r="W2390" s="25"/>
      <c r="X2390" s="25"/>
      <c r="Y2390" s="25"/>
      <c r="Z2390" s="25"/>
      <c r="AA2390" s="25"/>
      <c r="AB2390" s="25"/>
      <c r="AC2390" s="25"/>
      <c r="AP2390" s="118" t="s">
        <v>117</v>
      </c>
      <c r="AR2390" s="118" t="s">
        <v>112</v>
      </c>
      <c r="AS2390" s="118" t="s">
        <v>68</v>
      </c>
      <c r="AW2390" s="14" t="s">
        <v>118</v>
      </c>
      <c r="BC2390" s="119" t="e">
        <f>IF(L2390="základní",#REF!,0)</f>
        <v>#REF!</v>
      </c>
      <c r="BD2390" s="119">
        <f>IF(L2390="snížená",#REF!,0)</f>
        <v>0</v>
      </c>
      <c r="BE2390" s="119">
        <f>IF(L2390="zákl. přenesená",#REF!,0)</f>
        <v>0</v>
      </c>
      <c r="BF2390" s="119">
        <f>IF(L2390="sníž. přenesená",#REF!,0)</f>
        <v>0</v>
      </c>
      <c r="BG2390" s="119">
        <f>IF(L2390="nulová",#REF!,0)</f>
        <v>0</v>
      </c>
      <c r="BH2390" s="14" t="s">
        <v>75</v>
      </c>
      <c r="BI2390" s="119" t="e">
        <f>ROUND(H2390*#REF!,2)</f>
        <v>#REF!</v>
      </c>
      <c r="BJ2390" s="14" t="s">
        <v>117</v>
      </c>
      <c r="BK2390" s="118" t="s">
        <v>4164</v>
      </c>
    </row>
    <row r="2391" spans="1:63" s="2" customFormat="1" x14ac:dyDescent="0.2">
      <c r="A2391" s="25"/>
      <c r="B2391" s="26"/>
      <c r="C2391" s="25"/>
      <c r="D2391" s="120" t="s">
        <v>119</v>
      </c>
      <c r="E2391" s="25"/>
      <c r="F2391" s="121" t="s">
        <v>4163</v>
      </c>
      <c r="G2391" s="25"/>
      <c r="H2391" s="25"/>
      <c r="I2391" s="25"/>
      <c r="J2391" s="26"/>
      <c r="K2391" s="122"/>
      <c r="L2391" s="123"/>
      <c r="M2391" s="45"/>
      <c r="N2391" s="45"/>
      <c r="O2391" s="45"/>
      <c r="P2391" s="45"/>
      <c r="Q2391" s="45"/>
      <c r="R2391" s="46"/>
      <c r="S2391" s="25"/>
      <c r="T2391" s="25"/>
      <c r="U2391" s="25"/>
      <c r="V2391" s="25"/>
      <c r="W2391" s="25"/>
      <c r="X2391" s="25"/>
      <c r="Y2391" s="25"/>
      <c r="Z2391" s="25"/>
      <c r="AA2391" s="25"/>
      <c r="AB2391" s="25"/>
      <c r="AC2391" s="25"/>
      <c r="AR2391" s="14" t="s">
        <v>119</v>
      </c>
      <c r="AS2391" s="14" t="s">
        <v>68</v>
      </c>
    </row>
    <row r="2392" spans="1:63" s="2" customFormat="1" ht="24.15" customHeight="1" x14ac:dyDescent="0.2">
      <c r="A2392" s="25"/>
      <c r="B2392" s="109"/>
      <c r="C2392" s="110" t="s">
        <v>4165</v>
      </c>
      <c r="D2392" s="110" t="s">
        <v>112</v>
      </c>
      <c r="E2392" s="111" t="s">
        <v>4166</v>
      </c>
      <c r="F2392" s="112" t="s">
        <v>4167</v>
      </c>
      <c r="G2392" s="113" t="s">
        <v>122</v>
      </c>
      <c r="H2392" s="153"/>
      <c r="I2392" s="112" t="s">
        <v>116</v>
      </c>
      <c r="J2392" s="26"/>
      <c r="K2392" s="114" t="s">
        <v>3</v>
      </c>
      <c r="L2392" s="115" t="s">
        <v>39</v>
      </c>
      <c r="M2392" s="116">
        <v>0</v>
      </c>
      <c r="N2392" s="116" t="e">
        <f>M2392*#REF!</f>
        <v>#REF!</v>
      </c>
      <c r="O2392" s="116">
        <v>0</v>
      </c>
      <c r="P2392" s="116" t="e">
        <f>O2392*#REF!</f>
        <v>#REF!</v>
      </c>
      <c r="Q2392" s="116">
        <v>0</v>
      </c>
      <c r="R2392" s="117" t="e">
        <f>Q2392*#REF!</f>
        <v>#REF!</v>
      </c>
      <c r="S2392" s="25"/>
      <c r="T2392" s="25"/>
      <c r="U2392" s="25"/>
      <c r="V2392" s="25"/>
      <c r="W2392" s="25"/>
      <c r="X2392" s="25"/>
      <c r="Y2392" s="25"/>
      <c r="Z2392" s="25"/>
      <c r="AA2392" s="25"/>
      <c r="AB2392" s="25"/>
      <c r="AC2392" s="25"/>
      <c r="AP2392" s="118" t="s">
        <v>117</v>
      </c>
      <c r="AR2392" s="118" t="s">
        <v>112</v>
      </c>
      <c r="AS2392" s="118" t="s">
        <v>68</v>
      </c>
      <c r="AW2392" s="14" t="s">
        <v>118</v>
      </c>
      <c r="BC2392" s="119" t="e">
        <f>IF(L2392="základní",#REF!,0)</f>
        <v>#REF!</v>
      </c>
      <c r="BD2392" s="119">
        <f>IF(L2392="snížená",#REF!,0)</f>
        <v>0</v>
      </c>
      <c r="BE2392" s="119">
        <f>IF(L2392="zákl. přenesená",#REF!,0)</f>
        <v>0</v>
      </c>
      <c r="BF2392" s="119">
        <f>IF(L2392="sníž. přenesená",#REF!,0)</f>
        <v>0</v>
      </c>
      <c r="BG2392" s="119">
        <f>IF(L2392="nulová",#REF!,0)</f>
        <v>0</v>
      </c>
      <c r="BH2392" s="14" t="s">
        <v>75</v>
      </c>
      <c r="BI2392" s="119" t="e">
        <f>ROUND(H2392*#REF!,2)</f>
        <v>#REF!</v>
      </c>
      <c r="BJ2392" s="14" t="s">
        <v>117</v>
      </c>
      <c r="BK2392" s="118" t="s">
        <v>4168</v>
      </c>
    </row>
    <row r="2393" spans="1:63" s="2" customFormat="1" x14ac:dyDescent="0.2">
      <c r="A2393" s="25"/>
      <c r="B2393" s="26"/>
      <c r="C2393" s="25"/>
      <c r="D2393" s="120" t="s">
        <v>119</v>
      </c>
      <c r="E2393" s="25"/>
      <c r="F2393" s="121" t="s">
        <v>4167</v>
      </c>
      <c r="G2393" s="25"/>
      <c r="H2393" s="25"/>
      <c r="I2393" s="25"/>
      <c r="J2393" s="26"/>
      <c r="K2393" s="122"/>
      <c r="L2393" s="123"/>
      <c r="M2393" s="45"/>
      <c r="N2393" s="45"/>
      <c r="O2393" s="45"/>
      <c r="P2393" s="45"/>
      <c r="Q2393" s="45"/>
      <c r="R2393" s="46"/>
      <c r="S2393" s="25"/>
      <c r="T2393" s="25"/>
      <c r="U2393" s="25"/>
      <c r="V2393" s="25"/>
      <c r="W2393" s="25"/>
      <c r="X2393" s="25"/>
      <c r="Y2393" s="25"/>
      <c r="Z2393" s="25"/>
      <c r="AA2393" s="25"/>
      <c r="AB2393" s="25"/>
      <c r="AC2393" s="25"/>
      <c r="AR2393" s="14" t="s">
        <v>119</v>
      </c>
      <c r="AS2393" s="14" t="s">
        <v>68</v>
      </c>
    </row>
    <row r="2394" spans="1:63" s="2" customFormat="1" ht="16.5" customHeight="1" x14ac:dyDescent="0.2">
      <c r="A2394" s="25"/>
      <c r="B2394" s="109"/>
      <c r="C2394" s="110" t="s">
        <v>2159</v>
      </c>
      <c r="D2394" s="110" t="s">
        <v>112</v>
      </c>
      <c r="E2394" s="111" t="s">
        <v>4169</v>
      </c>
      <c r="F2394" s="112" t="s">
        <v>4170</v>
      </c>
      <c r="G2394" s="113" t="s">
        <v>122</v>
      </c>
      <c r="H2394" s="153"/>
      <c r="I2394" s="112" t="s">
        <v>116</v>
      </c>
      <c r="J2394" s="26"/>
      <c r="K2394" s="114" t="s">
        <v>3</v>
      </c>
      <c r="L2394" s="115" t="s">
        <v>39</v>
      </c>
      <c r="M2394" s="116">
        <v>0</v>
      </c>
      <c r="N2394" s="116" t="e">
        <f>M2394*#REF!</f>
        <v>#REF!</v>
      </c>
      <c r="O2394" s="116">
        <v>0</v>
      </c>
      <c r="P2394" s="116" t="e">
        <f>O2394*#REF!</f>
        <v>#REF!</v>
      </c>
      <c r="Q2394" s="116">
        <v>0</v>
      </c>
      <c r="R2394" s="117" t="e">
        <f>Q2394*#REF!</f>
        <v>#REF!</v>
      </c>
      <c r="S2394" s="25"/>
      <c r="T2394" s="25"/>
      <c r="U2394" s="25"/>
      <c r="V2394" s="25"/>
      <c r="W2394" s="25"/>
      <c r="X2394" s="25"/>
      <c r="Y2394" s="25"/>
      <c r="Z2394" s="25"/>
      <c r="AA2394" s="25"/>
      <c r="AB2394" s="25"/>
      <c r="AC2394" s="25"/>
      <c r="AP2394" s="118" t="s">
        <v>117</v>
      </c>
      <c r="AR2394" s="118" t="s">
        <v>112</v>
      </c>
      <c r="AS2394" s="118" t="s">
        <v>68</v>
      </c>
      <c r="AW2394" s="14" t="s">
        <v>118</v>
      </c>
      <c r="BC2394" s="119" t="e">
        <f>IF(L2394="základní",#REF!,0)</f>
        <v>#REF!</v>
      </c>
      <c r="BD2394" s="119">
        <f>IF(L2394="snížená",#REF!,0)</f>
        <v>0</v>
      </c>
      <c r="BE2394" s="119">
        <f>IF(L2394="zákl. přenesená",#REF!,0)</f>
        <v>0</v>
      </c>
      <c r="BF2394" s="119">
        <f>IF(L2394="sníž. přenesená",#REF!,0)</f>
        <v>0</v>
      </c>
      <c r="BG2394" s="119">
        <f>IF(L2394="nulová",#REF!,0)</f>
        <v>0</v>
      </c>
      <c r="BH2394" s="14" t="s">
        <v>75</v>
      </c>
      <c r="BI2394" s="119" t="e">
        <f>ROUND(H2394*#REF!,2)</f>
        <v>#REF!</v>
      </c>
      <c r="BJ2394" s="14" t="s">
        <v>117</v>
      </c>
      <c r="BK2394" s="118" t="s">
        <v>4171</v>
      </c>
    </row>
    <row r="2395" spans="1:63" s="2" customFormat="1" x14ac:dyDescent="0.2">
      <c r="A2395" s="25"/>
      <c r="B2395" s="26"/>
      <c r="C2395" s="25"/>
      <c r="D2395" s="120" t="s">
        <v>119</v>
      </c>
      <c r="E2395" s="25"/>
      <c r="F2395" s="121" t="s">
        <v>4170</v>
      </c>
      <c r="G2395" s="25"/>
      <c r="H2395" s="25"/>
      <c r="I2395" s="25"/>
      <c r="J2395" s="26"/>
      <c r="K2395" s="122"/>
      <c r="L2395" s="123"/>
      <c r="M2395" s="45"/>
      <c r="N2395" s="45"/>
      <c r="O2395" s="45"/>
      <c r="P2395" s="45"/>
      <c r="Q2395" s="45"/>
      <c r="R2395" s="46"/>
      <c r="S2395" s="25"/>
      <c r="T2395" s="25"/>
      <c r="U2395" s="25"/>
      <c r="V2395" s="25"/>
      <c r="W2395" s="25"/>
      <c r="X2395" s="25"/>
      <c r="Y2395" s="25"/>
      <c r="Z2395" s="25"/>
      <c r="AA2395" s="25"/>
      <c r="AB2395" s="25"/>
      <c r="AC2395" s="25"/>
      <c r="AR2395" s="14" t="s">
        <v>119</v>
      </c>
      <c r="AS2395" s="14" t="s">
        <v>68</v>
      </c>
    </row>
    <row r="2396" spans="1:63" s="2" customFormat="1" ht="16.5" customHeight="1" x14ac:dyDescent="0.2">
      <c r="A2396" s="25"/>
      <c r="B2396" s="109"/>
      <c r="C2396" s="110" t="s">
        <v>4172</v>
      </c>
      <c r="D2396" s="110" t="s">
        <v>112</v>
      </c>
      <c r="E2396" s="111" t="s">
        <v>4173</v>
      </c>
      <c r="F2396" s="112" t="s">
        <v>4174</v>
      </c>
      <c r="G2396" s="113" t="s">
        <v>122</v>
      </c>
      <c r="H2396" s="153"/>
      <c r="I2396" s="112" t="s">
        <v>116</v>
      </c>
      <c r="J2396" s="26"/>
      <c r="K2396" s="114" t="s">
        <v>3</v>
      </c>
      <c r="L2396" s="115" t="s">
        <v>39</v>
      </c>
      <c r="M2396" s="116">
        <v>0</v>
      </c>
      <c r="N2396" s="116" t="e">
        <f>M2396*#REF!</f>
        <v>#REF!</v>
      </c>
      <c r="O2396" s="116">
        <v>0</v>
      </c>
      <c r="P2396" s="116" t="e">
        <f>O2396*#REF!</f>
        <v>#REF!</v>
      </c>
      <c r="Q2396" s="116">
        <v>0</v>
      </c>
      <c r="R2396" s="117" t="e">
        <f>Q2396*#REF!</f>
        <v>#REF!</v>
      </c>
      <c r="S2396" s="25"/>
      <c r="T2396" s="25"/>
      <c r="U2396" s="25"/>
      <c r="V2396" s="25"/>
      <c r="W2396" s="25"/>
      <c r="X2396" s="25"/>
      <c r="Y2396" s="25"/>
      <c r="Z2396" s="25"/>
      <c r="AA2396" s="25"/>
      <c r="AB2396" s="25"/>
      <c r="AC2396" s="25"/>
      <c r="AP2396" s="118" t="s">
        <v>117</v>
      </c>
      <c r="AR2396" s="118" t="s">
        <v>112</v>
      </c>
      <c r="AS2396" s="118" t="s">
        <v>68</v>
      </c>
      <c r="AW2396" s="14" t="s">
        <v>118</v>
      </c>
      <c r="BC2396" s="119" t="e">
        <f>IF(L2396="základní",#REF!,0)</f>
        <v>#REF!</v>
      </c>
      <c r="BD2396" s="119">
        <f>IF(L2396="snížená",#REF!,0)</f>
        <v>0</v>
      </c>
      <c r="BE2396" s="119">
        <f>IF(L2396="zákl. přenesená",#REF!,0)</f>
        <v>0</v>
      </c>
      <c r="BF2396" s="119">
        <f>IF(L2396="sníž. přenesená",#REF!,0)</f>
        <v>0</v>
      </c>
      <c r="BG2396" s="119">
        <f>IF(L2396="nulová",#REF!,0)</f>
        <v>0</v>
      </c>
      <c r="BH2396" s="14" t="s">
        <v>75</v>
      </c>
      <c r="BI2396" s="119" t="e">
        <f>ROUND(H2396*#REF!,2)</f>
        <v>#REF!</v>
      </c>
      <c r="BJ2396" s="14" t="s">
        <v>117</v>
      </c>
      <c r="BK2396" s="118" t="s">
        <v>4175</v>
      </c>
    </row>
    <row r="2397" spans="1:63" s="2" customFormat="1" x14ac:dyDescent="0.2">
      <c r="A2397" s="25"/>
      <c r="B2397" s="26"/>
      <c r="C2397" s="25"/>
      <c r="D2397" s="120" t="s">
        <v>119</v>
      </c>
      <c r="E2397" s="25"/>
      <c r="F2397" s="121" t="s">
        <v>4174</v>
      </c>
      <c r="G2397" s="25"/>
      <c r="H2397" s="25"/>
      <c r="I2397" s="25"/>
      <c r="J2397" s="26"/>
      <c r="K2397" s="122"/>
      <c r="L2397" s="123"/>
      <c r="M2397" s="45"/>
      <c r="N2397" s="45"/>
      <c r="O2397" s="45"/>
      <c r="P2397" s="45"/>
      <c r="Q2397" s="45"/>
      <c r="R2397" s="46"/>
      <c r="S2397" s="25"/>
      <c r="T2397" s="25"/>
      <c r="U2397" s="25"/>
      <c r="V2397" s="25"/>
      <c r="W2397" s="25"/>
      <c r="X2397" s="25"/>
      <c r="Y2397" s="25"/>
      <c r="Z2397" s="25"/>
      <c r="AA2397" s="25"/>
      <c r="AB2397" s="25"/>
      <c r="AC2397" s="25"/>
      <c r="AR2397" s="14" t="s">
        <v>119</v>
      </c>
      <c r="AS2397" s="14" t="s">
        <v>68</v>
      </c>
    </row>
    <row r="2398" spans="1:63" s="2" customFormat="1" ht="16.5" customHeight="1" x14ac:dyDescent="0.2">
      <c r="A2398" s="25"/>
      <c r="B2398" s="109"/>
      <c r="C2398" s="110" t="s">
        <v>2162</v>
      </c>
      <c r="D2398" s="110" t="s">
        <v>112</v>
      </c>
      <c r="E2398" s="111" t="s">
        <v>4176</v>
      </c>
      <c r="F2398" s="112" t="s">
        <v>4177</v>
      </c>
      <c r="G2398" s="113" t="s">
        <v>122</v>
      </c>
      <c r="H2398" s="153"/>
      <c r="I2398" s="112" t="s">
        <v>116</v>
      </c>
      <c r="J2398" s="26"/>
      <c r="K2398" s="114" t="s">
        <v>3</v>
      </c>
      <c r="L2398" s="115" t="s">
        <v>39</v>
      </c>
      <c r="M2398" s="116">
        <v>0</v>
      </c>
      <c r="N2398" s="116" t="e">
        <f>M2398*#REF!</f>
        <v>#REF!</v>
      </c>
      <c r="O2398" s="116">
        <v>0</v>
      </c>
      <c r="P2398" s="116" t="e">
        <f>O2398*#REF!</f>
        <v>#REF!</v>
      </c>
      <c r="Q2398" s="116">
        <v>0</v>
      </c>
      <c r="R2398" s="117" t="e">
        <f>Q2398*#REF!</f>
        <v>#REF!</v>
      </c>
      <c r="S2398" s="25"/>
      <c r="T2398" s="25"/>
      <c r="U2398" s="25"/>
      <c r="V2398" s="25"/>
      <c r="W2398" s="25"/>
      <c r="X2398" s="25"/>
      <c r="Y2398" s="25"/>
      <c r="Z2398" s="25"/>
      <c r="AA2398" s="25"/>
      <c r="AB2398" s="25"/>
      <c r="AC2398" s="25"/>
      <c r="AP2398" s="118" t="s">
        <v>117</v>
      </c>
      <c r="AR2398" s="118" t="s">
        <v>112</v>
      </c>
      <c r="AS2398" s="118" t="s">
        <v>68</v>
      </c>
      <c r="AW2398" s="14" t="s">
        <v>118</v>
      </c>
      <c r="BC2398" s="119" t="e">
        <f>IF(L2398="základní",#REF!,0)</f>
        <v>#REF!</v>
      </c>
      <c r="BD2398" s="119">
        <f>IF(L2398="snížená",#REF!,0)</f>
        <v>0</v>
      </c>
      <c r="BE2398" s="119">
        <f>IF(L2398="zákl. přenesená",#REF!,0)</f>
        <v>0</v>
      </c>
      <c r="BF2398" s="119">
        <f>IF(L2398="sníž. přenesená",#REF!,0)</f>
        <v>0</v>
      </c>
      <c r="BG2398" s="119">
        <f>IF(L2398="nulová",#REF!,0)</f>
        <v>0</v>
      </c>
      <c r="BH2398" s="14" t="s">
        <v>75</v>
      </c>
      <c r="BI2398" s="119" t="e">
        <f>ROUND(H2398*#REF!,2)</f>
        <v>#REF!</v>
      </c>
      <c r="BJ2398" s="14" t="s">
        <v>117</v>
      </c>
      <c r="BK2398" s="118" t="s">
        <v>4178</v>
      </c>
    </row>
    <row r="2399" spans="1:63" s="2" customFormat="1" x14ac:dyDescent="0.2">
      <c r="A2399" s="25"/>
      <c r="B2399" s="26"/>
      <c r="C2399" s="25"/>
      <c r="D2399" s="120" t="s">
        <v>119</v>
      </c>
      <c r="E2399" s="25"/>
      <c r="F2399" s="121" t="s">
        <v>4177</v>
      </c>
      <c r="G2399" s="25"/>
      <c r="H2399" s="25"/>
      <c r="I2399" s="25"/>
      <c r="J2399" s="26"/>
      <c r="K2399" s="122"/>
      <c r="L2399" s="123"/>
      <c r="M2399" s="45"/>
      <c r="N2399" s="45"/>
      <c r="O2399" s="45"/>
      <c r="P2399" s="45"/>
      <c r="Q2399" s="45"/>
      <c r="R2399" s="46"/>
      <c r="S2399" s="25"/>
      <c r="T2399" s="25"/>
      <c r="U2399" s="25"/>
      <c r="V2399" s="25"/>
      <c r="W2399" s="25"/>
      <c r="X2399" s="25"/>
      <c r="Y2399" s="25"/>
      <c r="Z2399" s="25"/>
      <c r="AA2399" s="25"/>
      <c r="AB2399" s="25"/>
      <c r="AC2399" s="25"/>
      <c r="AR2399" s="14" t="s">
        <v>119</v>
      </c>
      <c r="AS2399" s="14" t="s">
        <v>68</v>
      </c>
    </row>
    <row r="2400" spans="1:63" s="2" customFormat="1" ht="21.75" customHeight="1" x14ac:dyDescent="0.2">
      <c r="A2400" s="25"/>
      <c r="B2400" s="109"/>
      <c r="C2400" s="110" t="s">
        <v>4179</v>
      </c>
      <c r="D2400" s="110" t="s">
        <v>112</v>
      </c>
      <c r="E2400" s="111" t="s">
        <v>4180</v>
      </c>
      <c r="F2400" s="112" t="s">
        <v>4181</v>
      </c>
      <c r="G2400" s="113" t="s">
        <v>122</v>
      </c>
      <c r="H2400" s="153"/>
      <c r="I2400" s="112" t="s">
        <v>116</v>
      </c>
      <c r="J2400" s="26"/>
      <c r="K2400" s="114" t="s">
        <v>3</v>
      </c>
      <c r="L2400" s="115" t="s">
        <v>39</v>
      </c>
      <c r="M2400" s="116">
        <v>0</v>
      </c>
      <c r="N2400" s="116" t="e">
        <f>M2400*#REF!</f>
        <v>#REF!</v>
      </c>
      <c r="O2400" s="116">
        <v>0</v>
      </c>
      <c r="P2400" s="116" t="e">
        <f>O2400*#REF!</f>
        <v>#REF!</v>
      </c>
      <c r="Q2400" s="116">
        <v>0</v>
      </c>
      <c r="R2400" s="117" t="e">
        <f>Q2400*#REF!</f>
        <v>#REF!</v>
      </c>
      <c r="S2400" s="25"/>
      <c r="T2400" s="25"/>
      <c r="U2400" s="25"/>
      <c r="V2400" s="25"/>
      <c r="W2400" s="25"/>
      <c r="X2400" s="25"/>
      <c r="Y2400" s="25"/>
      <c r="Z2400" s="25"/>
      <c r="AA2400" s="25"/>
      <c r="AB2400" s="25"/>
      <c r="AC2400" s="25"/>
      <c r="AP2400" s="118" t="s">
        <v>117</v>
      </c>
      <c r="AR2400" s="118" t="s">
        <v>112</v>
      </c>
      <c r="AS2400" s="118" t="s">
        <v>68</v>
      </c>
      <c r="AW2400" s="14" t="s">
        <v>118</v>
      </c>
      <c r="BC2400" s="119" t="e">
        <f>IF(L2400="základní",#REF!,0)</f>
        <v>#REF!</v>
      </c>
      <c r="BD2400" s="119">
        <f>IF(L2400="snížená",#REF!,0)</f>
        <v>0</v>
      </c>
      <c r="BE2400" s="119">
        <f>IF(L2400="zákl. přenesená",#REF!,0)</f>
        <v>0</v>
      </c>
      <c r="BF2400" s="119">
        <f>IF(L2400="sníž. přenesená",#REF!,0)</f>
        <v>0</v>
      </c>
      <c r="BG2400" s="119">
        <f>IF(L2400="nulová",#REF!,0)</f>
        <v>0</v>
      </c>
      <c r="BH2400" s="14" t="s">
        <v>75</v>
      </c>
      <c r="BI2400" s="119" t="e">
        <f>ROUND(H2400*#REF!,2)</f>
        <v>#REF!</v>
      </c>
      <c r="BJ2400" s="14" t="s">
        <v>117</v>
      </c>
      <c r="BK2400" s="118" t="s">
        <v>4182</v>
      </c>
    </row>
    <row r="2401" spans="1:63" s="2" customFormat="1" x14ac:dyDescent="0.2">
      <c r="A2401" s="25"/>
      <c r="B2401" s="26"/>
      <c r="C2401" s="25"/>
      <c r="D2401" s="120" t="s">
        <v>119</v>
      </c>
      <c r="E2401" s="25"/>
      <c r="F2401" s="121" t="s">
        <v>4181</v>
      </c>
      <c r="G2401" s="25"/>
      <c r="H2401" s="25"/>
      <c r="I2401" s="25"/>
      <c r="J2401" s="26"/>
      <c r="K2401" s="122"/>
      <c r="L2401" s="123"/>
      <c r="M2401" s="45"/>
      <c r="N2401" s="45"/>
      <c r="O2401" s="45"/>
      <c r="P2401" s="45"/>
      <c r="Q2401" s="45"/>
      <c r="R2401" s="46"/>
      <c r="S2401" s="25"/>
      <c r="T2401" s="25"/>
      <c r="U2401" s="25"/>
      <c r="V2401" s="25"/>
      <c r="W2401" s="25"/>
      <c r="X2401" s="25"/>
      <c r="Y2401" s="25"/>
      <c r="Z2401" s="25"/>
      <c r="AA2401" s="25"/>
      <c r="AB2401" s="25"/>
      <c r="AC2401" s="25"/>
      <c r="AR2401" s="14" t="s">
        <v>119</v>
      </c>
      <c r="AS2401" s="14" t="s">
        <v>68</v>
      </c>
    </row>
    <row r="2402" spans="1:63" s="2" customFormat="1" ht="21.75" customHeight="1" x14ac:dyDescent="0.2">
      <c r="A2402" s="25"/>
      <c r="B2402" s="109"/>
      <c r="C2402" s="110" t="s">
        <v>2166</v>
      </c>
      <c r="D2402" s="110" t="s">
        <v>112</v>
      </c>
      <c r="E2402" s="111" t="s">
        <v>4183</v>
      </c>
      <c r="F2402" s="112" t="s">
        <v>4184</v>
      </c>
      <c r="G2402" s="113" t="s">
        <v>122</v>
      </c>
      <c r="H2402" s="153"/>
      <c r="I2402" s="112" t="s">
        <v>116</v>
      </c>
      <c r="J2402" s="26"/>
      <c r="K2402" s="114" t="s">
        <v>3</v>
      </c>
      <c r="L2402" s="115" t="s">
        <v>39</v>
      </c>
      <c r="M2402" s="116">
        <v>0</v>
      </c>
      <c r="N2402" s="116" t="e">
        <f>M2402*#REF!</f>
        <v>#REF!</v>
      </c>
      <c r="O2402" s="116">
        <v>0</v>
      </c>
      <c r="P2402" s="116" t="e">
        <f>O2402*#REF!</f>
        <v>#REF!</v>
      </c>
      <c r="Q2402" s="116">
        <v>0</v>
      </c>
      <c r="R2402" s="117" t="e">
        <f>Q2402*#REF!</f>
        <v>#REF!</v>
      </c>
      <c r="S2402" s="25"/>
      <c r="T2402" s="25"/>
      <c r="U2402" s="25"/>
      <c r="V2402" s="25"/>
      <c r="W2402" s="25"/>
      <c r="X2402" s="25"/>
      <c r="Y2402" s="25"/>
      <c r="Z2402" s="25"/>
      <c r="AA2402" s="25"/>
      <c r="AB2402" s="25"/>
      <c r="AC2402" s="25"/>
      <c r="AP2402" s="118" t="s">
        <v>117</v>
      </c>
      <c r="AR2402" s="118" t="s">
        <v>112</v>
      </c>
      <c r="AS2402" s="118" t="s">
        <v>68</v>
      </c>
      <c r="AW2402" s="14" t="s">
        <v>118</v>
      </c>
      <c r="BC2402" s="119" t="e">
        <f>IF(L2402="základní",#REF!,0)</f>
        <v>#REF!</v>
      </c>
      <c r="BD2402" s="119">
        <f>IF(L2402="snížená",#REF!,0)</f>
        <v>0</v>
      </c>
      <c r="BE2402" s="119">
        <f>IF(L2402="zákl. přenesená",#REF!,0)</f>
        <v>0</v>
      </c>
      <c r="BF2402" s="119">
        <f>IF(L2402="sníž. přenesená",#REF!,0)</f>
        <v>0</v>
      </c>
      <c r="BG2402" s="119">
        <f>IF(L2402="nulová",#REF!,0)</f>
        <v>0</v>
      </c>
      <c r="BH2402" s="14" t="s">
        <v>75</v>
      </c>
      <c r="BI2402" s="119" t="e">
        <f>ROUND(H2402*#REF!,2)</f>
        <v>#REF!</v>
      </c>
      <c r="BJ2402" s="14" t="s">
        <v>117</v>
      </c>
      <c r="BK2402" s="118" t="s">
        <v>4185</v>
      </c>
    </row>
    <row r="2403" spans="1:63" s="2" customFormat="1" x14ac:dyDescent="0.2">
      <c r="A2403" s="25"/>
      <c r="B2403" s="26"/>
      <c r="C2403" s="25"/>
      <c r="D2403" s="120" t="s">
        <v>119</v>
      </c>
      <c r="E2403" s="25"/>
      <c r="F2403" s="121" t="s">
        <v>4184</v>
      </c>
      <c r="G2403" s="25"/>
      <c r="H2403" s="25"/>
      <c r="I2403" s="25"/>
      <c r="J2403" s="26"/>
      <c r="K2403" s="122"/>
      <c r="L2403" s="123"/>
      <c r="M2403" s="45"/>
      <c r="N2403" s="45"/>
      <c r="O2403" s="45"/>
      <c r="P2403" s="45"/>
      <c r="Q2403" s="45"/>
      <c r="R2403" s="46"/>
      <c r="S2403" s="25"/>
      <c r="T2403" s="25"/>
      <c r="U2403" s="25"/>
      <c r="V2403" s="25"/>
      <c r="W2403" s="25"/>
      <c r="X2403" s="25"/>
      <c r="Y2403" s="25"/>
      <c r="Z2403" s="25"/>
      <c r="AA2403" s="25"/>
      <c r="AB2403" s="25"/>
      <c r="AC2403" s="25"/>
      <c r="AR2403" s="14" t="s">
        <v>119</v>
      </c>
      <c r="AS2403" s="14" t="s">
        <v>68</v>
      </c>
    </row>
    <row r="2404" spans="1:63" s="2" customFormat="1" ht="21.75" customHeight="1" x14ac:dyDescent="0.2">
      <c r="A2404" s="25"/>
      <c r="B2404" s="109"/>
      <c r="C2404" s="110" t="s">
        <v>4186</v>
      </c>
      <c r="D2404" s="110" t="s">
        <v>112</v>
      </c>
      <c r="E2404" s="111" t="s">
        <v>4187</v>
      </c>
      <c r="F2404" s="112" t="s">
        <v>4188</v>
      </c>
      <c r="G2404" s="113" t="s">
        <v>122</v>
      </c>
      <c r="H2404" s="153"/>
      <c r="I2404" s="112" t="s">
        <v>116</v>
      </c>
      <c r="J2404" s="26"/>
      <c r="K2404" s="114" t="s">
        <v>3</v>
      </c>
      <c r="L2404" s="115" t="s">
        <v>39</v>
      </c>
      <c r="M2404" s="116">
        <v>0</v>
      </c>
      <c r="N2404" s="116" t="e">
        <f>M2404*#REF!</f>
        <v>#REF!</v>
      </c>
      <c r="O2404" s="116">
        <v>0</v>
      </c>
      <c r="P2404" s="116" t="e">
        <f>O2404*#REF!</f>
        <v>#REF!</v>
      </c>
      <c r="Q2404" s="116">
        <v>0</v>
      </c>
      <c r="R2404" s="117" t="e">
        <f>Q2404*#REF!</f>
        <v>#REF!</v>
      </c>
      <c r="S2404" s="25"/>
      <c r="T2404" s="25"/>
      <c r="U2404" s="25"/>
      <c r="V2404" s="25"/>
      <c r="W2404" s="25"/>
      <c r="X2404" s="25"/>
      <c r="Y2404" s="25"/>
      <c r="Z2404" s="25"/>
      <c r="AA2404" s="25"/>
      <c r="AB2404" s="25"/>
      <c r="AC2404" s="25"/>
      <c r="AP2404" s="118" t="s">
        <v>117</v>
      </c>
      <c r="AR2404" s="118" t="s">
        <v>112</v>
      </c>
      <c r="AS2404" s="118" t="s">
        <v>68</v>
      </c>
      <c r="AW2404" s="14" t="s">
        <v>118</v>
      </c>
      <c r="BC2404" s="119" t="e">
        <f>IF(L2404="základní",#REF!,0)</f>
        <v>#REF!</v>
      </c>
      <c r="BD2404" s="119">
        <f>IF(L2404="snížená",#REF!,0)</f>
        <v>0</v>
      </c>
      <c r="BE2404" s="119">
        <f>IF(L2404="zákl. přenesená",#REF!,0)</f>
        <v>0</v>
      </c>
      <c r="BF2404" s="119">
        <f>IF(L2404="sníž. přenesená",#REF!,0)</f>
        <v>0</v>
      </c>
      <c r="BG2404" s="119">
        <f>IF(L2404="nulová",#REF!,0)</f>
        <v>0</v>
      </c>
      <c r="BH2404" s="14" t="s">
        <v>75</v>
      </c>
      <c r="BI2404" s="119" t="e">
        <f>ROUND(H2404*#REF!,2)</f>
        <v>#REF!</v>
      </c>
      <c r="BJ2404" s="14" t="s">
        <v>117</v>
      </c>
      <c r="BK2404" s="118" t="s">
        <v>4189</v>
      </c>
    </row>
    <row r="2405" spans="1:63" s="2" customFormat="1" x14ac:dyDescent="0.2">
      <c r="A2405" s="25"/>
      <c r="B2405" s="26"/>
      <c r="C2405" s="25"/>
      <c r="D2405" s="120" t="s">
        <v>119</v>
      </c>
      <c r="E2405" s="25"/>
      <c r="F2405" s="121" t="s">
        <v>4188</v>
      </c>
      <c r="G2405" s="25"/>
      <c r="H2405" s="25"/>
      <c r="I2405" s="25"/>
      <c r="J2405" s="26"/>
      <c r="K2405" s="122"/>
      <c r="L2405" s="123"/>
      <c r="M2405" s="45"/>
      <c r="N2405" s="45"/>
      <c r="O2405" s="45"/>
      <c r="P2405" s="45"/>
      <c r="Q2405" s="45"/>
      <c r="R2405" s="46"/>
      <c r="S2405" s="25"/>
      <c r="T2405" s="25"/>
      <c r="U2405" s="25"/>
      <c r="V2405" s="25"/>
      <c r="W2405" s="25"/>
      <c r="X2405" s="25"/>
      <c r="Y2405" s="25"/>
      <c r="Z2405" s="25"/>
      <c r="AA2405" s="25"/>
      <c r="AB2405" s="25"/>
      <c r="AC2405" s="25"/>
      <c r="AR2405" s="14" t="s">
        <v>119</v>
      </c>
      <c r="AS2405" s="14" t="s">
        <v>68</v>
      </c>
    </row>
    <row r="2406" spans="1:63" s="2" customFormat="1" ht="16.5" customHeight="1" x14ac:dyDescent="0.2">
      <c r="A2406" s="25"/>
      <c r="B2406" s="109"/>
      <c r="C2406" s="110" t="s">
        <v>2169</v>
      </c>
      <c r="D2406" s="110" t="s">
        <v>112</v>
      </c>
      <c r="E2406" s="111" t="s">
        <v>4190</v>
      </c>
      <c r="F2406" s="112" t="s">
        <v>4191</v>
      </c>
      <c r="G2406" s="113" t="s">
        <v>122</v>
      </c>
      <c r="H2406" s="153"/>
      <c r="I2406" s="112" t="s">
        <v>116</v>
      </c>
      <c r="J2406" s="26"/>
      <c r="K2406" s="114" t="s">
        <v>3</v>
      </c>
      <c r="L2406" s="115" t="s">
        <v>39</v>
      </c>
      <c r="M2406" s="116">
        <v>0</v>
      </c>
      <c r="N2406" s="116" t="e">
        <f>M2406*#REF!</f>
        <v>#REF!</v>
      </c>
      <c r="O2406" s="116">
        <v>0</v>
      </c>
      <c r="P2406" s="116" t="e">
        <f>O2406*#REF!</f>
        <v>#REF!</v>
      </c>
      <c r="Q2406" s="116">
        <v>0</v>
      </c>
      <c r="R2406" s="117" t="e">
        <f>Q2406*#REF!</f>
        <v>#REF!</v>
      </c>
      <c r="S2406" s="25"/>
      <c r="T2406" s="25"/>
      <c r="U2406" s="25"/>
      <c r="V2406" s="25"/>
      <c r="W2406" s="25"/>
      <c r="X2406" s="25"/>
      <c r="Y2406" s="25"/>
      <c r="Z2406" s="25"/>
      <c r="AA2406" s="25"/>
      <c r="AB2406" s="25"/>
      <c r="AC2406" s="25"/>
      <c r="AP2406" s="118" t="s">
        <v>117</v>
      </c>
      <c r="AR2406" s="118" t="s">
        <v>112</v>
      </c>
      <c r="AS2406" s="118" t="s">
        <v>68</v>
      </c>
      <c r="AW2406" s="14" t="s">
        <v>118</v>
      </c>
      <c r="BC2406" s="119" t="e">
        <f>IF(L2406="základní",#REF!,0)</f>
        <v>#REF!</v>
      </c>
      <c r="BD2406" s="119">
        <f>IF(L2406="snížená",#REF!,0)</f>
        <v>0</v>
      </c>
      <c r="BE2406" s="119">
        <f>IF(L2406="zákl. přenesená",#REF!,0)</f>
        <v>0</v>
      </c>
      <c r="BF2406" s="119">
        <f>IF(L2406="sníž. přenesená",#REF!,0)</f>
        <v>0</v>
      </c>
      <c r="BG2406" s="119">
        <f>IF(L2406="nulová",#REF!,0)</f>
        <v>0</v>
      </c>
      <c r="BH2406" s="14" t="s">
        <v>75</v>
      </c>
      <c r="BI2406" s="119" t="e">
        <f>ROUND(H2406*#REF!,2)</f>
        <v>#REF!</v>
      </c>
      <c r="BJ2406" s="14" t="s">
        <v>117</v>
      </c>
      <c r="BK2406" s="118" t="s">
        <v>4192</v>
      </c>
    </row>
    <row r="2407" spans="1:63" s="2" customFormat="1" x14ac:dyDescent="0.2">
      <c r="A2407" s="25"/>
      <c r="B2407" s="26"/>
      <c r="C2407" s="25"/>
      <c r="D2407" s="120" t="s">
        <v>119</v>
      </c>
      <c r="E2407" s="25"/>
      <c r="F2407" s="121" t="s">
        <v>4191</v>
      </c>
      <c r="G2407" s="25"/>
      <c r="H2407" s="25"/>
      <c r="I2407" s="25"/>
      <c r="J2407" s="26"/>
      <c r="K2407" s="122"/>
      <c r="L2407" s="123"/>
      <c r="M2407" s="45"/>
      <c r="N2407" s="45"/>
      <c r="O2407" s="45"/>
      <c r="P2407" s="45"/>
      <c r="Q2407" s="45"/>
      <c r="R2407" s="46"/>
      <c r="S2407" s="25"/>
      <c r="T2407" s="25"/>
      <c r="U2407" s="25"/>
      <c r="V2407" s="25"/>
      <c r="W2407" s="25"/>
      <c r="X2407" s="25"/>
      <c r="Y2407" s="25"/>
      <c r="Z2407" s="25"/>
      <c r="AA2407" s="25"/>
      <c r="AB2407" s="25"/>
      <c r="AC2407" s="25"/>
      <c r="AR2407" s="14" t="s">
        <v>119</v>
      </c>
      <c r="AS2407" s="14" t="s">
        <v>68</v>
      </c>
    </row>
    <row r="2408" spans="1:63" s="2" customFormat="1" ht="16.5" customHeight="1" x14ac:dyDescent="0.2">
      <c r="A2408" s="25"/>
      <c r="B2408" s="109"/>
      <c r="C2408" s="110" t="s">
        <v>4193</v>
      </c>
      <c r="D2408" s="110" t="s">
        <v>112</v>
      </c>
      <c r="E2408" s="111" t="s">
        <v>4194</v>
      </c>
      <c r="F2408" s="112" t="s">
        <v>4195</v>
      </c>
      <c r="G2408" s="113" t="s">
        <v>122</v>
      </c>
      <c r="H2408" s="153"/>
      <c r="I2408" s="112" t="s">
        <v>116</v>
      </c>
      <c r="J2408" s="26"/>
      <c r="K2408" s="114" t="s">
        <v>3</v>
      </c>
      <c r="L2408" s="115" t="s">
        <v>39</v>
      </c>
      <c r="M2408" s="116">
        <v>0</v>
      </c>
      <c r="N2408" s="116" t="e">
        <f>M2408*#REF!</f>
        <v>#REF!</v>
      </c>
      <c r="O2408" s="116">
        <v>0</v>
      </c>
      <c r="P2408" s="116" t="e">
        <f>O2408*#REF!</f>
        <v>#REF!</v>
      </c>
      <c r="Q2408" s="116">
        <v>0</v>
      </c>
      <c r="R2408" s="117" t="e">
        <f>Q2408*#REF!</f>
        <v>#REF!</v>
      </c>
      <c r="S2408" s="25"/>
      <c r="T2408" s="25"/>
      <c r="U2408" s="25"/>
      <c r="V2408" s="25"/>
      <c r="W2408" s="25"/>
      <c r="X2408" s="25"/>
      <c r="Y2408" s="25"/>
      <c r="Z2408" s="25"/>
      <c r="AA2408" s="25"/>
      <c r="AB2408" s="25"/>
      <c r="AC2408" s="25"/>
      <c r="AP2408" s="118" t="s">
        <v>117</v>
      </c>
      <c r="AR2408" s="118" t="s">
        <v>112</v>
      </c>
      <c r="AS2408" s="118" t="s">
        <v>68</v>
      </c>
      <c r="AW2408" s="14" t="s">
        <v>118</v>
      </c>
      <c r="BC2408" s="119" t="e">
        <f>IF(L2408="základní",#REF!,0)</f>
        <v>#REF!</v>
      </c>
      <c r="BD2408" s="119">
        <f>IF(L2408="snížená",#REF!,0)</f>
        <v>0</v>
      </c>
      <c r="BE2408" s="119">
        <f>IF(L2408="zákl. přenesená",#REF!,0)</f>
        <v>0</v>
      </c>
      <c r="BF2408" s="119">
        <f>IF(L2408="sníž. přenesená",#REF!,0)</f>
        <v>0</v>
      </c>
      <c r="BG2408" s="119">
        <f>IF(L2408="nulová",#REF!,0)</f>
        <v>0</v>
      </c>
      <c r="BH2408" s="14" t="s">
        <v>75</v>
      </c>
      <c r="BI2408" s="119" t="e">
        <f>ROUND(H2408*#REF!,2)</f>
        <v>#REF!</v>
      </c>
      <c r="BJ2408" s="14" t="s">
        <v>117</v>
      </c>
      <c r="BK2408" s="118" t="s">
        <v>4196</v>
      </c>
    </row>
    <row r="2409" spans="1:63" s="2" customFormat="1" x14ac:dyDescent="0.2">
      <c r="A2409" s="25"/>
      <c r="B2409" s="26"/>
      <c r="C2409" s="25"/>
      <c r="D2409" s="120" t="s">
        <v>119</v>
      </c>
      <c r="E2409" s="25"/>
      <c r="F2409" s="121" t="s">
        <v>4195</v>
      </c>
      <c r="G2409" s="25"/>
      <c r="H2409" s="25"/>
      <c r="I2409" s="25"/>
      <c r="J2409" s="26"/>
      <c r="K2409" s="122"/>
      <c r="L2409" s="123"/>
      <c r="M2409" s="45"/>
      <c r="N2409" s="45"/>
      <c r="O2409" s="45"/>
      <c r="P2409" s="45"/>
      <c r="Q2409" s="45"/>
      <c r="R2409" s="46"/>
      <c r="S2409" s="25"/>
      <c r="T2409" s="25"/>
      <c r="U2409" s="25"/>
      <c r="V2409" s="25"/>
      <c r="W2409" s="25"/>
      <c r="X2409" s="25"/>
      <c r="Y2409" s="25"/>
      <c r="Z2409" s="25"/>
      <c r="AA2409" s="25"/>
      <c r="AB2409" s="25"/>
      <c r="AC2409" s="25"/>
      <c r="AR2409" s="14" t="s">
        <v>119</v>
      </c>
      <c r="AS2409" s="14" t="s">
        <v>68</v>
      </c>
    </row>
    <row r="2410" spans="1:63" s="2" customFormat="1" ht="16.5" customHeight="1" x14ac:dyDescent="0.2">
      <c r="A2410" s="25"/>
      <c r="B2410" s="109"/>
      <c r="C2410" s="110" t="s">
        <v>2173</v>
      </c>
      <c r="D2410" s="110" t="s">
        <v>112</v>
      </c>
      <c r="E2410" s="111" t="s">
        <v>4197</v>
      </c>
      <c r="F2410" s="112" t="s">
        <v>4198</v>
      </c>
      <c r="G2410" s="113" t="s">
        <v>122</v>
      </c>
      <c r="H2410" s="153"/>
      <c r="I2410" s="112" t="s">
        <v>116</v>
      </c>
      <c r="J2410" s="26"/>
      <c r="K2410" s="114" t="s">
        <v>3</v>
      </c>
      <c r="L2410" s="115" t="s">
        <v>39</v>
      </c>
      <c r="M2410" s="116">
        <v>0</v>
      </c>
      <c r="N2410" s="116" t="e">
        <f>M2410*#REF!</f>
        <v>#REF!</v>
      </c>
      <c r="O2410" s="116">
        <v>0</v>
      </c>
      <c r="P2410" s="116" t="e">
        <f>O2410*#REF!</f>
        <v>#REF!</v>
      </c>
      <c r="Q2410" s="116">
        <v>0</v>
      </c>
      <c r="R2410" s="117" t="e">
        <f>Q2410*#REF!</f>
        <v>#REF!</v>
      </c>
      <c r="S2410" s="25"/>
      <c r="T2410" s="25"/>
      <c r="U2410" s="25"/>
      <c r="V2410" s="25"/>
      <c r="W2410" s="25"/>
      <c r="X2410" s="25"/>
      <c r="Y2410" s="25"/>
      <c r="Z2410" s="25"/>
      <c r="AA2410" s="25"/>
      <c r="AB2410" s="25"/>
      <c r="AC2410" s="25"/>
      <c r="AP2410" s="118" t="s">
        <v>117</v>
      </c>
      <c r="AR2410" s="118" t="s">
        <v>112</v>
      </c>
      <c r="AS2410" s="118" t="s">
        <v>68</v>
      </c>
      <c r="AW2410" s="14" t="s">
        <v>118</v>
      </c>
      <c r="BC2410" s="119" t="e">
        <f>IF(L2410="základní",#REF!,0)</f>
        <v>#REF!</v>
      </c>
      <c r="BD2410" s="119">
        <f>IF(L2410="snížená",#REF!,0)</f>
        <v>0</v>
      </c>
      <c r="BE2410" s="119">
        <f>IF(L2410="zákl. přenesená",#REF!,0)</f>
        <v>0</v>
      </c>
      <c r="BF2410" s="119">
        <f>IF(L2410="sníž. přenesená",#REF!,0)</f>
        <v>0</v>
      </c>
      <c r="BG2410" s="119">
        <f>IF(L2410="nulová",#REF!,0)</f>
        <v>0</v>
      </c>
      <c r="BH2410" s="14" t="s">
        <v>75</v>
      </c>
      <c r="BI2410" s="119" t="e">
        <f>ROUND(H2410*#REF!,2)</f>
        <v>#REF!</v>
      </c>
      <c r="BJ2410" s="14" t="s">
        <v>117</v>
      </c>
      <c r="BK2410" s="118" t="s">
        <v>4199</v>
      </c>
    </row>
    <row r="2411" spans="1:63" s="2" customFormat="1" x14ac:dyDescent="0.2">
      <c r="A2411" s="25"/>
      <c r="B2411" s="26"/>
      <c r="C2411" s="25"/>
      <c r="D2411" s="120" t="s">
        <v>119</v>
      </c>
      <c r="E2411" s="25"/>
      <c r="F2411" s="121" t="s">
        <v>4198</v>
      </c>
      <c r="G2411" s="25"/>
      <c r="H2411" s="25"/>
      <c r="I2411" s="25"/>
      <c r="J2411" s="26"/>
      <c r="K2411" s="122"/>
      <c r="L2411" s="123"/>
      <c r="M2411" s="45"/>
      <c r="N2411" s="45"/>
      <c r="O2411" s="45"/>
      <c r="P2411" s="45"/>
      <c r="Q2411" s="45"/>
      <c r="R2411" s="46"/>
      <c r="S2411" s="25"/>
      <c r="T2411" s="25"/>
      <c r="U2411" s="25"/>
      <c r="V2411" s="25"/>
      <c r="W2411" s="25"/>
      <c r="X2411" s="25"/>
      <c r="Y2411" s="25"/>
      <c r="Z2411" s="25"/>
      <c r="AA2411" s="25"/>
      <c r="AB2411" s="25"/>
      <c r="AC2411" s="25"/>
      <c r="AR2411" s="14" t="s">
        <v>119</v>
      </c>
      <c r="AS2411" s="14" t="s">
        <v>68</v>
      </c>
    </row>
    <row r="2412" spans="1:63" s="2" customFormat="1" ht="16.5" customHeight="1" x14ac:dyDescent="0.2">
      <c r="A2412" s="25"/>
      <c r="B2412" s="109"/>
      <c r="C2412" s="110" t="s">
        <v>4200</v>
      </c>
      <c r="D2412" s="110" t="s">
        <v>112</v>
      </c>
      <c r="E2412" s="111" t="s">
        <v>4201</v>
      </c>
      <c r="F2412" s="112" t="s">
        <v>4202</v>
      </c>
      <c r="G2412" s="113" t="s">
        <v>122</v>
      </c>
      <c r="H2412" s="153"/>
      <c r="I2412" s="112" t="s">
        <v>116</v>
      </c>
      <c r="J2412" s="26"/>
      <c r="K2412" s="114" t="s">
        <v>3</v>
      </c>
      <c r="L2412" s="115" t="s">
        <v>39</v>
      </c>
      <c r="M2412" s="116">
        <v>0</v>
      </c>
      <c r="N2412" s="116" t="e">
        <f>M2412*#REF!</f>
        <v>#REF!</v>
      </c>
      <c r="O2412" s="116">
        <v>0</v>
      </c>
      <c r="P2412" s="116" t="e">
        <f>O2412*#REF!</f>
        <v>#REF!</v>
      </c>
      <c r="Q2412" s="116">
        <v>0</v>
      </c>
      <c r="R2412" s="117" t="e">
        <f>Q2412*#REF!</f>
        <v>#REF!</v>
      </c>
      <c r="S2412" s="25"/>
      <c r="T2412" s="25"/>
      <c r="U2412" s="25"/>
      <c r="V2412" s="25"/>
      <c r="W2412" s="25"/>
      <c r="X2412" s="25"/>
      <c r="Y2412" s="25"/>
      <c r="Z2412" s="25"/>
      <c r="AA2412" s="25"/>
      <c r="AB2412" s="25"/>
      <c r="AC2412" s="25"/>
      <c r="AP2412" s="118" t="s">
        <v>117</v>
      </c>
      <c r="AR2412" s="118" t="s">
        <v>112</v>
      </c>
      <c r="AS2412" s="118" t="s">
        <v>68</v>
      </c>
      <c r="AW2412" s="14" t="s">
        <v>118</v>
      </c>
      <c r="BC2412" s="119" t="e">
        <f>IF(L2412="základní",#REF!,0)</f>
        <v>#REF!</v>
      </c>
      <c r="BD2412" s="119">
        <f>IF(L2412="snížená",#REF!,0)</f>
        <v>0</v>
      </c>
      <c r="BE2412" s="119">
        <f>IF(L2412="zákl. přenesená",#REF!,0)</f>
        <v>0</v>
      </c>
      <c r="BF2412" s="119">
        <f>IF(L2412="sníž. přenesená",#REF!,0)</f>
        <v>0</v>
      </c>
      <c r="BG2412" s="119">
        <f>IF(L2412="nulová",#REF!,0)</f>
        <v>0</v>
      </c>
      <c r="BH2412" s="14" t="s">
        <v>75</v>
      </c>
      <c r="BI2412" s="119" t="e">
        <f>ROUND(H2412*#REF!,2)</f>
        <v>#REF!</v>
      </c>
      <c r="BJ2412" s="14" t="s">
        <v>117</v>
      </c>
      <c r="BK2412" s="118" t="s">
        <v>4203</v>
      </c>
    </row>
    <row r="2413" spans="1:63" s="2" customFormat="1" x14ac:dyDescent="0.2">
      <c r="A2413" s="25"/>
      <c r="B2413" s="26"/>
      <c r="C2413" s="25"/>
      <c r="D2413" s="120" t="s">
        <v>119</v>
      </c>
      <c r="E2413" s="25"/>
      <c r="F2413" s="121" t="s">
        <v>4202</v>
      </c>
      <c r="G2413" s="25"/>
      <c r="H2413" s="25"/>
      <c r="I2413" s="25"/>
      <c r="J2413" s="26"/>
      <c r="K2413" s="122"/>
      <c r="L2413" s="123"/>
      <c r="M2413" s="45"/>
      <c r="N2413" s="45"/>
      <c r="O2413" s="45"/>
      <c r="P2413" s="45"/>
      <c r="Q2413" s="45"/>
      <c r="R2413" s="46"/>
      <c r="S2413" s="25"/>
      <c r="T2413" s="25"/>
      <c r="U2413" s="25"/>
      <c r="V2413" s="25"/>
      <c r="W2413" s="25"/>
      <c r="X2413" s="25"/>
      <c r="Y2413" s="25"/>
      <c r="Z2413" s="25"/>
      <c r="AA2413" s="25"/>
      <c r="AB2413" s="25"/>
      <c r="AC2413" s="25"/>
      <c r="AR2413" s="14" t="s">
        <v>119</v>
      </c>
      <c r="AS2413" s="14" t="s">
        <v>68</v>
      </c>
    </row>
    <row r="2414" spans="1:63" s="2" customFormat="1" ht="16.5" customHeight="1" x14ac:dyDescent="0.2">
      <c r="A2414" s="25"/>
      <c r="B2414" s="109"/>
      <c r="C2414" s="110" t="s">
        <v>2176</v>
      </c>
      <c r="D2414" s="110" t="s">
        <v>112</v>
      </c>
      <c r="E2414" s="111" t="s">
        <v>4204</v>
      </c>
      <c r="F2414" s="112" t="s">
        <v>4205</v>
      </c>
      <c r="G2414" s="113" t="s">
        <v>122</v>
      </c>
      <c r="H2414" s="153"/>
      <c r="I2414" s="112" t="s">
        <v>116</v>
      </c>
      <c r="J2414" s="26"/>
      <c r="K2414" s="114" t="s">
        <v>3</v>
      </c>
      <c r="L2414" s="115" t="s">
        <v>39</v>
      </c>
      <c r="M2414" s="116">
        <v>0</v>
      </c>
      <c r="N2414" s="116" t="e">
        <f>M2414*#REF!</f>
        <v>#REF!</v>
      </c>
      <c r="O2414" s="116">
        <v>0</v>
      </c>
      <c r="P2414" s="116" t="e">
        <f>O2414*#REF!</f>
        <v>#REF!</v>
      </c>
      <c r="Q2414" s="116">
        <v>0</v>
      </c>
      <c r="R2414" s="117" t="e">
        <f>Q2414*#REF!</f>
        <v>#REF!</v>
      </c>
      <c r="S2414" s="25"/>
      <c r="T2414" s="25"/>
      <c r="U2414" s="25"/>
      <c r="V2414" s="25"/>
      <c r="W2414" s="25"/>
      <c r="X2414" s="25"/>
      <c r="Y2414" s="25"/>
      <c r="Z2414" s="25"/>
      <c r="AA2414" s="25"/>
      <c r="AB2414" s="25"/>
      <c r="AC2414" s="25"/>
      <c r="AP2414" s="118" t="s">
        <v>117</v>
      </c>
      <c r="AR2414" s="118" t="s">
        <v>112</v>
      </c>
      <c r="AS2414" s="118" t="s">
        <v>68</v>
      </c>
      <c r="AW2414" s="14" t="s">
        <v>118</v>
      </c>
      <c r="BC2414" s="119" t="e">
        <f>IF(L2414="základní",#REF!,0)</f>
        <v>#REF!</v>
      </c>
      <c r="BD2414" s="119">
        <f>IF(L2414="snížená",#REF!,0)</f>
        <v>0</v>
      </c>
      <c r="BE2414" s="119">
        <f>IF(L2414="zákl. přenesená",#REF!,0)</f>
        <v>0</v>
      </c>
      <c r="BF2414" s="119">
        <f>IF(L2414="sníž. přenesená",#REF!,0)</f>
        <v>0</v>
      </c>
      <c r="BG2414" s="119">
        <f>IF(L2414="nulová",#REF!,0)</f>
        <v>0</v>
      </c>
      <c r="BH2414" s="14" t="s">
        <v>75</v>
      </c>
      <c r="BI2414" s="119" t="e">
        <f>ROUND(H2414*#REF!,2)</f>
        <v>#REF!</v>
      </c>
      <c r="BJ2414" s="14" t="s">
        <v>117</v>
      </c>
      <c r="BK2414" s="118" t="s">
        <v>4206</v>
      </c>
    </row>
    <row r="2415" spans="1:63" s="2" customFormat="1" x14ac:dyDescent="0.2">
      <c r="A2415" s="25"/>
      <c r="B2415" s="26"/>
      <c r="C2415" s="25"/>
      <c r="D2415" s="120" t="s">
        <v>119</v>
      </c>
      <c r="E2415" s="25"/>
      <c r="F2415" s="121" t="s">
        <v>4205</v>
      </c>
      <c r="G2415" s="25"/>
      <c r="H2415" s="25"/>
      <c r="I2415" s="25"/>
      <c r="J2415" s="26"/>
      <c r="K2415" s="122"/>
      <c r="L2415" s="123"/>
      <c r="M2415" s="45"/>
      <c r="N2415" s="45"/>
      <c r="O2415" s="45"/>
      <c r="P2415" s="45"/>
      <c r="Q2415" s="45"/>
      <c r="R2415" s="46"/>
      <c r="S2415" s="25"/>
      <c r="T2415" s="25"/>
      <c r="U2415" s="25"/>
      <c r="V2415" s="25"/>
      <c r="W2415" s="25"/>
      <c r="X2415" s="25"/>
      <c r="Y2415" s="25"/>
      <c r="Z2415" s="25"/>
      <c r="AA2415" s="25"/>
      <c r="AB2415" s="25"/>
      <c r="AC2415" s="25"/>
      <c r="AR2415" s="14" t="s">
        <v>119</v>
      </c>
      <c r="AS2415" s="14" t="s">
        <v>68</v>
      </c>
    </row>
    <row r="2416" spans="1:63" s="2" customFormat="1" ht="21.75" customHeight="1" x14ac:dyDescent="0.2">
      <c r="A2416" s="25"/>
      <c r="B2416" s="109"/>
      <c r="C2416" s="110" t="s">
        <v>4207</v>
      </c>
      <c r="D2416" s="110" t="s">
        <v>112</v>
      </c>
      <c r="E2416" s="111" t="s">
        <v>4208</v>
      </c>
      <c r="F2416" s="112" t="s">
        <v>4209</v>
      </c>
      <c r="G2416" s="113" t="s">
        <v>122</v>
      </c>
      <c r="H2416" s="153"/>
      <c r="I2416" s="112" t="s">
        <v>116</v>
      </c>
      <c r="J2416" s="26"/>
      <c r="K2416" s="114" t="s">
        <v>3</v>
      </c>
      <c r="L2416" s="115" t="s">
        <v>39</v>
      </c>
      <c r="M2416" s="116">
        <v>0</v>
      </c>
      <c r="N2416" s="116" t="e">
        <f>M2416*#REF!</f>
        <v>#REF!</v>
      </c>
      <c r="O2416" s="116">
        <v>0</v>
      </c>
      <c r="P2416" s="116" t="e">
        <f>O2416*#REF!</f>
        <v>#REF!</v>
      </c>
      <c r="Q2416" s="116">
        <v>0</v>
      </c>
      <c r="R2416" s="117" t="e">
        <f>Q2416*#REF!</f>
        <v>#REF!</v>
      </c>
      <c r="S2416" s="25"/>
      <c r="T2416" s="25"/>
      <c r="U2416" s="25"/>
      <c r="V2416" s="25"/>
      <c r="W2416" s="25"/>
      <c r="X2416" s="25"/>
      <c r="Y2416" s="25"/>
      <c r="Z2416" s="25"/>
      <c r="AA2416" s="25"/>
      <c r="AB2416" s="25"/>
      <c r="AC2416" s="25"/>
      <c r="AP2416" s="118" t="s">
        <v>117</v>
      </c>
      <c r="AR2416" s="118" t="s">
        <v>112</v>
      </c>
      <c r="AS2416" s="118" t="s">
        <v>68</v>
      </c>
      <c r="AW2416" s="14" t="s">
        <v>118</v>
      </c>
      <c r="BC2416" s="119" t="e">
        <f>IF(L2416="základní",#REF!,0)</f>
        <v>#REF!</v>
      </c>
      <c r="BD2416" s="119">
        <f>IF(L2416="snížená",#REF!,0)</f>
        <v>0</v>
      </c>
      <c r="BE2416" s="119">
        <f>IF(L2416="zákl. přenesená",#REF!,0)</f>
        <v>0</v>
      </c>
      <c r="BF2416" s="119">
        <f>IF(L2416="sníž. přenesená",#REF!,0)</f>
        <v>0</v>
      </c>
      <c r="BG2416" s="119">
        <f>IF(L2416="nulová",#REF!,0)</f>
        <v>0</v>
      </c>
      <c r="BH2416" s="14" t="s">
        <v>75</v>
      </c>
      <c r="BI2416" s="119" t="e">
        <f>ROUND(H2416*#REF!,2)</f>
        <v>#REF!</v>
      </c>
      <c r="BJ2416" s="14" t="s">
        <v>117</v>
      </c>
      <c r="BK2416" s="118" t="s">
        <v>4210</v>
      </c>
    </row>
    <row r="2417" spans="1:63" s="2" customFormat="1" x14ac:dyDescent="0.2">
      <c r="A2417" s="25"/>
      <c r="B2417" s="26"/>
      <c r="C2417" s="25"/>
      <c r="D2417" s="120" t="s">
        <v>119</v>
      </c>
      <c r="E2417" s="25"/>
      <c r="F2417" s="121" t="s">
        <v>4209</v>
      </c>
      <c r="G2417" s="25"/>
      <c r="H2417" s="25"/>
      <c r="I2417" s="25"/>
      <c r="J2417" s="26"/>
      <c r="K2417" s="122"/>
      <c r="L2417" s="123"/>
      <c r="M2417" s="45"/>
      <c r="N2417" s="45"/>
      <c r="O2417" s="45"/>
      <c r="P2417" s="45"/>
      <c r="Q2417" s="45"/>
      <c r="R2417" s="46"/>
      <c r="S2417" s="25"/>
      <c r="T2417" s="25"/>
      <c r="U2417" s="25"/>
      <c r="V2417" s="25"/>
      <c r="W2417" s="25"/>
      <c r="X2417" s="25"/>
      <c r="Y2417" s="25"/>
      <c r="Z2417" s="25"/>
      <c r="AA2417" s="25"/>
      <c r="AB2417" s="25"/>
      <c r="AC2417" s="25"/>
      <c r="AR2417" s="14" t="s">
        <v>119</v>
      </c>
      <c r="AS2417" s="14" t="s">
        <v>68</v>
      </c>
    </row>
    <row r="2418" spans="1:63" s="2" customFormat="1" ht="21.75" customHeight="1" x14ac:dyDescent="0.2">
      <c r="A2418" s="25"/>
      <c r="B2418" s="109"/>
      <c r="C2418" s="110" t="s">
        <v>2180</v>
      </c>
      <c r="D2418" s="110" t="s">
        <v>112</v>
      </c>
      <c r="E2418" s="111" t="s">
        <v>4211</v>
      </c>
      <c r="F2418" s="112" t="s">
        <v>4212</v>
      </c>
      <c r="G2418" s="113" t="s">
        <v>122</v>
      </c>
      <c r="H2418" s="153"/>
      <c r="I2418" s="112" t="s">
        <v>116</v>
      </c>
      <c r="J2418" s="26"/>
      <c r="K2418" s="114" t="s">
        <v>3</v>
      </c>
      <c r="L2418" s="115" t="s">
        <v>39</v>
      </c>
      <c r="M2418" s="116">
        <v>0</v>
      </c>
      <c r="N2418" s="116" t="e">
        <f>M2418*#REF!</f>
        <v>#REF!</v>
      </c>
      <c r="O2418" s="116">
        <v>0</v>
      </c>
      <c r="P2418" s="116" t="e">
        <f>O2418*#REF!</f>
        <v>#REF!</v>
      </c>
      <c r="Q2418" s="116">
        <v>0</v>
      </c>
      <c r="R2418" s="117" t="e">
        <f>Q2418*#REF!</f>
        <v>#REF!</v>
      </c>
      <c r="S2418" s="25"/>
      <c r="T2418" s="25"/>
      <c r="U2418" s="25"/>
      <c r="V2418" s="25"/>
      <c r="W2418" s="25"/>
      <c r="X2418" s="25"/>
      <c r="Y2418" s="25"/>
      <c r="Z2418" s="25"/>
      <c r="AA2418" s="25"/>
      <c r="AB2418" s="25"/>
      <c r="AC2418" s="25"/>
      <c r="AP2418" s="118" t="s">
        <v>117</v>
      </c>
      <c r="AR2418" s="118" t="s">
        <v>112</v>
      </c>
      <c r="AS2418" s="118" t="s">
        <v>68</v>
      </c>
      <c r="AW2418" s="14" t="s">
        <v>118</v>
      </c>
      <c r="BC2418" s="119" t="e">
        <f>IF(L2418="základní",#REF!,0)</f>
        <v>#REF!</v>
      </c>
      <c r="BD2418" s="119">
        <f>IF(L2418="snížená",#REF!,0)</f>
        <v>0</v>
      </c>
      <c r="BE2418" s="119">
        <f>IF(L2418="zákl. přenesená",#REF!,0)</f>
        <v>0</v>
      </c>
      <c r="BF2418" s="119">
        <f>IF(L2418="sníž. přenesená",#REF!,0)</f>
        <v>0</v>
      </c>
      <c r="BG2418" s="119">
        <f>IF(L2418="nulová",#REF!,0)</f>
        <v>0</v>
      </c>
      <c r="BH2418" s="14" t="s">
        <v>75</v>
      </c>
      <c r="BI2418" s="119" t="e">
        <f>ROUND(H2418*#REF!,2)</f>
        <v>#REF!</v>
      </c>
      <c r="BJ2418" s="14" t="s">
        <v>117</v>
      </c>
      <c r="BK2418" s="118" t="s">
        <v>4213</v>
      </c>
    </row>
    <row r="2419" spans="1:63" s="2" customFormat="1" x14ac:dyDescent="0.2">
      <c r="A2419" s="25"/>
      <c r="B2419" s="26"/>
      <c r="C2419" s="25"/>
      <c r="D2419" s="120" t="s">
        <v>119</v>
      </c>
      <c r="E2419" s="25"/>
      <c r="F2419" s="121" t="s">
        <v>4212</v>
      </c>
      <c r="G2419" s="25"/>
      <c r="H2419" s="25"/>
      <c r="I2419" s="25"/>
      <c r="J2419" s="26"/>
      <c r="K2419" s="122"/>
      <c r="L2419" s="123"/>
      <c r="M2419" s="45"/>
      <c r="N2419" s="45"/>
      <c r="O2419" s="45"/>
      <c r="P2419" s="45"/>
      <c r="Q2419" s="45"/>
      <c r="R2419" s="46"/>
      <c r="S2419" s="25"/>
      <c r="T2419" s="25"/>
      <c r="U2419" s="25"/>
      <c r="V2419" s="25"/>
      <c r="W2419" s="25"/>
      <c r="X2419" s="25"/>
      <c r="Y2419" s="25"/>
      <c r="Z2419" s="25"/>
      <c r="AA2419" s="25"/>
      <c r="AB2419" s="25"/>
      <c r="AC2419" s="25"/>
      <c r="AR2419" s="14" t="s">
        <v>119</v>
      </c>
      <c r="AS2419" s="14" t="s">
        <v>68</v>
      </c>
    </row>
    <row r="2420" spans="1:63" s="2" customFormat="1" ht="21.75" customHeight="1" x14ac:dyDescent="0.2">
      <c r="A2420" s="25"/>
      <c r="B2420" s="109"/>
      <c r="C2420" s="110" t="s">
        <v>4214</v>
      </c>
      <c r="D2420" s="110" t="s">
        <v>112</v>
      </c>
      <c r="E2420" s="111" t="s">
        <v>4215</v>
      </c>
      <c r="F2420" s="112" t="s">
        <v>4216</v>
      </c>
      <c r="G2420" s="113" t="s">
        <v>122</v>
      </c>
      <c r="H2420" s="153"/>
      <c r="I2420" s="112" t="s">
        <v>116</v>
      </c>
      <c r="J2420" s="26"/>
      <c r="K2420" s="114" t="s">
        <v>3</v>
      </c>
      <c r="L2420" s="115" t="s">
        <v>39</v>
      </c>
      <c r="M2420" s="116">
        <v>0</v>
      </c>
      <c r="N2420" s="116" t="e">
        <f>M2420*#REF!</f>
        <v>#REF!</v>
      </c>
      <c r="O2420" s="116">
        <v>0</v>
      </c>
      <c r="P2420" s="116" t="e">
        <f>O2420*#REF!</f>
        <v>#REF!</v>
      </c>
      <c r="Q2420" s="116">
        <v>0</v>
      </c>
      <c r="R2420" s="117" t="e">
        <f>Q2420*#REF!</f>
        <v>#REF!</v>
      </c>
      <c r="S2420" s="25"/>
      <c r="T2420" s="25"/>
      <c r="U2420" s="25"/>
      <c r="V2420" s="25"/>
      <c r="W2420" s="25"/>
      <c r="X2420" s="25"/>
      <c r="Y2420" s="25"/>
      <c r="Z2420" s="25"/>
      <c r="AA2420" s="25"/>
      <c r="AB2420" s="25"/>
      <c r="AC2420" s="25"/>
      <c r="AP2420" s="118" t="s">
        <v>117</v>
      </c>
      <c r="AR2420" s="118" t="s">
        <v>112</v>
      </c>
      <c r="AS2420" s="118" t="s">
        <v>68</v>
      </c>
      <c r="AW2420" s="14" t="s">
        <v>118</v>
      </c>
      <c r="BC2420" s="119" t="e">
        <f>IF(L2420="základní",#REF!,0)</f>
        <v>#REF!</v>
      </c>
      <c r="BD2420" s="119">
        <f>IF(L2420="snížená",#REF!,0)</f>
        <v>0</v>
      </c>
      <c r="BE2420" s="119">
        <f>IF(L2420="zákl. přenesená",#REF!,0)</f>
        <v>0</v>
      </c>
      <c r="BF2420" s="119">
        <f>IF(L2420="sníž. přenesená",#REF!,0)</f>
        <v>0</v>
      </c>
      <c r="BG2420" s="119">
        <f>IF(L2420="nulová",#REF!,0)</f>
        <v>0</v>
      </c>
      <c r="BH2420" s="14" t="s">
        <v>75</v>
      </c>
      <c r="BI2420" s="119" t="e">
        <f>ROUND(H2420*#REF!,2)</f>
        <v>#REF!</v>
      </c>
      <c r="BJ2420" s="14" t="s">
        <v>117</v>
      </c>
      <c r="BK2420" s="118" t="s">
        <v>4217</v>
      </c>
    </row>
    <row r="2421" spans="1:63" s="2" customFormat="1" x14ac:dyDescent="0.2">
      <c r="A2421" s="25"/>
      <c r="B2421" s="26"/>
      <c r="C2421" s="25"/>
      <c r="D2421" s="120" t="s">
        <v>119</v>
      </c>
      <c r="E2421" s="25"/>
      <c r="F2421" s="121" t="s">
        <v>4216</v>
      </c>
      <c r="G2421" s="25"/>
      <c r="H2421" s="25"/>
      <c r="I2421" s="25"/>
      <c r="J2421" s="26"/>
      <c r="K2421" s="122"/>
      <c r="L2421" s="123"/>
      <c r="M2421" s="45"/>
      <c r="N2421" s="45"/>
      <c r="O2421" s="45"/>
      <c r="P2421" s="45"/>
      <c r="Q2421" s="45"/>
      <c r="R2421" s="46"/>
      <c r="S2421" s="25"/>
      <c r="T2421" s="25"/>
      <c r="U2421" s="25"/>
      <c r="V2421" s="25"/>
      <c r="W2421" s="25"/>
      <c r="X2421" s="25"/>
      <c r="Y2421" s="25"/>
      <c r="Z2421" s="25"/>
      <c r="AA2421" s="25"/>
      <c r="AB2421" s="25"/>
      <c r="AC2421" s="25"/>
      <c r="AR2421" s="14" t="s">
        <v>119</v>
      </c>
      <c r="AS2421" s="14" t="s">
        <v>68</v>
      </c>
    </row>
    <row r="2422" spans="1:63" s="2" customFormat="1" ht="21.75" customHeight="1" x14ac:dyDescent="0.2">
      <c r="A2422" s="25"/>
      <c r="B2422" s="109"/>
      <c r="C2422" s="110" t="s">
        <v>2183</v>
      </c>
      <c r="D2422" s="110" t="s">
        <v>112</v>
      </c>
      <c r="E2422" s="111" t="s">
        <v>4218</v>
      </c>
      <c r="F2422" s="112" t="s">
        <v>4219</v>
      </c>
      <c r="G2422" s="113" t="s">
        <v>122</v>
      </c>
      <c r="H2422" s="153"/>
      <c r="I2422" s="112" t="s">
        <v>116</v>
      </c>
      <c r="J2422" s="26"/>
      <c r="K2422" s="114" t="s">
        <v>3</v>
      </c>
      <c r="L2422" s="115" t="s">
        <v>39</v>
      </c>
      <c r="M2422" s="116">
        <v>0</v>
      </c>
      <c r="N2422" s="116" t="e">
        <f>M2422*#REF!</f>
        <v>#REF!</v>
      </c>
      <c r="O2422" s="116">
        <v>0</v>
      </c>
      <c r="P2422" s="116" t="e">
        <f>O2422*#REF!</f>
        <v>#REF!</v>
      </c>
      <c r="Q2422" s="116">
        <v>0</v>
      </c>
      <c r="R2422" s="117" t="e">
        <f>Q2422*#REF!</f>
        <v>#REF!</v>
      </c>
      <c r="S2422" s="25"/>
      <c r="T2422" s="25"/>
      <c r="U2422" s="25"/>
      <c r="V2422" s="25"/>
      <c r="W2422" s="25"/>
      <c r="X2422" s="25"/>
      <c r="Y2422" s="25"/>
      <c r="Z2422" s="25"/>
      <c r="AA2422" s="25"/>
      <c r="AB2422" s="25"/>
      <c r="AC2422" s="25"/>
      <c r="AP2422" s="118" t="s">
        <v>117</v>
      </c>
      <c r="AR2422" s="118" t="s">
        <v>112</v>
      </c>
      <c r="AS2422" s="118" t="s">
        <v>68</v>
      </c>
      <c r="AW2422" s="14" t="s">
        <v>118</v>
      </c>
      <c r="BC2422" s="119" t="e">
        <f>IF(L2422="základní",#REF!,0)</f>
        <v>#REF!</v>
      </c>
      <c r="BD2422" s="119">
        <f>IF(L2422="snížená",#REF!,0)</f>
        <v>0</v>
      </c>
      <c r="BE2422" s="119">
        <f>IF(L2422="zákl. přenesená",#REF!,0)</f>
        <v>0</v>
      </c>
      <c r="BF2422" s="119">
        <f>IF(L2422="sníž. přenesená",#REF!,0)</f>
        <v>0</v>
      </c>
      <c r="BG2422" s="119">
        <f>IF(L2422="nulová",#REF!,0)</f>
        <v>0</v>
      </c>
      <c r="BH2422" s="14" t="s">
        <v>75</v>
      </c>
      <c r="BI2422" s="119" t="e">
        <f>ROUND(H2422*#REF!,2)</f>
        <v>#REF!</v>
      </c>
      <c r="BJ2422" s="14" t="s">
        <v>117</v>
      </c>
      <c r="BK2422" s="118" t="s">
        <v>4220</v>
      </c>
    </row>
    <row r="2423" spans="1:63" s="2" customFormat="1" x14ac:dyDescent="0.2">
      <c r="A2423" s="25"/>
      <c r="B2423" s="26"/>
      <c r="C2423" s="25"/>
      <c r="D2423" s="120" t="s">
        <v>119</v>
      </c>
      <c r="E2423" s="25"/>
      <c r="F2423" s="121" t="s">
        <v>4219</v>
      </c>
      <c r="G2423" s="25"/>
      <c r="H2423" s="25"/>
      <c r="I2423" s="25"/>
      <c r="J2423" s="26"/>
      <c r="K2423" s="122"/>
      <c r="L2423" s="123"/>
      <c r="M2423" s="45"/>
      <c r="N2423" s="45"/>
      <c r="O2423" s="45"/>
      <c r="P2423" s="45"/>
      <c r="Q2423" s="45"/>
      <c r="R2423" s="46"/>
      <c r="S2423" s="25"/>
      <c r="T2423" s="25"/>
      <c r="U2423" s="25"/>
      <c r="V2423" s="25"/>
      <c r="W2423" s="25"/>
      <c r="X2423" s="25"/>
      <c r="Y2423" s="25"/>
      <c r="Z2423" s="25"/>
      <c r="AA2423" s="25"/>
      <c r="AB2423" s="25"/>
      <c r="AC2423" s="25"/>
      <c r="AR2423" s="14" t="s">
        <v>119</v>
      </c>
      <c r="AS2423" s="14" t="s">
        <v>68</v>
      </c>
    </row>
    <row r="2424" spans="1:63" s="2" customFormat="1" ht="16.5" customHeight="1" x14ac:dyDescent="0.2">
      <c r="A2424" s="25"/>
      <c r="B2424" s="109"/>
      <c r="C2424" s="110" t="s">
        <v>4221</v>
      </c>
      <c r="D2424" s="110" t="s">
        <v>112</v>
      </c>
      <c r="E2424" s="111" t="s">
        <v>4222</v>
      </c>
      <c r="F2424" s="112" t="s">
        <v>4223</v>
      </c>
      <c r="G2424" s="113" t="s">
        <v>122</v>
      </c>
      <c r="H2424" s="153"/>
      <c r="I2424" s="112" t="s">
        <v>116</v>
      </c>
      <c r="J2424" s="26"/>
      <c r="K2424" s="114" t="s">
        <v>3</v>
      </c>
      <c r="L2424" s="115" t="s">
        <v>39</v>
      </c>
      <c r="M2424" s="116">
        <v>0</v>
      </c>
      <c r="N2424" s="116" t="e">
        <f>M2424*#REF!</f>
        <v>#REF!</v>
      </c>
      <c r="O2424" s="116">
        <v>0</v>
      </c>
      <c r="P2424" s="116" t="e">
        <f>O2424*#REF!</f>
        <v>#REF!</v>
      </c>
      <c r="Q2424" s="116">
        <v>0</v>
      </c>
      <c r="R2424" s="117" t="e">
        <f>Q2424*#REF!</f>
        <v>#REF!</v>
      </c>
      <c r="S2424" s="25"/>
      <c r="T2424" s="25"/>
      <c r="U2424" s="25"/>
      <c r="V2424" s="25"/>
      <c r="W2424" s="25"/>
      <c r="X2424" s="25"/>
      <c r="Y2424" s="25"/>
      <c r="Z2424" s="25"/>
      <c r="AA2424" s="25"/>
      <c r="AB2424" s="25"/>
      <c r="AC2424" s="25"/>
      <c r="AP2424" s="118" t="s">
        <v>117</v>
      </c>
      <c r="AR2424" s="118" t="s">
        <v>112</v>
      </c>
      <c r="AS2424" s="118" t="s">
        <v>68</v>
      </c>
      <c r="AW2424" s="14" t="s">
        <v>118</v>
      </c>
      <c r="BC2424" s="119" t="e">
        <f>IF(L2424="základní",#REF!,0)</f>
        <v>#REF!</v>
      </c>
      <c r="BD2424" s="119">
        <f>IF(L2424="snížená",#REF!,0)</f>
        <v>0</v>
      </c>
      <c r="BE2424" s="119">
        <f>IF(L2424="zákl. přenesená",#REF!,0)</f>
        <v>0</v>
      </c>
      <c r="BF2424" s="119">
        <f>IF(L2424="sníž. přenesená",#REF!,0)</f>
        <v>0</v>
      </c>
      <c r="BG2424" s="119">
        <f>IF(L2424="nulová",#REF!,0)</f>
        <v>0</v>
      </c>
      <c r="BH2424" s="14" t="s">
        <v>75</v>
      </c>
      <c r="BI2424" s="119" t="e">
        <f>ROUND(H2424*#REF!,2)</f>
        <v>#REF!</v>
      </c>
      <c r="BJ2424" s="14" t="s">
        <v>117</v>
      </c>
      <c r="BK2424" s="118" t="s">
        <v>4224</v>
      </c>
    </row>
    <row r="2425" spans="1:63" s="2" customFormat="1" x14ac:dyDescent="0.2">
      <c r="A2425" s="25"/>
      <c r="B2425" s="26"/>
      <c r="C2425" s="25"/>
      <c r="D2425" s="120" t="s">
        <v>119</v>
      </c>
      <c r="E2425" s="25"/>
      <c r="F2425" s="121" t="s">
        <v>4223</v>
      </c>
      <c r="G2425" s="25"/>
      <c r="H2425" s="25"/>
      <c r="I2425" s="25"/>
      <c r="J2425" s="26"/>
      <c r="K2425" s="122"/>
      <c r="L2425" s="123"/>
      <c r="M2425" s="45"/>
      <c r="N2425" s="45"/>
      <c r="O2425" s="45"/>
      <c r="P2425" s="45"/>
      <c r="Q2425" s="45"/>
      <c r="R2425" s="46"/>
      <c r="S2425" s="25"/>
      <c r="T2425" s="25"/>
      <c r="U2425" s="25"/>
      <c r="V2425" s="25"/>
      <c r="W2425" s="25"/>
      <c r="X2425" s="25"/>
      <c r="Y2425" s="25"/>
      <c r="Z2425" s="25"/>
      <c r="AA2425" s="25"/>
      <c r="AB2425" s="25"/>
      <c r="AC2425" s="25"/>
      <c r="AR2425" s="14" t="s">
        <v>119</v>
      </c>
      <c r="AS2425" s="14" t="s">
        <v>68</v>
      </c>
    </row>
    <row r="2426" spans="1:63" s="2" customFormat="1" ht="21.75" customHeight="1" x14ac:dyDescent="0.2">
      <c r="A2426" s="25"/>
      <c r="B2426" s="109"/>
      <c r="C2426" s="110" t="s">
        <v>2187</v>
      </c>
      <c r="D2426" s="110" t="s">
        <v>112</v>
      </c>
      <c r="E2426" s="111" t="s">
        <v>4225</v>
      </c>
      <c r="F2426" s="112" t="s">
        <v>4226</v>
      </c>
      <c r="G2426" s="113" t="s">
        <v>122</v>
      </c>
      <c r="H2426" s="153"/>
      <c r="I2426" s="112" t="s">
        <v>116</v>
      </c>
      <c r="J2426" s="26"/>
      <c r="K2426" s="114" t="s">
        <v>3</v>
      </c>
      <c r="L2426" s="115" t="s">
        <v>39</v>
      </c>
      <c r="M2426" s="116">
        <v>0</v>
      </c>
      <c r="N2426" s="116" t="e">
        <f>M2426*#REF!</f>
        <v>#REF!</v>
      </c>
      <c r="O2426" s="116">
        <v>0</v>
      </c>
      <c r="P2426" s="116" t="e">
        <f>O2426*#REF!</f>
        <v>#REF!</v>
      </c>
      <c r="Q2426" s="116">
        <v>0</v>
      </c>
      <c r="R2426" s="117" t="e">
        <f>Q2426*#REF!</f>
        <v>#REF!</v>
      </c>
      <c r="S2426" s="25"/>
      <c r="T2426" s="25"/>
      <c r="U2426" s="25"/>
      <c r="V2426" s="25"/>
      <c r="W2426" s="25"/>
      <c r="X2426" s="25"/>
      <c r="Y2426" s="25"/>
      <c r="Z2426" s="25"/>
      <c r="AA2426" s="25"/>
      <c r="AB2426" s="25"/>
      <c r="AC2426" s="25"/>
      <c r="AP2426" s="118" t="s">
        <v>117</v>
      </c>
      <c r="AR2426" s="118" t="s">
        <v>112</v>
      </c>
      <c r="AS2426" s="118" t="s">
        <v>68</v>
      </c>
      <c r="AW2426" s="14" t="s">
        <v>118</v>
      </c>
      <c r="BC2426" s="119" t="e">
        <f>IF(L2426="základní",#REF!,0)</f>
        <v>#REF!</v>
      </c>
      <c r="BD2426" s="119">
        <f>IF(L2426="snížená",#REF!,0)</f>
        <v>0</v>
      </c>
      <c r="BE2426" s="119">
        <f>IF(L2426="zákl. přenesená",#REF!,0)</f>
        <v>0</v>
      </c>
      <c r="BF2426" s="119">
        <f>IF(L2426="sníž. přenesená",#REF!,0)</f>
        <v>0</v>
      </c>
      <c r="BG2426" s="119">
        <f>IF(L2426="nulová",#REF!,0)</f>
        <v>0</v>
      </c>
      <c r="BH2426" s="14" t="s">
        <v>75</v>
      </c>
      <c r="BI2426" s="119" t="e">
        <f>ROUND(H2426*#REF!,2)</f>
        <v>#REF!</v>
      </c>
      <c r="BJ2426" s="14" t="s">
        <v>117</v>
      </c>
      <c r="BK2426" s="118" t="s">
        <v>4227</v>
      </c>
    </row>
    <row r="2427" spans="1:63" s="2" customFormat="1" x14ac:dyDescent="0.2">
      <c r="A2427" s="25"/>
      <c r="B2427" s="26"/>
      <c r="C2427" s="25"/>
      <c r="D2427" s="120" t="s">
        <v>119</v>
      </c>
      <c r="E2427" s="25"/>
      <c r="F2427" s="121" t="s">
        <v>4226</v>
      </c>
      <c r="G2427" s="25"/>
      <c r="H2427" s="25"/>
      <c r="I2427" s="25"/>
      <c r="J2427" s="26"/>
      <c r="K2427" s="122"/>
      <c r="L2427" s="123"/>
      <c r="M2427" s="45"/>
      <c r="N2427" s="45"/>
      <c r="O2427" s="45"/>
      <c r="P2427" s="45"/>
      <c r="Q2427" s="45"/>
      <c r="R2427" s="46"/>
      <c r="S2427" s="25"/>
      <c r="T2427" s="25"/>
      <c r="U2427" s="25"/>
      <c r="V2427" s="25"/>
      <c r="W2427" s="25"/>
      <c r="X2427" s="25"/>
      <c r="Y2427" s="25"/>
      <c r="Z2427" s="25"/>
      <c r="AA2427" s="25"/>
      <c r="AB2427" s="25"/>
      <c r="AC2427" s="25"/>
      <c r="AR2427" s="14" t="s">
        <v>119</v>
      </c>
      <c r="AS2427" s="14" t="s">
        <v>68</v>
      </c>
    </row>
    <row r="2428" spans="1:63" s="2" customFormat="1" ht="24.15" customHeight="1" x14ac:dyDescent="0.2">
      <c r="A2428" s="25"/>
      <c r="B2428" s="109"/>
      <c r="C2428" s="110" t="s">
        <v>4228</v>
      </c>
      <c r="D2428" s="110" t="s">
        <v>112</v>
      </c>
      <c r="E2428" s="111" t="s">
        <v>4229</v>
      </c>
      <c r="F2428" s="112" t="s">
        <v>4230</v>
      </c>
      <c r="G2428" s="113" t="s">
        <v>122</v>
      </c>
      <c r="H2428" s="153"/>
      <c r="I2428" s="112" t="s">
        <v>116</v>
      </c>
      <c r="J2428" s="26"/>
      <c r="K2428" s="114" t="s">
        <v>3</v>
      </c>
      <c r="L2428" s="115" t="s">
        <v>39</v>
      </c>
      <c r="M2428" s="116">
        <v>0</v>
      </c>
      <c r="N2428" s="116" t="e">
        <f>M2428*#REF!</f>
        <v>#REF!</v>
      </c>
      <c r="O2428" s="116">
        <v>0</v>
      </c>
      <c r="P2428" s="116" t="e">
        <f>O2428*#REF!</f>
        <v>#REF!</v>
      </c>
      <c r="Q2428" s="116">
        <v>0</v>
      </c>
      <c r="R2428" s="117" t="e">
        <f>Q2428*#REF!</f>
        <v>#REF!</v>
      </c>
      <c r="S2428" s="25"/>
      <c r="T2428" s="25"/>
      <c r="U2428" s="25"/>
      <c r="V2428" s="25"/>
      <c r="W2428" s="25"/>
      <c r="X2428" s="25"/>
      <c r="Y2428" s="25"/>
      <c r="Z2428" s="25"/>
      <c r="AA2428" s="25"/>
      <c r="AB2428" s="25"/>
      <c r="AC2428" s="25"/>
      <c r="AP2428" s="118" t="s">
        <v>117</v>
      </c>
      <c r="AR2428" s="118" t="s">
        <v>112</v>
      </c>
      <c r="AS2428" s="118" t="s">
        <v>68</v>
      </c>
      <c r="AW2428" s="14" t="s">
        <v>118</v>
      </c>
      <c r="BC2428" s="119" t="e">
        <f>IF(L2428="základní",#REF!,0)</f>
        <v>#REF!</v>
      </c>
      <c r="BD2428" s="119">
        <f>IF(L2428="snížená",#REF!,0)</f>
        <v>0</v>
      </c>
      <c r="BE2428" s="119">
        <f>IF(L2428="zákl. přenesená",#REF!,0)</f>
        <v>0</v>
      </c>
      <c r="BF2428" s="119">
        <f>IF(L2428="sníž. přenesená",#REF!,0)</f>
        <v>0</v>
      </c>
      <c r="BG2428" s="119">
        <f>IF(L2428="nulová",#REF!,0)</f>
        <v>0</v>
      </c>
      <c r="BH2428" s="14" t="s">
        <v>75</v>
      </c>
      <c r="BI2428" s="119" t="e">
        <f>ROUND(H2428*#REF!,2)</f>
        <v>#REF!</v>
      </c>
      <c r="BJ2428" s="14" t="s">
        <v>117</v>
      </c>
      <c r="BK2428" s="118" t="s">
        <v>4231</v>
      </c>
    </row>
    <row r="2429" spans="1:63" s="2" customFormat="1" x14ac:dyDescent="0.2">
      <c r="A2429" s="25"/>
      <c r="B2429" s="26"/>
      <c r="C2429" s="25"/>
      <c r="D2429" s="120" t="s">
        <v>119</v>
      </c>
      <c r="E2429" s="25"/>
      <c r="F2429" s="121" t="s">
        <v>4230</v>
      </c>
      <c r="G2429" s="25"/>
      <c r="H2429" s="25"/>
      <c r="I2429" s="25"/>
      <c r="J2429" s="26"/>
      <c r="K2429" s="122"/>
      <c r="L2429" s="123"/>
      <c r="M2429" s="45"/>
      <c r="N2429" s="45"/>
      <c r="O2429" s="45"/>
      <c r="P2429" s="45"/>
      <c r="Q2429" s="45"/>
      <c r="R2429" s="46"/>
      <c r="S2429" s="25"/>
      <c r="T2429" s="25"/>
      <c r="U2429" s="25"/>
      <c r="V2429" s="25"/>
      <c r="W2429" s="25"/>
      <c r="X2429" s="25"/>
      <c r="Y2429" s="25"/>
      <c r="Z2429" s="25"/>
      <c r="AA2429" s="25"/>
      <c r="AB2429" s="25"/>
      <c r="AC2429" s="25"/>
      <c r="AR2429" s="14" t="s">
        <v>119</v>
      </c>
      <c r="AS2429" s="14" t="s">
        <v>68</v>
      </c>
    </row>
    <row r="2430" spans="1:63" s="2" customFormat="1" ht="24.15" customHeight="1" x14ac:dyDescent="0.2">
      <c r="A2430" s="25"/>
      <c r="B2430" s="109"/>
      <c r="C2430" s="110" t="s">
        <v>2190</v>
      </c>
      <c r="D2430" s="110" t="s">
        <v>112</v>
      </c>
      <c r="E2430" s="111" t="s">
        <v>4232</v>
      </c>
      <c r="F2430" s="112" t="s">
        <v>4233</v>
      </c>
      <c r="G2430" s="113" t="s">
        <v>122</v>
      </c>
      <c r="H2430" s="153"/>
      <c r="I2430" s="112" t="s">
        <v>116</v>
      </c>
      <c r="J2430" s="26"/>
      <c r="K2430" s="114" t="s">
        <v>3</v>
      </c>
      <c r="L2430" s="115" t="s">
        <v>39</v>
      </c>
      <c r="M2430" s="116">
        <v>0</v>
      </c>
      <c r="N2430" s="116" t="e">
        <f>M2430*#REF!</f>
        <v>#REF!</v>
      </c>
      <c r="O2430" s="116">
        <v>0</v>
      </c>
      <c r="P2430" s="116" t="e">
        <f>O2430*#REF!</f>
        <v>#REF!</v>
      </c>
      <c r="Q2430" s="116">
        <v>0</v>
      </c>
      <c r="R2430" s="117" t="e">
        <f>Q2430*#REF!</f>
        <v>#REF!</v>
      </c>
      <c r="S2430" s="25"/>
      <c r="T2430" s="25"/>
      <c r="U2430" s="25"/>
      <c r="V2430" s="25"/>
      <c r="W2430" s="25"/>
      <c r="X2430" s="25"/>
      <c r="Y2430" s="25"/>
      <c r="Z2430" s="25"/>
      <c r="AA2430" s="25"/>
      <c r="AB2430" s="25"/>
      <c r="AC2430" s="25"/>
      <c r="AP2430" s="118" t="s">
        <v>117</v>
      </c>
      <c r="AR2430" s="118" t="s">
        <v>112</v>
      </c>
      <c r="AS2430" s="118" t="s">
        <v>68</v>
      </c>
      <c r="AW2430" s="14" t="s">
        <v>118</v>
      </c>
      <c r="BC2430" s="119" t="e">
        <f>IF(L2430="základní",#REF!,0)</f>
        <v>#REF!</v>
      </c>
      <c r="BD2430" s="119">
        <f>IF(L2430="snížená",#REF!,0)</f>
        <v>0</v>
      </c>
      <c r="BE2430" s="119">
        <f>IF(L2430="zákl. přenesená",#REF!,0)</f>
        <v>0</v>
      </c>
      <c r="BF2430" s="119">
        <f>IF(L2430="sníž. přenesená",#REF!,0)</f>
        <v>0</v>
      </c>
      <c r="BG2430" s="119">
        <f>IF(L2430="nulová",#REF!,0)</f>
        <v>0</v>
      </c>
      <c r="BH2430" s="14" t="s">
        <v>75</v>
      </c>
      <c r="BI2430" s="119" t="e">
        <f>ROUND(H2430*#REF!,2)</f>
        <v>#REF!</v>
      </c>
      <c r="BJ2430" s="14" t="s">
        <v>117</v>
      </c>
      <c r="BK2430" s="118" t="s">
        <v>4234</v>
      </c>
    </row>
    <row r="2431" spans="1:63" s="2" customFormat="1" x14ac:dyDescent="0.2">
      <c r="A2431" s="25"/>
      <c r="B2431" s="26"/>
      <c r="C2431" s="25"/>
      <c r="D2431" s="120" t="s">
        <v>119</v>
      </c>
      <c r="E2431" s="25"/>
      <c r="F2431" s="121" t="s">
        <v>4233</v>
      </c>
      <c r="G2431" s="25"/>
      <c r="H2431" s="25"/>
      <c r="I2431" s="25"/>
      <c r="J2431" s="26"/>
      <c r="K2431" s="122"/>
      <c r="L2431" s="123"/>
      <c r="M2431" s="45"/>
      <c r="N2431" s="45"/>
      <c r="O2431" s="45"/>
      <c r="P2431" s="45"/>
      <c r="Q2431" s="45"/>
      <c r="R2431" s="46"/>
      <c r="S2431" s="25"/>
      <c r="T2431" s="25"/>
      <c r="U2431" s="25"/>
      <c r="V2431" s="25"/>
      <c r="W2431" s="25"/>
      <c r="X2431" s="25"/>
      <c r="Y2431" s="25"/>
      <c r="Z2431" s="25"/>
      <c r="AA2431" s="25"/>
      <c r="AB2431" s="25"/>
      <c r="AC2431" s="25"/>
      <c r="AR2431" s="14" t="s">
        <v>119</v>
      </c>
      <c r="AS2431" s="14" t="s">
        <v>68</v>
      </c>
    </row>
    <row r="2432" spans="1:63" s="2" customFormat="1" ht="24.15" customHeight="1" x14ac:dyDescent="0.2">
      <c r="A2432" s="25"/>
      <c r="B2432" s="109"/>
      <c r="C2432" s="110" t="s">
        <v>4235</v>
      </c>
      <c r="D2432" s="110" t="s">
        <v>112</v>
      </c>
      <c r="E2432" s="111" t="s">
        <v>4236</v>
      </c>
      <c r="F2432" s="112" t="s">
        <v>4237</v>
      </c>
      <c r="G2432" s="113" t="s">
        <v>122</v>
      </c>
      <c r="H2432" s="153"/>
      <c r="I2432" s="112" t="s">
        <v>116</v>
      </c>
      <c r="J2432" s="26"/>
      <c r="K2432" s="114" t="s">
        <v>3</v>
      </c>
      <c r="L2432" s="115" t="s">
        <v>39</v>
      </c>
      <c r="M2432" s="116">
        <v>0</v>
      </c>
      <c r="N2432" s="116" t="e">
        <f>M2432*#REF!</f>
        <v>#REF!</v>
      </c>
      <c r="O2432" s="116">
        <v>0</v>
      </c>
      <c r="P2432" s="116" t="e">
        <f>O2432*#REF!</f>
        <v>#REF!</v>
      </c>
      <c r="Q2432" s="116">
        <v>0</v>
      </c>
      <c r="R2432" s="117" t="e">
        <f>Q2432*#REF!</f>
        <v>#REF!</v>
      </c>
      <c r="S2432" s="25"/>
      <c r="T2432" s="25"/>
      <c r="U2432" s="25"/>
      <c r="V2432" s="25"/>
      <c r="W2432" s="25"/>
      <c r="X2432" s="25"/>
      <c r="Y2432" s="25"/>
      <c r="Z2432" s="25"/>
      <c r="AA2432" s="25"/>
      <c r="AB2432" s="25"/>
      <c r="AC2432" s="25"/>
      <c r="AP2432" s="118" t="s">
        <v>117</v>
      </c>
      <c r="AR2432" s="118" t="s">
        <v>112</v>
      </c>
      <c r="AS2432" s="118" t="s">
        <v>68</v>
      </c>
      <c r="AW2432" s="14" t="s">
        <v>118</v>
      </c>
      <c r="BC2432" s="119" t="e">
        <f>IF(L2432="základní",#REF!,0)</f>
        <v>#REF!</v>
      </c>
      <c r="BD2432" s="119">
        <f>IF(L2432="snížená",#REF!,0)</f>
        <v>0</v>
      </c>
      <c r="BE2432" s="119">
        <f>IF(L2432="zákl. přenesená",#REF!,0)</f>
        <v>0</v>
      </c>
      <c r="BF2432" s="119">
        <f>IF(L2432="sníž. přenesená",#REF!,0)</f>
        <v>0</v>
      </c>
      <c r="BG2432" s="119">
        <f>IF(L2432="nulová",#REF!,0)</f>
        <v>0</v>
      </c>
      <c r="BH2432" s="14" t="s">
        <v>75</v>
      </c>
      <c r="BI2432" s="119" t="e">
        <f>ROUND(H2432*#REF!,2)</f>
        <v>#REF!</v>
      </c>
      <c r="BJ2432" s="14" t="s">
        <v>117</v>
      </c>
      <c r="BK2432" s="118" t="s">
        <v>4238</v>
      </c>
    </row>
    <row r="2433" spans="1:63" s="2" customFormat="1" x14ac:dyDescent="0.2">
      <c r="A2433" s="25"/>
      <c r="B2433" s="26"/>
      <c r="C2433" s="25"/>
      <c r="D2433" s="120" t="s">
        <v>119</v>
      </c>
      <c r="E2433" s="25"/>
      <c r="F2433" s="121" t="s">
        <v>4237</v>
      </c>
      <c r="G2433" s="25"/>
      <c r="H2433" s="25"/>
      <c r="I2433" s="25"/>
      <c r="J2433" s="26"/>
      <c r="K2433" s="122"/>
      <c r="L2433" s="123"/>
      <c r="M2433" s="45"/>
      <c r="N2433" s="45"/>
      <c r="O2433" s="45"/>
      <c r="P2433" s="45"/>
      <c r="Q2433" s="45"/>
      <c r="R2433" s="46"/>
      <c r="S2433" s="25"/>
      <c r="T2433" s="25"/>
      <c r="U2433" s="25"/>
      <c r="V2433" s="25"/>
      <c r="W2433" s="25"/>
      <c r="X2433" s="25"/>
      <c r="Y2433" s="25"/>
      <c r="Z2433" s="25"/>
      <c r="AA2433" s="25"/>
      <c r="AB2433" s="25"/>
      <c r="AC2433" s="25"/>
      <c r="AR2433" s="14" t="s">
        <v>119</v>
      </c>
      <c r="AS2433" s="14" t="s">
        <v>68</v>
      </c>
    </row>
    <row r="2434" spans="1:63" s="2" customFormat="1" ht="16.5" customHeight="1" x14ac:dyDescent="0.2">
      <c r="A2434" s="25"/>
      <c r="B2434" s="109"/>
      <c r="C2434" s="110" t="s">
        <v>2194</v>
      </c>
      <c r="D2434" s="110" t="s">
        <v>112</v>
      </c>
      <c r="E2434" s="111" t="s">
        <v>4239</v>
      </c>
      <c r="F2434" s="112" t="s">
        <v>4240</v>
      </c>
      <c r="G2434" s="113" t="s">
        <v>122</v>
      </c>
      <c r="H2434" s="153"/>
      <c r="I2434" s="112" t="s">
        <v>116</v>
      </c>
      <c r="J2434" s="26"/>
      <c r="K2434" s="114" t="s">
        <v>3</v>
      </c>
      <c r="L2434" s="115" t="s">
        <v>39</v>
      </c>
      <c r="M2434" s="116">
        <v>0</v>
      </c>
      <c r="N2434" s="116" t="e">
        <f>M2434*#REF!</f>
        <v>#REF!</v>
      </c>
      <c r="O2434" s="116">
        <v>0</v>
      </c>
      <c r="P2434" s="116" t="e">
        <f>O2434*#REF!</f>
        <v>#REF!</v>
      </c>
      <c r="Q2434" s="116">
        <v>0</v>
      </c>
      <c r="R2434" s="117" t="e">
        <f>Q2434*#REF!</f>
        <v>#REF!</v>
      </c>
      <c r="S2434" s="25"/>
      <c r="T2434" s="25"/>
      <c r="U2434" s="25"/>
      <c r="V2434" s="25"/>
      <c r="W2434" s="25"/>
      <c r="X2434" s="25"/>
      <c r="Y2434" s="25"/>
      <c r="Z2434" s="25"/>
      <c r="AA2434" s="25"/>
      <c r="AB2434" s="25"/>
      <c r="AC2434" s="25"/>
      <c r="AP2434" s="118" t="s">
        <v>117</v>
      </c>
      <c r="AR2434" s="118" t="s">
        <v>112</v>
      </c>
      <c r="AS2434" s="118" t="s">
        <v>68</v>
      </c>
      <c r="AW2434" s="14" t="s">
        <v>118</v>
      </c>
      <c r="BC2434" s="119" t="e">
        <f>IF(L2434="základní",#REF!,0)</f>
        <v>#REF!</v>
      </c>
      <c r="BD2434" s="119">
        <f>IF(L2434="snížená",#REF!,0)</f>
        <v>0</v>
      </c>
      <c r="BE2434" s="119">
        <f>IF(L2434="zákl. přenesená",#REF!,0)</f>
        <v>0</v>
      </c>
      <c r="BF2434" s="119">
        <f>IF(L2434="sníž. přenesená",#REF!,0)</f>
        <v>0</v>
      </c>
      <c r="BG2434" s="119">
        <f>IF(L2434="nulová",#REF!,0)</f>
        <v>0</v>
      </c>
      <c r="BH2434" s="14" t="s">
        <v>75</v>
      </c>
      <c r="BI2434" s="119" t="e">
        <f>ROUND(H2434*#REF!,2)</f>
        <v>#REF!</v>
      </c>
      <c r="BJ2434" s="14" t="s">
        <v>117</v>
      </c>
      <c r="BK2434" s="118" t="s">
        <v>4241</v>
      </c>
    </row>
    <row r="2435" spans="1:63" s="2" customFormat="1" x14ac:dyDescent="0.2">
      <c r="A2435" s="25"/>
      <c r="B2435" s="26"/>
      <c r="C2435" s="25"/>
      <c r="D2435" s="120" t="s">
        <v>119</v>
      </c>
      <c r="E2435" s="25"/>
      <c r="F2435" s="121" t="s">
        <v>4240</v>
      </c>
      <c r="G2435" s="25"/>
      <c r="H2435" s="25"/>
      <c r="I2435" s="25"/>
      <c r="J2435" s="26"/>
      <c r="K2435" s="122"/>
      <c r="L2435" s="123"/>
      <c r="M2435" s="45"/>
      <c r="N2435" s="45"/>
      <c r="O2435" s="45"/>
      <c r="P2435" s="45"/>
      <c r="Q2435" s="45"/>
      <c r="R2435" s="46"/>
      <c r="S2435" s="25"/>
      <c r="T2435" s="25"/>
      <c r="U2435" s="25"/>
      <c r="V2435" s="25"/>
      <c r="W2435" s="25"/>
      <c r="X2435" s="25"/>
      <c r="Y2435" s="25"/>
      <c r="Z2435" s="25"/>
      <c r="AA2435" s="25"/>
      <c r="AB2435" s="25"/>
      <c r="AC2435" s="25"/>
      <c r="AR2435" s="14" t="s">
        <v>119</v>
      </c>
      <c r="AS2435" s="14" t="s">
        <v>68</v>
      </c>
    </row>
    <row r="2436" spans="1:63" s="2" customFormat="1" ht="24.15" customHeight="1" x14ac:dyDescent="0.2">
      <c r="A2436" s="25"/>
      <c r="B2436" s="109"/>
      <c r="C2436" s="110" t="s">
        <v>4242</v>
      </c>
      <c r="D2436" s="110" t="s">
        <v>112</v>
      </c>
      <c r="E2436" s="111" t="s">
        <v>4243</v>
      </c>
      <c r="F2436" s="112" t="s">
        <v>4244</v>
      </c>
      <c r="G2436" s="113" t="s">
        <v>122</v>
      </c>
      <c r="H2436" s="153"/>
      <c r="I2436" s="112" t="s">
        <v>116</v>
      </c>
      <c r="J2436" s="26"/>
      <c r="K2436" s="114" t="s">
        <v>3</v>
      </c>
      <c r="L2436" s="115" t="s">
        <v>39</v>
      </c>
      <c r="M2436" s="116">
        <v>0</v>
      </c>
      <c r="N2436" s="116" t="e">
        <f>M2436*#REF!</f>
        <v>#REF!</v>
      </c>
      <c r="O2436" s="116">
        <v>0</v>
      </c>
      <c r="P2436" s="116" t="e">
        <f>O2436*#REF!</f>
        <v>#REF!</v>
      </c>
      <c r="Q2436" s="116">
        <v>0</v>
      </c>
      <c r="R2436" s="117" t="e">
        <f>Q2436*#REF!</f>
        <v>#REF!</v>
      </c>
      <c r="S2436" s="25"/>
      <c r="T2436" s="25"/>
      <c r="U2436" s="25"/>
      <c r="V2436" s="25"/>
      <c r="W2436" s="25"/>
      <c r="X2436" s="25"/>
      <c r="Y2436" s="25"/>
      <c r="Z2436" s="25"/>
      <c r="AA2436" s="25"/>
      <c r="AB2436" s="25"/>
      <c r="AC2436" s="25"/>
      <c r="AP2436" s="118" t="s">
        <v>117</v>
      </c>
      <c r="AR2436" s="118" t="s">
        <v>112</v>
      </c>
      <c r="AS2436" s="118" t="s">
        <v>68</v>
      </c>
      <c r="AW2436" s="14" t="s">
        <v>118</v>
      </c>
      <c r="BC2436" s="119" t="e">
        <f>IF(L2436="základní",#REF!,0)</f>
        <v>#REF!</v>
      </c>
      <c r="BD2436" s="119">
        <f>IF(L2436="snížená",#REF!,0)</f>
        <v>0</v>
      </c>
      <c r="BE2436" s="119">
        <f>IF(L2436="zákl. přenesená",#REF!,0)</f>
        <v>0</v>
      </c>
      <c r="BF2436" s="119">
        <f>IF(L2436="sníž. přenesená",#REF!,0)</f>
        <v>0</v>
      </c>
      <c r="BG2436" s="119">
        <f>IF(L2436="nulová",#REF!,0)</f>
        <v>0</v>
      </c>
      <c r="BH2436" s="14" t="s">
        <v>75</v>
      </c>
      <c r="BI2436" s="119" t="e">
        <f>ROUND(H2436*#REF!,2)</f>
        <v>#REF!</v>
      </c>
      <c r="BJ2436" s="14" t="s">
        <v>117</v>
      </c>
      <c r="BK2436" s="118" t="s">
        <v>4245</v>
      </c>
    </row>
    <row r="2437" spans="1:63" s="2" customFormat="1" x14ac:dyDescent="0.2">
      <c r="A2437" s="25"/>
      <c r="B2437" s="26"/>
      <c r="C2437" s="25"/>
      <c r="D2437" s="120" t="s">
        <v>119</v>
      </c>
      <c r="E2437" s="25"/>
      <c r="F2437" s="121" t="s">
        <v>4244</v>
      </c>
      <c r="G2437" s="25"/>
      <c r="H2437" s="25"/>
      <c r="I2437" s="25"/>
      <c r="J2437" s="26"/>
      <c r="K2437" s="122"/>
      <c r="L2437" s="123"/>
      <c r="M2437" s="45"/>
      <c r="N2437" s="45"/>
      <c r="O2437" s="45"/>
      <c r="P2437" s="45"/>
      <c r="Q2437" s="45"/>
      <c r="R2437" s="46"/>
      <c r="S2437" s="25"/>
      <c r="T2437" s="25"/>
      <c r="U2437" s="25"/>
      <c r="V2437" s="25"/>
      <c r="W2437" s="25"/>
      <c r="X2437" s="25"/>
      <c r="Y2437" s="25"/>
      <c r="Z2437" s="25"/>
      <c r="AA2437" s="25"/>
      <c r="AB2437" s="25"/>
      <c r="AC2437" s="25"/>
      <c r="AR2437" s="14" t="s">
        <v>119</v>
      </c>
      <c r="AS2437" s="14" t="s">
        <v>68</v>
      </c>
    </row>
    <row r="2438" spans="1:63" s="2" customFormat="1" ht="21.75" customHeight="1" x14ac:dyDescent="0.2">
      <c r="A2438" s="25"/>
      <c r="B2438" s="109"/>
      <c r="C2438" s="110" t="s">
        <v>2197</v>
      </c>
      <c r="D2438" s="110" t="s">
        <v>112</v>
      </c>
      <c r="E2438" s="111" t="s">
        <v>4246</v>
      </c>
      <c r="F2438" s="112" t="s">
        <v>4247</v>
      </c>
      <c r="G2438" s="113" t="s">
        <v>122</v>
      </c>
      <c r="H2438" s="153"/>
      <c r="I2438" s="112" t="s">
        <v>116</v>
      </c>
      <c r="J2438" s="26"/>
      <c r="K2438" s="114" t="s">
        <v>3</v>
      </c>
      <c r="L2438" s="115" t="s">
        <v>39</v>
      </c>
      <c r="M2438" s="116">
        <v>0</v>
      </c>
      <c r="N2438" s="116" t="e">
        <f>M2438*#REF!</f>
        <v>#REF!</v>
      </c>
      <c r="O2438" s="116">
        <v>0</v>
      </c>
      <c r="P2438" s="116" t="e">
        <f>O2438*#REF!</f>
        <v>#REF!</v>
      </c>
      <c r="Q2438" s="116">
        <v>0</v>
      </c>
      <c r="R2438" s="117" t="e">
        <f>Q2438*#REF!</f>
        <v>#REF!</v>
      </c>
      <c r="S2438" s="25"/>
      <c r="T2438" s="25"/>
      <c r="U2438" s="25"/>
      <c r="V2438" s="25"/>
      <c r="W2438" s="25"/>
      <c r="X2438" s="25"/>
      <c r="Y2438" s="25"/>
      <c r="Z2438" s="25"/>
      <c r="AA2438" s="25"/>
      <c r="AB2438" s="25"/>
      <c r="AC2438" s="25"/>
      <c r="AP2438" s="118" t="s">
        <v>117</v>
      </c>
      <c r="AR2438" s="118" t="s">
        <v>112</v>
      </c>
      <c r="AS2438" s="118" t="s">
        <v>68</v>
      </c>
      <c r="AW2438" s="14" t="s">
        <v>118</v>
      </c>
      <c r="BC2438" s="119" t="e">
        <f>IF(L2438="základní",#REF!,0)</f>
        <v>#REF!</v>
      </c>
      <c r="BD2438" s="119">
        <f>IF(L2438="snížená",#REF!,0)</f>
        <v>0</v>
      </c>
      <c r="BE2438" s="119">
        <f>IF(L2438="zákl. přenesená",#REF!,0)</f>
        <v>0</v>
      </c>
      <c r="BF2438" s="119">
        <f>IF(L2438="sníž. přenesená",#REF!,0)</f>
        <v>0</v>
      </c>
      <c r="BG2438" s="119">
        <f>IF(L2438="nulová",#REF!,0)</f>
        <v>0</v>
      </c>
      <c r="BH2438" s="14" t="s">
        <v>75</v>
      </c>
      <c r="BI2438" s="119" t="e">
        <f>ROUND(H2438*#REF!,2)</f>
        <v>#REF!</v>
      </c>
      <c r="BJ2438" s="14" t="s">
        <v>117</v>
      </c>
      <c r="BK2438" s="118" t="s">
        <v>4248</v>
      </c>
    </row>
    <row r="2439" spans="1:63" s="2" customFormat="1" x14ac:dyDescent="0.2">
      <c r="A2439" s="25"/>
      <c r="B2439" s="26"/>
      <c r="C2439" s="25"/>
      <c r="D2439" s="120" t="s">
        <v>119</v>
      </c>
      <c r="E2439" s="25"/>
      <c r="F2439" s="121" t="s">
        <v>4247</v>
      </c>
      <c r="G2439" s="25"/>
      <c r="H2439" s="25"/>
      <c r="I2439" s="25"/>
      <c r="J2439" s="26"/>
      <c r="K2439" s="122"/>
      <c r="L2439" s="123"/>
      <c r="M2439" s="45"/>
      <c r="N2439" s="45"/>
      <c r="O2439" s="45"/>
      <c r="P2439" s="45"/>
      <c r="Q2439" s="45"/>
      <c r="R2439" s="46"/>
      <c r="S2439" s="25"/>
      <c r="T2439" s="25"/>
      <c r="U2439" s="25"/>
      <c r="V2439" s="25"/>
      <c r="W2439" s="25"/>
      <c r="X2439" s="25"/>
      <c r="Y2439" s="25"/>
      <c r="Z2439" s="25"/>
      <c r="AA2439" s="25"/>
      <c r="AB2439" s="25"/>
      <c r="AC2439" s="25"/>
      <c r="AR2439" s="14" t="s">
        <v>119</v>
      </c>
      <c r="AS2439" s="14" t="s">
        <v>68</v>
      </c>
    </row>
    <row r="2440" spans="1:63" s="2" customFormat="1" ht="16.5" customHeight="1" x14ac:dyDescent="0.2">
      <c r="A2440" s="25"/>
      <c r="B2440" s="109"/>
      <c r="C2440" s="110" t="s">
        <v>4249</v>
      </c>
      <c r="D2440" s="110" t="s">
        <v>112</v>
      </c>
      <c r="E2440" s="111" t="s">
        <v>4250</v>
      </c>
      <c r="F2440" s="112" t="s">
        <v>4251</v>
      </c>
      <c r="G2440" s="113" t="s">
        <v>126</v>
      </c>
      <c r="H2440" s="153"/>
      <c r="I2440" s="112" t="s">
        <v>116</v>
      </c>
      <c r="J2440" s="26"/>
      <c r="K2440" s="114" t="s">
        <v>3</v>
      </c>
      <c r="L2440" s="115" t="s">
        <v>39</v>
      </c>
      <c r="M2440" s="116">
        <v>0</v>
      </c>
      <c r="N2440" s="116" t="e">
        <f>M2440*#REF!</f>
        <v>#REF!</v>
      </c>
      <c r="O2440" s="116">
        <v>0</v>
      </c>
      <c r="P2440" s="116" t="e">
        <f>O2440*#REF!</f>
        <v>#REF!</v>
      </c>
      <c r="Q2440" s="116">
        <v>0</v>
      </c>
      <c r="R2440" s="117" t="e">
        <f>Q2440*#REF!</f>
        <v>#REF!</v>
      </c>
      <c r="S2440" s="25"/>
      <c r="T2440" s="25"/>
      <c r="U2440" s="25"/>
      <c r="V2440" s="25"/>
      <c r="W2440" s="25"/>
      <c r="X2440" s="25"/>
      <c r="Y2440" s="25"/>
      <c r="Z2440" s="25"/>
      <c r="AA2440" s="25"/>
      <c r="AB2440" s="25"/>
      <c r="AC2440" s="25"/>
      <c r="AP2440" s="118" t="s">
        <v>117</v>
      </c>
      <c r="AR2440" s="118" t="s">
        <v>112</v>
      </c>
      <c r="AS2440" s="118" t="s">
        <v>68</v>
      </c>
      <c r="AW2440" s="14" t="s">
        <v>118</v>
      </c>
      <c r="BC2440" s="119" t="e">
        <f>IF(L2440="základní",#REF!,0)</f>
        <v>#REF!</v>
      </c>
      <c r="BD2440" s="119">
        <f>IF(L2440="snížená",#REF!,0)</f>
        <v>0</v>
      </c>
      <c r="BE2440" s="119">
        <f>IF(L2440="zákl. přenesená",#REF!,0)</f>
        <v>0</v>
      </c>
      <c r="BF2440" s="119">
        <f>IF(L2440="sníž. přenesená",#REF!,0)</f>
        <v>0</v>
      </c>
      <c r="BG2440" s="119">
        <f>IF(L2440="nulová",#REF!,0)</f>
        <v>0</v>
      </c>
      <c r="BH2440" s="14" t="s">
        <v>75</v>
      </c>
      <c r="BI2440" s="119" t="e">
        <f>ROUND(H2440*#REF!,2)</f>
        <v>#REF!</v>
      </c>
      <c r="BJ2440" s="14" t="s">
        <v>117</v>
      </c>
      <c r="BK2440" s="118" t="s">
        <v>4252</v>
      </c>
    </row>
    <row r="2441" spans="1:63" s="2" customFormat="1" x14ac:dyDescent="0.2">
      <c r="A2441" s="25"/>
      <c r="B2441" s="26"/>
      <c r="C2441" s="25"/>
      <c r="D2441" s="120" t="s">
        <v>119</v>
      </c>
      <c r="E2441" s="25"/>
      <c r="F2441" s="121" t="s">
        <v>4251</v>
      </c>
      <c r="G2441" s="25"/>
      <c r="H2441" s="25"/>
      <c r="I2441" s="25"/>
      <c r="J2441" s="26"/>
      <c r="K2441" s="122"/>
      <c r="L2441" s="123"/>
      <c r="M2441" s="45"/>
      <c r="N2441" s="45"/>
      <c r="O2441" s="45"/>
      <c r="P2441" s="45"/>
      <c r="Q2441" s="45"/>
      <c r="R2441" s="46"/>
      <c r="S2441" s="25"/>
      <c r="T2441" s="25"/>
      <c r="U2441" s="25"/>
      <c r="V2441" s="25"/>
      <c r="W2441" s="25"/>
      <c r="X2441" s="25"/>
      <c r="Y2441" s="25"/>
      <c r="Z2441" s="25"/>
      <c r="AA2441" s="25"/>
      <c r="AB2441" s="25"/>
      <c r="AC2441" s="25"/>
      <c r="AR2441" s="14" t="s">
        <v>119</v>
      </c>
      <c r="AS2441" s="14" t="s">
        <v>68</v>
      </c>
    </row>
    <row r="2442" spans="1:63" s="2" customFormat="1" ht="16.5" customHeight="1" x14ac:dyDescent="0.2">
      <c r="A2442" s="25"/>
      <c r="B2442" s="109"/>
      <c r="C2442" s="110" t="s">
        <v>2201</v>
      </c>
      <c r="D2442" s="110" t="s">
        <v>112</v>
      </c>
      <c r="E2442" s="111" t="s">
        <v>4253</v>
      </c>
      <c r="F2442" s="112" t="s">
        <v>4254</v>
      </c>
      <c r="G2442" s="113" t="s">
        <v>126</v>
      </c>
      <c r="H2442" s="153"/>
      <c r="I2442" s="112" t="s">
        <v>116</v>
      </c>
      <c r="J2442" s="26"/>
      <c r="K2442" s="114" t="s">
        <v>3</v>
      </c>
      <c r="L2442" s="115" t="s">
        <v>39</v>
      </c>
      <c r="M2442" s="116">
        <v>0</v>
      </c>
      <c r="N2442" s="116" t="e">
        <f>M2442*#REF!</f>
        <v>#REF!</v>
      </c>
      <c r="O2442" s="116">
        <v>0</v>
      </c>
      <c r="P2442" s="116" t="e">
        <f>O2442*#REF!</f>
        <v>#REF!</v>
      </c>
      <c r="Q2442" s="116">
        <v>0</v>
      </c>
      <c r="R2442" s="117" t="e">
        <f>Q2442*#REF!</f>
        <v>#REF!</v>
      </c>
      <c r="S2442" s="25"/>
      <c r="T2442" s="25"/>
      <c r="U2442" s="25"/>
      <c r="V2442" s="25"/>
      <c r="W2442" s="25"/>
      <c r="X2442" s="25"/>
      <c r="Y2442" s="25"/>
      <c r="Z2442" s="25"/>
      <c r="AA2442" s="25"/>
      <c r="AB2442" s="25"/>
      <c r="AC2442" s="25"/>
      <c r="AP2442" s="118" t="s">
        <v>117</v>
      </c>
      <c r="AR2442" s="118" t="s">
        <v>112</v>
      </c>
      <c r="AS2442" s="118" t="s">
        <v>68</v>
      </c>
      <c r="AW2442" s="14" t="s">
        <v>118</v>
      </c>
      <c r="BC2442" s="119" t="e">
        <f>IF(L2442="základní",#REF!,0)</f>
        <v>#REF!</v>
      </c>
      <c r="BD2442" s="119">
        <f>IF(L2442="snížená",#REF!,0)</f>
        <v>0</v>
      </c>
      <c r="BE2442" s="119">
        <f>IF(L2442="zákl. přenesená",#REF!,0)</f>
        <v>0</v>
      </c>
      <c r="BF2442" s="119">
        <f>IF(L2442="sníž. přenesená",#REF!,0)</f>
        <v>0</v>
      </c>
      <c r="BG2442" s="119">
        <f>IF(L2442="nulová",#REF!,0)</f>
        <v>0</v>
      </c>
      <c r="BH2442" s="14" t="s">
        <v>75</v>
      </c>
      <c r="BI2442" s="119" t="e">
        <f>ROUND(H2442*#REF!,2)</f>
        <v>#REF!</v>
      </c>
      <c r="BJ2442" s="14" t="s">
        <v>117</v>
      </c>
      <c r="BK2442" s="118" t="s">
        <v>4255</v>
      </c>
    </row>
    <row r="2443" spans="1:63" s="2" customFormat="1" x14ac:dyDescent="0.2">
      <c r="A2443" s="25"/>
      <c r="B2443" s="26"/>
      <c r="C2443" s="25"/>
      <c r="D2443" s="120" t="s">
        <v>119</v>
      </c>
      <c r="E2443" s="25"/>
      <c r="F2443" s="121" t="s">
        <v>4254</v>
      </c>
      <c r="G2443" s="25"/>
      <c r="H2443" s="25"/>
      <c r="I2443" s="25"/>
      <c r="J2443" s="26"/>
      <c r="K2443" s="122"/>
      <c r="L2443" s="123"/>
      <c r="M2443" s="45"/>
      <c r="N2443" s="45"/>
      <c r="O2443" s="45"/>
      <c r="P2443" s="45"/>
      <c r="Q2443" s="45"/>
      <c r="R2443" s="46"/>
      <c r="S2443" s="25"/>
      <c r="T2443" s="25"/>
      <c r="U2443" s="25"/>
      <c r="V2443" s="25"/>
      <c r="W2443" s="25"/>
      <c r="X2443" s="25"/>
      <c r="Y2443" s="25"/>
      <c r="Z2443" s="25"/>
      <c r="AA2443" s="25"/>
      <c r="AB2443" s="25"/>
      <c r="AC2443" s="25"/>
      <c r="AR2443" s="14" t="s">
        <v>119</v>
      </c>
      <c r="AS2443" s="14" t="s">
        <v>68</v>
      </c>
    </row>
    <row r="2444" spans="1:63" s="2" customFormat="1" ht="16.5" customHeight="1" x14ac:dyDescent="0.2">
      <c r="A2444" s="25"/>
      <c r="B2444" s="109"/>
      <c r="C2444" s="110" t="s">
        <v>4256</v>
      </c>
      <c r="D2444" s="110" t="s">
        <v>112</v>
      </c>
      <c r="E2444" s="111" t="s">
        <v>4257</v>
      </c>
      <c r="F2444" s="112" t="s">
        <v>4258</v>
      </c>
      <c r="G2444" s="113" t="s">
        <v>126</v>
      </c>
      <c r="H2444" s="153"/>
      <c r="I2444" s="112" t="s">
        <v>116</v>
      </c>
      <c r="J2444" s="26"/>
      <c r="K2444" s="114" t="s">
        <v>3</v>
      </c>
      <c r="L2444" s="115" t="s">
        <v>39</v>
      </c>
      <c r="M2444" s="116">
        <v>0</v>
      </c>
      <c r="N2444" s="116" t="e">
        <f>M2444*#REF!</f>
        <v>#REF!</v>
      </c>
      <c r="O2444" s="116">
        <v>0</v>
      </c>
      <c r="P2444" s="116" t="e">
        <f>O2444*#REF!</f>
        <v>#REF!</v>
      </c>
      <c r="Q2444" s="116">
        <v>0</v>
      </c>
      <c r="R2444" s="117" t="e">
        <f>Q2444*#REF!</f>
        <v>#REF!</v>
      </c>
      <c r="S2444" s="25"/>
      <c r="T2444" s="25"/>
      <c r="U2444" s="25"/>
      <c r="V2444" s="25"/>
      <c r="W2444" s="25"/>
      <c r="X2444" s="25"/>
      <c r="Y2444" s="25"/>
      <c r="Z2444" s="25"/>
      <c r="AA2444" s="25"/>
      <c r="AB2444" s="25"/>
      <c r="AC2444" s="25"/>
      <c r="AP2444" s="118" t="s">
        <v>117</v>
      </c>
      <c r="AR2444" s="118" t="s">
        <v>112</v>
      </c>
      <c r="AS2444" s="118" t="s">
        <v>68</v>
      </c>
      <c r="AW2444" s="14" t="s">
        <v>118</v>
      </c>
      <c r="BC2444" s="119" t="e">
        <f>IF(L2444="základní",#REF!,0)</f>
        <v>#REF!</v>
      </c>
      <c r="BD2444" s="119">
        <f>IF(L2444="snížená",#REF!,0)</f>
        <v>0</v>
      </c>
      <c r="BE2444" s="119">
        <f>IF(L2444="zákl. přenesená",#REF!,0)</f>
        <v>0</v>
      </c>
      <c r="BF2444" s="119">
        <f>IF(L2444="sníž. přenesená",#REF!,0)</f>
        <v>0</v>
      </c>
      <c r="BG2444" s="119">
        <f>IF(L2444="nulová",#REF!,0)</f>
        <v>0</v>
      </c>
      <c r="BH2444" s="14" t="s">
        <v>75</v>
      </c>
      <c r="BI2444" s="119" t="e">
        <f>ROUND(H2444*#REF!,2)</f>
        <v>#REF!</v>
      </c>
      <c r="BJ2444" s="14" t="s">
        <v>117</v>
      </c>
      <c r="BK2444" s="118" t="s">
        <v>4259</v>
      </c>
    </row>
    <row r="2445" spans="1:63" s="2" customFormat="1" x14ac:dyDescent="0.2">
      <c r="A2445" s="25"/>
      <c r="B2445" s="26"/>
      <c r="C2445" s="25"/>
      <c r="D2445" s="120" t="s">
        <v>119</v>
      </c>
      <c r="E2445" s="25"/>
      <c r="F2445" s="121" t="s">
        <v>4258</v>
      </c>
      <c r="G2445" s="25"/>
      <c r="H2445" s="25"/>
      <c r="I2445" s="25"/>
      <c r="J2445" s="26"/>
      <c r="K2445" s="122"/>
      <c r="L2445" s="123"/>
      <c r="M2445" s="45"/>
      <c r="N2445" s="45"/>
      <c r="O2445" s="45"/>
      <c r="P2445" s="45"/>
      <c r="Q2445" s="45"/>
      <c r="R2445" s="46"/>
      <c r="S2445" s="25"/>
      <c r="T2445" s="25"/>
      <c r="U2445" s="25"/>
      <c r="V2445" s="25"/>
      <c r="W2445" s="25"/>
      <c r="X2445" s="25"/>
      <c r="Y2445" s="25"/>
      <c r="Z2445" s="25"/>
      <c r="AA2445" s="25"/>
      <c r="AB2445" s="25"/>
      <c r="AC2445" s="25"/>
      <c r="AR2445" s="14" t="s">
        <v>119</v>
      </c>
      <c r="AS2445" s="14" t="s">
        <v>68</v>
      </c>
    </row>
    <row r="2446" spans="1:63" s="2" customFormat="1" ht="16.5" customHeight="1" x14ac:dyDescent="0.2">
      <c r="A2446" s="25"/>
      <c r="B2446" s="109"/>
      <c r="C2446" s="110" t="s">
        <v>2204</v>
      </c>
      <c r="D2446" s="110" t="s">
        <v>112</v>
      </c>
      <c r="E2446" s="111" t="s">
        <v>4260</v>
      </c>
      <c r="F2446" s="112" t="s">
        <v>4261</v>
      </c>
      <c r="G2446" s="113" t="s">
        <v>126</v>
      </c>
      <c r="H2446" s="153"/>
      <c r="I2446" s="112" t="s">
        <v>116</v>
      </c>
      <c r="J2446" s="26"/>
      <c r="K2446" s="114" t="s">
        <v>3</v>
      </c>
      <c r="L2446" s="115" t="s">
        <v>39</v>
      </c>
      <c r="M2446" s="116">
        <v>0</v>
      </c>
      <c r="N2446" s="116" t="e">
        <f>M2446*#REF!</f>
        <v>#REF!</v>
      </c>
      <c r="O2446" s="116">
        <v>0</v>
      </c>
      <c r="P2446" s="116" t="e">
        <f>O2446*#REF!</f>
        <v>#REF!</v>
      </c>
      <c r="Q2446" s="116">
        <v>0</v>
      </c>
      <c r="R2446" s="117" t="e">
        <f>Q2446*#REF!</f>
        <v>#REF!</v>
      </c>
      <c r="S2446" s="25"/>
      <c r="T2446" s="25"/>
      <c r="U2446" s="25"/>
      <c r="V2446" s="25"/>
      <c r="W2446" s="25"/>
      <c r="X2446" s="25"/>
      <c r="Y2446" s="25"/>
      <c r="Z2446" s="25"/>
      <c r="AA2446" s="25"/>
      <c r="AB2446" s="25"/>
      <c r="AC2446" s="25"/>
      <c r="AP2446" s="118" t="s">
        <v>117</v>
      </c>
      <c r="AR2446" s="118" t="s">
        <v>112</v>
      </c>
      <c r="AS2446" s="118" t="s">
        <v>68</v>
      </c>
      <c r="AW2446" s="14" t="s">
        <v>118</v>
      </c>
      <c r="BC2446" s="119" t="e">
        <f>IF(L2446="základní",#REF!,0)</f>
        <v>#REF!</v>
      </c>
      <c r="BD2446" s="119">
        <f>IF(L2446="snížená",#REF!,0)</f>
        <v>0</v>
      </c>
      <c r="BE2446" s="119">
        <f>IF(L2446="zákl. přenesená",#REF!,0)</f>
        <v>0</v>
      </c>
      <c r="BF2446" s="119">
        <f>IF(L2446="sníž. přenesená",#REF!,0)</f>
        <v>0</v>
      </c>
      <c r="BG2446" s="119">
        <f>IF(L2446="nulová",#REF!,0)</f>
        <v>0</v>
      </c>
      <c r="BH2446" s="14" t="s">
        <v>75</v>
      </c>
      <c r="BI2446" s="119" t="e">
        <f>ROUND(H2446*#REF!,2)</f>
        <v>#REF!</v>
      </c>
      <c r="BJ2446" s="14" t="s">
        <v>117</v>
      </c>
      <c r="BK2446" s="118" t="s">
        <v>4262</v>
      </c>
    </row>
    <row r="2447" spans="1:63" s="2" customFormat="1" x14ac:dyDescent="0.2">
      <c r="A2447" s="25"/>
      <c r="B2447" s="26"/>
      <c r="C2447" s="25"/>
      <c r="D2447" s="120" t="s">
        <v>119</v>
      </c>
      <c r="E2447" s="25"/>
      <c r="F2447" s="121" t="s">
        <v>4261</v>
      </c>
      <c r="G2447" s="25"/>
      <c r="H2447" s="25"/>
      <c r="I2447" s="25"/>
      <c r="J2447" s="26"/>
      <c r="K2447" s="122"/>
      <c r="L2447" s="123"/>
      <c r="M2447" s="45"/>
      <c r="N2447" s="45"/>
      <c r="O2447" s="45"/>
      <c r="P2447" s="45"/>
      <c r="Q2447" s="45"/>
      <c r="R2447" s="46"/>
      <c r="S2447" s="25"/>
      <c r="T2447" s="25"/>
      <c r="U2447" s="25"/>
      <c r="V2447" s="25"/>
      <c r="W2447" s="25"/>
      <c r="X2447" s="25"/>
      <c r="Y2447" s="25"/>
      <c r="Z2447" s="25"/>
      <c r="AA2447" s="25"/>
      <c r="AB2447" s="25"/>
      <c r="AC2447" s="25"/>
      <c r="AR2447" s="14" t="s">
        <v>119</v>
      </c>
      <c r="AS2447" s="14" t="s">
        <v>68</v>
      </c>
    </row>
    <row r="2448" spans="1:63" s="2" customFormat="1" ht="16.5" customHeight="1" x14ac:dyDescent="0.2">
      <c r="A2448" s="25"/>
      <c r="B2448" s="109"/>
      <c r="C2448" s="110" t="s">
        <v>4263</v>
      </c>
      <c r="D2448" s="110" t="s">
        <v>112</v>
      </c>
      <c r="E2448" s="111" t="s">
        <v>4264</v>
      </c>
      <c r="F2448" s="112" t="s">
        <v>4265</v>
      </c>
      <c r="G2448" s="113" t="s">
        <v>126</v>
      </c>
      <c r="H2448" s="153"/>
      <c r="I2448" s="112" t="s">
        <v>116</v>
      </c>
      <c r="J2448" s="26"/>
      <c r="K2448" s="114" t="s">
        <v>3</v>
      </c>
      <c r="L2448" s="115" t="s">
        <v>39</v>
      </c>
      <c r="M2448" s="116">
        <v>0</v>
      </c>
      <c r="N2448" s="116" t="e">
        <f>M2448*#REF!</f>
        <v>#REF!</v>
      </c>
      <c r="O2448" s="116">
        <v>0</v>
      </c>
      <c r="P2448" s="116" t="e">
        <f>O2448*#REF!</f>
        <v>#REF!</v>
      </c>
      <c r="Q2448" s="116">
        <v>0</v>
      </c>
      <c r="R2448" s="117" t="e">
        <f>Q2448*#REF!</f>
        <v>#REF!</v>
      </c>
      <c r="S2448" s="25"/>
      <c r="T2448" s="25"/>
      <c r="U2448" s="25"/>
      <c r="V2448" s="25"/>
      <c r="W2448" s="25"/>
      <c r="X2448" s="25"/>
      <c r="Y2448" s="25"/>
      <c r="Z2448" s="25"/>
      <c r="AA2448" s="25"/>
      <c r="AB2448" s="25"/>
      <c r="AC2448" s="25"/>
      <c r="AP2448" s="118" t="s">
        <v>117</v>
      </c>
      <c r="AR2448" s="118" t="s">
        <v>112</v>
      </c>
      <c r="AS2448" s="118" t="s">
        <v>68</v>
      </c>
      <c r="AW2448" s="14" t="s">
        <v>118</v>
      </c>
      <c r="BC2448" s="119" t="e">
        <f>IF(L2448="základní",#REF!,0)</f>
        <v>#REF!</v>
      </c>
      <c r="BD2448" s="119">
        <f>IF(L2448="snížená",#REF!,0)</f>
        <v>0</v>
      </c>
      <c r="BE2448" s="119">
        <f>IF(L2448="zákl. přenesená",#REF!,0)</f>
        <v>0</v>
      </c>
      <c r="BF2448" s="119">
        <f>IF(L2448="sníž. přenesená",#REF!,0)</f>
        <v>0</v>
      </c>
      <c r="BG2448" s="119">
        <f>IF(L2448="nulová",#REF!,0)</f>
        <v>0</v>
      </c>
      <c r="BH2448" s="14" t="s">
        <v>75</v>
      </c>
      <c r="BI2448" s="119" t="e">
        <f>ROUND(H2448*#REF!,2)</f>
        <v>#REF!</v>
      </c>
      <c r="BJ2448" s="14" t="s">
        <v>117</v>
      </c>
      <c r="BK2448" s="118" t="s">
        <v>4266</v>
      </c>
    </row>
    <row r="2449" spans="1:63" s="2" customFormat="1" x14ac:dyDescent="0.2">
      <c r="A2449" s="25"/>
      <c r="B2449" s="26"/>
      <c r="C2449" s="25"/>
      <c r="D2449" s="120" t="s">
        <v>119</v>
      </c>
      <c r="E2449" s="25"/>
      <c r="F2449" s="121" t="s">
        <v>4265</v>
      </c>
      <c r="G2449" s="25"/>
      <c r="H2449" s="25"/>
      <c r="I2449" s="25"/>
      <c r="J2449" s="26"/>
      <c r="K2449" s="122"/>
      <c r="L2449" s="123"/>
      <c r="M2449" s="45"/>
      <c r="N2449" s="45"/>
      <c r="O2449" s="45"/>
      <c r="P2449" s="45"/>
      <c r="Q2449" s="45"/>
      <c r="R2449" s="46"/>
      <c r="S2449" s="25"/>
      <c r="T2449" s="25"/>
      <c r="U2449" s="25"/>
      <c r="V2449" s="25"/>
      <c r="W2449" s="25"/>
      <c r="X2449" s="25"/>
      <c r="Y2449" s="25"/>
      <c r="Z2449" s="25"/>
      <c r="AA2449" s="25"/>
      <c r="AB2449" s="25"/>
      <c r="AC2449" s="25"/>
      <c r="AR2449" s="14" t="s">
        <v>119</v>
      </c>
      <c r="AS2449" s="14" t="s">
        <v>68</v>
      </c>
    </row>
    <row r="2450" spans="1:63" s="2" customFormat="1" ht="16.5" customHeight="1" x14ac:dyDescent="0.2">
      <c r="A2450" s="25"/>
      <c r="B2450" s="109"/>
      <c r="C2450" s="110" t="s">
        <v>2208</v>
      </c>
      <c r="D2450" s="110" t="s">
        <v>112</v>
      </c>
      <c r="E2450" s="111" t="s">
        <v>4267</v>
      </c>
      <c r="F2450" s="112" t="s">
        <v>4268</v>
      </c>
      <c r="G2450" s="113" t="s">
        <v>126</v>
      </c>
      <c r="H2450" s="153"/>
      <c r="I2450" s="112" t="s">
        <v>116</v>
      </c>
      <c r="J2450" s="26"/>
      <c r="K2450" s="114" t="s">
        <v>3</v>
      </c>
      <c r="L2450" s="115" t="s">
        <v>39</v>
      </c>
      <c r="M2450" s="116">
        <v>0</v>
      </c>
      <c r="N2450" s="116" t="e">
        <f>M2450*#REF!</f>
        <v>#REF!</v>
      </c>
      <c r="O2450" s="116">
        <v>0</v>
      </c>
      <c r="P2450" s="116" t="e">
        <f>O2450*#REF!</f>
        <v>#REF!</v>
      </c>
      <c r="Q2450" s="116">
        <v>0</v>
      </c>
      <c r="R2450" s="117" t="e">
        <f>Q2450*#REF!</f>
        <v>#REF!</v>
      </c>
      <c r="S2450" s="25"/>
      <c r="T2450" s="25"/>
      <c r="U2450" s="25"/>
      <c r="V2450" s="25"/>
      <c r="W2450" s="25"/>
      <c r="X2450" s="25"/>
      <c r="Y2450" s="25"/>
      <c r="Z2450" s="25"/>
      <c r="AA2450" s="25"/>
      <c r="AB2450" s="25"/>
      <c r="AC2450" s="25"/>
      <c r="AP2450" s="118" t="s">
        <v>117</v>
      </c>
      <c r="AR2450" s="118" t="s">
        <v>112</v>
      </c>
      <c r="AS2450" s="118" t="s">
        <v>68</v>
      </c>
      <c r="AW2450" s="14" t="s">
        <v>118</v>
      </c>
      <c r="BC2450" s="119" t="e">
        <f>IF(L2450="základní",#REF!,0)</f>
        <v>#REF!</v>
      </c>
      <c r="BD2450" s="119">
        <f>IF(L2450="snížená",#REF!,0)</f>
        <v>0</v>
      </c>
      <c r="BE2450" s="119">
        <f>IF(L2450="zákl. přenesená",#REF!,0)</f>
        <v>0</v>
      </c>
      <c r="BF2450" s="119">
        <f>IF(L2450="sníž. přenesená",#REF!,0)</f>
        <v>0</v>
      </c>
      <c r="BG2450" s="119">
        <f>IF(L2450="nulová",#REF!,0)</f>
        <v>0</v>
      </c>
      <c r="BH2450" s="14" t="s">
        <v>75</v>
      </c>
      <c r="BI2450" s="119" t="e">
        <f>ROUND(H2450*#REF!,2)</f>
        <v>#REF!</v>
      </c>
      <c r="BJ2450" s="14" t="s">
        <v>117</v>
      </c>
      <c r="BK2450" s="118" t="s">
        <v>4269</v>
      </c>
    </row>
    <row r="2451" spans="1:63" s="2" customFormat="1" x14ac:dyDescent="0.2">
      <c r="A2451" s="25"/>
      <c r="B2451" s="26"/>
      <c r="C2451" s="25"/>
      <c r="D2451" s="120" t="s">
        <v>119</v>
      </c>
      <c r="E2451" s="25"/>
      <c r="F2451" s="121" t="s">
        <v>4268</v>
      </c>
      <c r="G2451" s="25"/>
      <c r="H2451" s="25"/>
      <c r="I2451" s="25"/>
      <c r="J2451" s="26"/>
      <c r="K2451" s="122"/>
      <c r="L2451" s="123"/>
      <c r="M2451" s="45"/>
      <c r="N2451" s="45"/>
      <c r="O2451" s="45"/>
      <c r="P2451" s="45"/>
      <c r="Q2451" s="45"/>
      <c r="R2451" s="46"/>
      <c r="S2451" s="25"/>
      <c r="T2451" s="25"/>
      <c r="U2451" s="25"/>
      <c r="V2451" s="25"/>
      <c r="W2451" s="25"/>
      <c r="X2451" s="25"/>
      <c r="Y2451" s="25"/>
      <c r="Z2451" s="25"/>
      <c r="AA2451" s="25"/>
      <c r="AB2451" s="25"/>
      <c r="AC2451" s="25"/>
      <c r="AR2451" s="14" t="s">
        <v>119</v>
      </c>
      <c r="AS2451" s="14" t="s">
        <v>68</v>
      </c>
    </row>
    <row r="2452" spans="1:63" s="2" customFormat="1" ht="24.15" customHeight="1" x14ac:dyDescent="0.2">
      <c r="A2452" s="25"/>
      <c r="B2452" s="109"/>
      <c r="C2452" s="110" t="s">
        <v>4270</v>
      </c>
      <c r="D2452" s="110" t="s">
        <v>112</v>
      </c>
      <c r="E2452" s="111" t="s">
        <v>4271</v>
      </c>
      <c r="F2452" s="112" t="s">
        <v>4272</v>
      </c>
      <c r="G2452" s="113" t="s">
        <v>327</v>
      </c>
      <c r="H2452" s="153"/>
      <c r="I2452" s="112" t="s">
        <v>116</v>
      </c>
      <c r="J2452" s="26"/>
      <c r="K2452" s="114" t="s">
        <v>3</v>
      </c>
      <c r="L2452" s="115" t="s">
        <v>39</v>
      </c>
      <c r="M2452" s="116">
        <v>0</v>
      </c>
      <c r="N2452" s="116" t="e">
        <f>M2452*#REF!</f>
        <v>#REF!</v>
      </c>
      <c r="O2452" s="116">
        <v>0</v>
      </c>
      <c r="P2452" s="116" t="e">
        <f>O2452*#REF!</f>
        <v>#REF!</v>
      </c>
      <c r="Q2452" s="116">
        <v>0</v>
      </c>
      <c r="R2452" s="117" t="e">
        <f>Q2452*#REF!</f>
        <v>#REF!</v>
      </c>
      <c r="S2452" s="25"/>
      <c r="T2452" s="25"/>
      <c r="U2452" s="25"/>
      <c r="V2452" s="25"/>
      <c r="W2452" s="25"/>
      <c r="X2452" s="25"/>
      <c r="Y2452" s="25"/>
      <c r="Z2452" s="25"/>
      <c r="AA2452" s="25"/>
      <c r="AB2452" s="25"/>
      <c r="AC2452" s="25"/>
      <c r="AP2452" s="118" t="s">
        <v>117</v>
      </c>
      <c r="AR2452" s="118" t="s">
        <v>112</v>
      </c>
      <c r="AS2452" s="118" t="s">
        <v>68</v>
      </c>
      <c r="AW2452" s="14" t="s">
        <v>118</v>
      </c>
      <c r="BC2452" s="119" t="e">
        <f>IF(L2452="základní",#REF!,0)</f>
        <v>#REF!</v>
      </c>
      <c r="BD2452" s="119">
        <f>IF(L2452="snížená",#REF!,0)</f>
        <v>0</v>
      </c>
      <c r="BE2452" s="119">
        <f>IF(L2452="zákl. přenesená",#REF!,0)</f>
        <v>0</v>
      </c>
      <c r="BF2452" s="119">
        <f>IF(L2452="sníž. přenesená",#REF!,0)</f>
        <v>0</v>
      </c>
      <c r="BG2452" s="119">
        <f>IF(L2452="nulová",#REF!,0)</f>
        <v>0</v>
      </c>
      <c r="BH2452" s="14" t="s">
        <v>75</v>
      </c>
      <c r="BI2452" s="119" t="e">
        <f>ROUND(H2452*#REF!,2)</f>
        <v>#REF!</v>
      </c>
      <c r="BJ2452" s="14" t="s">
        <v>117</v>
      </c>
      <c r="BK2452" s="118" t="s">
        <v>4273</v>
      </c>
    </row>
    <row r="2453" spans="1:63" s="2" customFormat="1" ht="19.2" x14ac:dyDescent="0.2">
      <c r="A2453" s="25"/>
      <c r="B2453" s="26"/>
      <c r="C2453" s="25"/>
      <c r="D2453" s="120" t="s">
        <v>119</v>
      </c>
      <c r="E2453" s="25"/>
      <c r="F2453" s="121" t="s">
        <v>4272</v>
      </c>
      <c r="G2453" s="25"/>
      <c r="H2453" s="25"/>
      <c r="I2453" s="25"/>
      <c r="J2453" s="26"/>
      <c r="K2453" s="122"/>
      <c r="L2453" s="123"/>
      <c r="M2453" s="45"/>
      <c r="N2453" s="45"/>
      <c r="O2453" s="45"/>
      <c r="P2453" s="45"/>
      <c r="Q2453" s="45"/>
      <c r="R2453" s="46"/>
      <c r="S2453" s="25"/>
      <c r="T2453" s="25"/>
      <c r="U2453" s="25"/>
      <c r="V2453" s="25"/>
      <c r="W2453" s="25"/>
      <c r="X2453" s="25"/>
      <c r="Y2453" s="25"/>
      <c r="Z2453" s="25"/>
      <c r="AA2453" s="25"/>
      <c r="AB2453" s="25"/>
      <c r="AC2453" s="25"/>
      <c r="AR2453" s="14" t="s">
        <v>119</v>
      </c>
      <c r="AS2453" s="14" t="s">
        <v>68</v>
      </c>
    </row>
    <row r="2454" spans="1:63" s="2" customFormat="1" ht="24.15" customHeight="1" x14ac:dyDescent="0.2">
      <c r="A2454" s="25"/>
      <c r="B2454" s="109"/>
      <c r="C2454" s="110" t="s">
        <v>2211</v>
      </c>
      <c r="D2454" s="110" t="s">
        <v>112</v>
      </c>
      <c r="E2454" s="111" t="s">
        <v>4274</v>
      </c>
      <c r="F2454" s="112" t="s">
        <v>4275</v>
      </c>
      <c r="G2454" s="113" t="s">
        <v>327</v>
      </c>
      <c r="H2454" s="153"/>
      <c r="I2454" s="112" t="s">
        <v>116</v>
      </c>
      <c r="J2454" s="26"/>
      <c r="K2454" s="114" t="s">
        <v>3</v>
      </c>
      <c r="L2454" s="115" t="s">
        <v>39</v>
      </c>
      <c r="M2454" s="116">
        <v>0</v>
      </c>
      <c r="N2454" s="116" t="e">
        <f>M2454*#REF!</f>
        <v>#REF!</v>
      </c>
      <c r="O2454" s="116">
        <v>0</v>
      </c>
      <c r="P2454" s="116" t="e">
        <f>O2454*#REF!</f>
        <v>#REF!</v>
      </c>
      <c r="Q2454" s="116">
        <v>0</v>
      </c>
      <c r="R2454" s="117" t="e">
        <f>Q2454*#REF!</f>
        <v>#REF!</v>
      </c>
      <c r="S2454" s="25"/>
      <c r="T2454" s="25"/>
      <c r="U2454" s="25"/>
      <c r="V2454" s="25"/>
      <c r="W2454" s="25"/>
      <c r="X2454" s="25"/>
      <c r="Y2454" s="25"/>
      <c r="Z2454" s="25"/>
      <c r="AA2454" s="25"/>
      <c r="AB2454" s="25"/>
      <c r="AC2454" s="25"/>
      <c r="AP2454" s="118" t="s">
        <v>117</v>
      </c>
      <c r="AR2454" s="118" t="s">
        <v>112</v>
      </c>
      <c r="AS2454" s="118" t="s">
        <v>68</v>
      </c>
      <c r="AW2454" s="14" t="s">
        <v>118</v>
      </c>
      <c r="BC2454" s="119" t="e">
        <f>IF(L2454="základní",#REF!,0)</f>
        <v>#REF!</v>
      </c>
      <c r="BD2454" s="119">
        <f>IF(L2454="snížená",#REF!,0)</f>
        <v>0</v>
      </c>
      <c r="BE2454" s="119">
        <f>IF(L2454="zákl. přenesená",#REF!,0)</f>
        <v>0</v>
      </c>
      <c r="BF2454" s="119">
        <f>IF(L2454="sníž. přenesená",#REF!,0)</f>
        <v>0</v>
      </c>
      <c r="BG2454" s="119">
        <f>IF(L2454="nulová",#REF!,0)</f>
        <v>0</v>
      </c>
      <c r="BH2454" s="14" t="s">
        <v>75</v>
      </c>
      <c r="BI2454" s="119" t="e">
        <f>ROUND(H2454*#REF!,2)</f>
        <v>#REF!</v>
      </c>
      <c r="BJ2454" s="14" t="s">
        <v>117</v>
      </c>
      <c r="BK2454" s="118" t="s">
        <v>4276</v>
      </c>
    </row>
    <row r="2455" spans="1:63" s="2" customFormat="1" ht="19.2" x14ac:dyDescent="0.2">
      <c r="A2455" s="25"/>
      <c r="B2455" s="26"/>
      <c r="C2455" s="25"/>
      <c r="D2455" s="120" t="s">
        <v>119</v>
      </c>
      <c r="E2455" s="25"/>
      <c r="F2455" s="121" t="s">
        <v>4275</v>
      </c>
      <c r="G2455" s="25"/>
      <c r="H2455" s="25"/>
      <c r="I2455" s="25"/>
      <c r="J2455" s="26"/>
      <c r="K2455" s="122"/>
      <c r="L2455" s="123"/>
      <c r="M2455" s="45"/>
      <c r="N2455" s="45"/>
      <c r="O2455" s="45"/>
      <c r="P2455" s="45"/>
      <c r="Q2455" s="45"/>
      <c r="R2455" s="46"/>
      <c r="S2455" s="25"/>
      <c r="T2455" s="25"/>
      <c r="U2455" s="25"/>
      <c r="V2455" s="25"/>
      <c r="W2455" s="25"/>
      <c r="X2455" s="25"/>
      <c r="Y2455" s="25"/>
      <c r="Z2455" s="25"/>
      <c r="AA2455" s="25"/>
      <c r="AB2455" s="25"/>
      <c r="AC2455" s="25"/>
      <c r="AR2455" s="14" t="s">
        <v>119</v>
      </c>
      <c r="AS2455" s="14" t="s">
        <v>68</v>
      </c>
    </row>
    <row r="2456" spans="1:63" s="2" customFormat="1" ht="24.15" customHeight="1" x14ac:dyDescent="0.2">
      <c r="A2456" s="25"/>
      <c r="B2456" s="109"/>
      <c r="C2456" s="110" t="s">
        <v>4277</v>
      </c>
      <c r="D2456" s="110" t="s">
        <v>112</v>
      </c>
      <c r="E2456" s="111" t="s">
        <v>4278</v>
      </c>
      <c r="F2456" s="112" t="s">
        <v>4279</v>
      </c>
      <c r="G2456" s="113" t="s">
        <v>327</v>
      </c>
      <c r="H2456" s="153"/>
      <c r="I2456" s="112" t="s">
        <v>116</v>
      </c>
      <c r="J2456" s="26"/>
      <c r="K2456" s="114" t="s">
        <v>3</v>
      </c>
      <c r="L2456" s="115" t="s">
        <v>39</v>
      </c>
      <c r="M2456" s="116">
        <v>0</v>
      </c>
      <c r="N2456" s="116" t="e">
        <f>M2456*#REF!</f>
        <v>#REF!</v>
      </c>
      <c r="O2456" s="116">
        <v>0</v>
      </c>
      <c r="P2456" s="116" t="e">
        <f>O2456*#REF!</f>
        <v>#REF!</v>
      </c>
      <c r="Q2456" s="116">
        <v>0</v>
      </c>
      <c r="R2456" s="117" t="e">
        <f>Q2456*#REF!</f>
        <v>#REF!</v>
      </c>
      <c r="S2456" s="25"/>
      <c r="T2456" s="25"/>
      <c r="U2456" s="25"/>
      <c r="V2456" s="25"/>
      <c r="W2456" s="25"/>
      <c r="X2456" s="25"/>
      <c r="Y2456" s="25"/>
      <c r="Z2456" s="25"/>
      <c r="AA2456" s="25"/>
      <c r="AB2456" s="25"/>
      <c r="AC2456" s="25"/>
      <c r="AP2456" s="118" t="s">
        <v>117</v>
      </c>
      <c r="AR2456" s="118" t="s">
        <v>112</v>
      </c>
      <c r="AS2456" s="118" t="s">
        <v>68</v>
      </c>
      <c r="AW2456" s="14" t="s">
        <v>118</v>
      </c>
      <c r="BC2456" s="119" t="e">
        <f>IF(L2456="základní",#REF!,0)</f>
        <v>#REF!</v>
      </c>
      <c r="BD2456" s="119">
        <f>IF(L2456="snížená",#REF!,0)</f>
        <v>0</v>
      </c>
      <c r="BE2456" s="119">
        <f>IF(L2456="zákl. přenesená",#REF!,0)</f>
        <v>0</v>
      </c>
      <c r="BF2456" s="119">
        <f>IF(L2456="sníž. přenesená",#REF!,0)</f>
        <v>0</v>
      </c>
      <c r="BG2456" s="119">
        <f>IF(L2456="nulová",#REF!,0)</f>
        <v>0</v>
      </c>
      <c r="BH2456" s="14" t="s">
        <v>75</v>
      </c>
      <c r="BI2456" s="119" t="e">
        <f>ROUND(H2456*#REF!,2)</f>
        <v>#REF!</v>
      </c>
      <c r="BJ2456" s="14" t="s">
        <v>117</v>
      </c>
      <c r="BK2456" s="118" t="s">
        <v>4280</v>
      </c>
    </row>
    <row r="2457" spans="1:63" s="2" customFormat="1" ht="19.2" x14ac:dyDescent="0.2">
      <c r="A2457" s="25"/>
      <c r="B2457" s="26"/>
      <c r="C2457" s="25"/>
      <c r="D2457" s="120" t="s">
        <v>119</v>
      </c>
      <c r="E2457" s="25"/>
      <c r="F2457" s="121" t="s">
        <v>4279</v>
      </c>
      <c r="G2457" s="25"/>
      <c r="H2457" s="25"/>
      <c r="I2457" s="25"/>
      <c r="J2457" s="26"/>
      <c r="K2457" s="122"/>
      <c r="L2457" s="123"/>
      <c r="M2457" s="45"/>
      <c r="N2457" s="45"/>
      <c r="O2457" s="45"/>
      <c r="P2457" s="45"/>
      <c r="Q2457" s="45"/>
      <c r="R2457" s="46"/>
      <c r="S2457" s="25"/>
      <c r="T2457" s="25"/>
      <c r="U2457" s="25"/>
      <c r="V2457" s="25"/>
      <c r="W2457" s="25"/>
      <c r="X2457" s="25"/>
      <c r="Y2457" s="25"/>
      <c r="Z2457" s="25"/>
      <c r="AA2457" s="25"/>
      <c r="AB2457" s="25"/>
      <c r="AC2457" s="25"/>
      <c r="AR2457" s="14" t="s">
        <v>119</v>
      </c>
      <c r="AS2457" s="14" t="s">
        <v>68</v>
      </c>
    </row>
    <row r="2458" spans="1:63" s="2" customFormat="1" ht="24.15" customHeight="1" x14ac:dyDescent="0.2">
      <c r="A2458" s="25"/>
      <c r="B2458" s="109"/>
      <c r="C2458" s="110" t="s">
        <v>2215</v>
      </c>
      <c r="D2458" s="110" t="s">
        <v>112</v>
      </c>
      <c r="E2458" s="111" t="s">
        <v>4281</v>
      </c>
      <c r="F2458" s="112" t="s">
        <v>4282</v>
      </c>
      <c r="G2458" s="113" t="s">
        <v>327</v>
      </c>
      <c r="H2458" s="153"/>
      <c r="I2458" s="112" t="s">
        <v>116</v>
      </c>
      <c r="J2458" s="26"/>
      <c r="K2458" s="114" t="s">
        <v>3</v>
      </c>
      <c r="L2458" s="115" t="s">
        <v>39</v>
      </c>
      <c r="M2458" s="116">
        <v>0</v>
      </c>
      <c r="N2458" s="116" t="e">
        <f>M2458*#REF!</f>
        <v>#REF!</v>
      </c>
      <c r="O2458" s="116">
        <v>0</v>
      </c>
      <c r="P2458" s="116" t="e">
        <f>O2458*#REF!</f>
        <v>#REF!</v>
      </c>
      <c r="Q2458" s="116">
        <v>0</v>
      </c>
      <c r="R2458" s="117" t="e">
        <f>Q2458*#REF!</f>
        <v>#REF!</v>
      </c>
      <c r="S2458" s="25"/>
      <c r="T2458" s="25"/>
      <c r="U2458" s="25"/>
      <c r="V2458" s="25"/>
      <c r="W2458" s="25"/>
      <c r="X2458" s="25"/>
      <c r="Y2458" s="25"/>
      <c r="Z2458" s="25"/>
      <c r="AA2458" s="25"/>
      <c r="AB2458" s="25"/>
      <c r="AC2458" s="25"/>
      <c r="AP2458" s="118" t="s">
        <v>117</v>
      </c>
      <c r="AR2458" s="118" t="s">
        <v>112</v>
      </c>
      <c r="AS2458" s="118" t="s">
        <v>68</v>
      </c>
      <c r="AW2458" s="14" t="s">
        <v>118</v>
      </c>
      <c r="BC2458" s="119" t="e">
        <f>IF(L2458="základní",#REF!,0)</f>
        <v>#REF!</v>
      </c>
      <c r="BD2458" s="119">
        <f>IF(L2458="snížená",#REF!,0)</f>
        <v>0</v>
      </c>
      <c r="BE2458" s="119">
        <f>IF(L2458="zákl. přenesená",#REF!,0)</f>
        <v>0</v>
      </c>
      <c r="BF2458" s="119">
        <f>IF(L2458="sníž. přenesená",#REF!,0)</f>
        <v>0</v>
      </c>
      <c r="BG2458" s="119">
        <f>IF(L2458="nulová",#REF!,0)</f>
        <v>0</v>
      </c>
      <c r="BH2458" s="14" t="s">
        <v>75</v>
      </c>
      <c r="BI2458" s="119" t="e">
        <f>ROUND(H2458*#REF!,2)</f>
        <v>#REF!</v>
      </c>
      <c r="BJ2458" s="14" t="s">
        <v>117</v>
      </c>
      <c r="BK2458" s="118" t="s">
        <v>4283</v>
      </c>
    </row>
    <row r="2459" spans="1:63" s="2" customFormat="1" ht="19.2" x14ac:dyDescent="0.2">
      <c r="A2459" s="25"/>
      <c r="B2459" s="26"/>
      <c r="C2459" s="25"/>
      <c r="D2459" s="120" t="s">
        <v>119</v>
      </c>
      <c r="E2459" s="25"/>
      <c r="F2459" s="121" t="s">
        <v>4282</v>
      </c>
      <c r="G2459" s="25"/>
      <c r="H2459" s="25"/>
      <c r="I2459" s="25"/>
      <c r="J2459" s="26"/>
      <c r="K2459" s="122"/>
      <c r="L2459" s="123"/>
      <c r="M2459" s="45"/>
      <c r="N2459" s="45"/>
      <c r="O2459" s="45"/>
      <c r="P2459" s="45"/>
      <c r="Q2459" s="45"/>
      <c r="R2459" s="46"/>
      <c r="S2459" s="25"/>
      <c r="T2459" s="25"/>
      <c r="U2459" s="25"/>
      <c r="V2459" s="25"/>
      <c r="W2459" s="25"/>
      <c r="X2459" s="25"/>
      <c r="Y2459" s="25"/>
      <c r="Z2459" s="25"/>
      <c r="AA2459" s="25"/>
      <c r="AB2459" s="25"/>
      <c r="AC2459" s="25"/>
      <c r="AR2459" s="14" t="s">
        <v>119</v>
      </c>
      <c r="AS2459" s="14" t="s">
        <v>68</v>
      </c>
    </row>
    <row r="2460" spans="1:63" s="2" customFormat="1" ht="24.15" customHeight="1" x14ac:dyDescent="0.2">
      <c r="A2460" s="25"/>
      <c r="B2460" s="109"/>
      <c r="C2460" s="110" t="s">
        <v>4284</v>
      </c>
      <c r="D2460" s="110" t="s">
        <v>112</v>
      </c>
      <c r="E2460" s="111" t="s">
        <v>4285</v>
      </c>
      <c r="F2460" s="112" t="s">
        <v>4286</v>
      </c>
      <c r="G2460" s="113" t="s">
        <v>327</v>
      </c>
      <c r="H2460" s="153"/>
      <c r="I2460" s="112" t="s">
        <v>116</v>
      </c>
      <c r="J2460" s="26"/>
      <c r="K2460" s="114" t="s">
        <v>3</v>
      </c>
      <c r="L2460" s="115" t="s">
        <v>39</v>
      </c>
      <c r="M2460" s="116">
        <v>0</v>
      </c>
      <c r="N2460" s="116" t="e">
        <f>M2460*#REF!</f>
        <v>#REF!</v>
      </c>
      <c r="O2460" s="116">
        <v>0</v>
      </c>
      <c r="P2460" s="116" t="e">
        <f>O2460*#REF!</f>
        <v>#REF!</v>
      </c>
      <c r="Q2460" s="116">
        <v>0</v>
      </c>
      <c r="R2460" s="117" t="e">
        <f>Q2460*#REF!</f>
        <v>#REF!</v>
      </c>
      <c r="S2460" s="25"/>
      <c r="T2460" s="25"/>
      <c r="U2460" s="25"/>
      <c r="V2460" s="25"/>
      <c r="W2460" s="25"/>
      <c r="X2460" s="25"/>
      <c r="Y2460" s="25"/>
      <c r="Z2460" s="25"/>
      <c r="AA2460" s="25"/>
      <c r="AB2460" s="25"/>
      <c r="AC2460" s="25"/>
      <c r="AP2460" s="118" t="s">
        <v>117</v>
      </c>
      <c r="AR2460" s="118" t="s">
        <v>112</v>
      </c>
      <c r="AS2460" s="118" t="s">
        <v>68</v>
      </c>
      <c r="AW2460" s="14" t="s">
        <v>118</v>
      </c>
      <c r="BC2460" s="119" t="e">
        <f>IF(L2460="základní",#REF!,0)</f>
        <v>#REF!</v>
      </c>
      <c r="BD2460" s="119">
        <f>IF(L2460="snížená",#REF!,0)</f>
        <v>0</v>
      </c>
      <c r="BE2460" s="119">
        <f>IF(L2460="zákl. přenesená",#REF!,0)</f>
        <v>0</v>
      </c>
      <c r="BF2460" s="119">
        <f>IF(L2460="sníž. přenesená",#REF!,0)</f>
        <v>0</v>
      </c>
      <c r="BG2460" s="119">
        <f>IF(L2460="nulová",#REF!,0)</f>
        <v>0</v>
      </c>
      <c r="BH2460" s="14" t="s">
        <v>75</v>
      </c>
      <c r="BI2460" s="119" t="e">
        <f>ROUND(H2460*#REF!,2)</f>
        <v>#REF!</v>
      </c>
      <c r="BJ2460" s="14" t="s">
        <v>117</v>
      </c>
      <c r="BK2460" s="118" t="s">
        <v>4287</v>
      </c>
    </row>
    <row r="2461" spans="1:63" s="2" customFormat="1" ht="19.2" x14ac:dyDescent="0.2">
      <c r="A2461" s="25"/>
      <c r="B2461" s="26"/>
      <c r="C2461" s="25"/>
      <c r="D2461" s="120" t="s">
        <v>119</v>
      </c>
      <c r="E2461" s="25"/>
      <c r="F2461" s="121" t="s">
        <v>4286</v>
      </c>
      <c r="G2461" s="25"/>
      <c r="H2461" s="25"/>
      <c r="I2461" s="25"/>
      <c r="J2461" s="26"/>
      <c r="K2461" s="122"/>
      <c r="L2461" s="123"/>
      <c r="M2461" s="45"/>
      <c r="N2461" s="45"/>
      <c r="O2461" s="45"/>
      <c r="P2461" s="45"/>
      <c r="Q2461" s="45"/>
      <c r="R2461" s="46"/>
      <c r="S2461" s="25"/>
      <c r="T2461" s="25"/>
      <c r="U2461" s="25"/>
      <c r="V2461" s="25"/>
      <c r="W2461" s="25"/>
      <c r="X2461" s="25"/>
      <c r="Y2461" s="25"/>
      <c r="Z2461" s="25"/>
      <c r="AA2461" s="25"/>
      <c r="AB2461" s="25"/>
      <c r="AC2461" s="25"/>
      <c r="AR2461" s="14" t="s">
        <v>119</v>
      </c>
      <c r="AS2461" s="14" t="s">
        <v>68</v>
      </c>
    </row>
    <row r="2462" spans="1:63" s="2" customFormat="1" ht="24.15" customHeight="1" x14ac:dyDescent="0.2">
      <c r="A2462" s="25"/>
      <c r="B2462" s="109"/>
      <c r="C2462" s="110" t="s">
        <v>2222</v>
      </c>
      <c r="D2462" s="110" t="s">
        <v>112</v>
      </c>
      <c r="E2462" s="111" t="s">
        <v>4288</v>
      </c>
      <c r="F2462" s="112" t="s">
        <v>4289</v>
      </c>
      <c r="G2462" s="113" t="s">
        <v>327</v>
      </c>
      <c r="H2462" s="153"/>
      <c r="I2462" s="112" t="s">
        <v>116</v>
      </c>
      <c r="J2462" s="26"/>
      <c r="K2462" s="114" t="s">
        <v>3</v>
      </c>
      <c r="L2462" s="115" t="s">
        <v>39</v>
      </c>
      <c r="M2462" s="116">
        <v>0</v>
      </c>
      <c r="N2462" s="116" t="e">
        <f>M2462*#REF!</f>
        <v>#REF!</v>
      </c>
      <c r="O2462" s="116">
        <v>0</v>
      </c>
      <c r="P2462" s="116" t="e">
        <f>O2462*#REF!</f>
        <v>#REF!</v>
      </c>
      <c r="Q2462" s="116">
        <v>0</v>
      </c>
      <c r="R2462" s="117" t="e">
        <f>Q2462*#REF!</f>
        <v>#REF!</v>
      </c>
      <c r="S2462" s="25"/>
      <c r="T2462" s="25"/>
      <c r="U2462" s="25"/>
      <c r="V2462" s="25"/>
      <c r="W2462" s="25"/>
      <c r="X2462" s="25"/>
      <c r="Y2462" s="25"/>
      <c r="Z2462" s="25"/>
      <c r="AA2462" s="25"/>
      <c r="AB2462" s="25"/>
      <c r="AC2462" s="25"/>
      <c r="AP2462" s="118" t="s">
        <v>117</v>
      </c>
      <c r="AR2462" s="118" t="s">
        <v>112</v>
      </c>
      <c r="AS2462" s="118" t="s">
        <v>68</v>
      </c>
      <c r="AW2462" s="14" t="s">
        <v>118</v>
      </c>
      <c r="BC2462" s="119" t="e">
        <f>IF(L2462="základní",#REF!,0)</f>
        <v>#REF!</v>
      </c>
      <c r="BD2462" s="119">
        <f>IF(L2462="snížená",#REF!,0)</f>
        <v>0</v>
      </c>
      <c r="BE2462" s="119">
        <f>IF(L2462="zákl. přenesená",#REF!,0)</f>
        <v>0</v>
      </c>
      <c r="BF2462" s="119">
        <f>IF(L2462="sníž. přenesená",#REF!,0)</f>
        <v>0</v>
      </c>
      <c r="BG2462" s="119">
        <f>IF(L2462="nulová",#REF!,0)</f>
        <v>0</v>
      </c>
      <c r="BH2462" s="14" t="s">
        <v>75</v>
      </c>
      <c r="BI2462" s="119" t="e">
        <f>ROUND(H2462*#REF!,2)</f>
        <v>#REF!</v>
      </c>
      <c r="BJ2462" s="14" t="s">
        <v>117</v>
      </c>
      <c r="BK2462" s="118" t="s">
        <v>4290</v>
      </c>
    </row>
    <row r="2463" spans="1:63" s="2" customFormat="1" ht="19.2" x14ac:dyDescent="0.2">
      <c r="A2463" s="25"/>
      <c r="B2463" s="26"/>
      <c r="C2463" s="25"/>
      <c r="D2463" s="120" t="s">
        <v>119</v>
      </c>
      <c r="E2463" s="25"/>
      <c r="F2463" s="121" t="s">
        <v>4289</v>
      </c>
      <c r="G2463" s="25"/>
      <c r="H2463" s="25"/>
      <c r="I2463" s="25"/>
      <c r="J2463" s="26"/>
      <c r="K2463" s="122"/>
      <c r="L2463" s="123"/>
      <c r="M2463" s="45"/>
      <c r="N2463" s="45"/>
      <c r="O2463" s="45"/>
      <c r="P2463" s="45"/>
      <c r="Q2463" s="45"/>
      <c r="R2463" s="46"/>
      <c r="S2463" s="25"/>
      <c r="T2463" s="25"/>
      <c r="U2463" s="25"/>
      <c r="V2463" s="25"/>
      <c r="W2463" s="25"/>
      <c r="X2463" s="25"/>
      <c r="Y2463" s="25"/>
      <c r="Z2463" s="25"/>
      <c r="AA2463" s="25"/>
      <c r="AB2463" s="25"/>
      <c r="AC2463" s="25"/>
      <c r="AR2463" s="14" t="s">
        <v>119</v>
      </c>
      <c r="AS2463" s="14" t="s">
        <v>68</v>
      </c>
    </row>
    <row r="2464" spans="1:63" s="2" customFormat="1" ht="24.15" customHeight="1" x14ac:dyDescent="0.2">
      <c r="A2464" s="25"/>
      <c r="B2464" s="109"/>
      <c r="C2464" s="110" t="s">
        <v>4291</v>
      </c>
      <c r="D2464" s="110" t="s">
        <v>112</v>
      </c>
      <c r="E2464" s="111" t="s">
        <v>4292</v>
      </c>
      <c r="F2464" s="112" t="s">
        <v>4293</v>
      </c>
      <c r="G2464" s="113" t="s">
        <v>135</v>
      </c>
      <c r="H2464" s="153"/>
      <c r="I2464" s="112" t="s">
        <v>116</v>
      </c>
      <c r="J2464" s="26"/>
      <c r="K2464" s="114" t="s">
        <v>3</v>
      </c>
      <c r="L2464" s="115" t="s">
        <v>39</v>
      </c>
      <c r="M2464" s="116">
        <v>0</v>
      </c>
      <c r="N2464" s="116" t="e">
        <f>M2464*#REF!</f>
        <v>#REF!</v>
      </c>
      <c r="O2464" s="116">
        <v>0</v>
      </c>
      <c r="P2464" s="116" t="e">
        <f>O2464*#REF!</f>
        <v>#REF!</v>
      </c>
      <c r="Q2464" s="116">
        <v>0</v>
      </c>
      <c r="R2464" s="117" t="e">
        <f>Q2464*#REF!</f>
        <v>#REF!</v>
      </c>
      <c r="S2464" s="25"/>
      <c r="T2464" s="25"/>
      <c r="U2464" s="25"/>
      <c r="V2464" s="25"/>
      <c r="W2464" s="25"/>
      <c r="X2464" s="25"/>
      <c r="Y2464" s="25"/>
      <c r="Z2464" s="25"/>
      <c r="AA2464" s="25"/>
      <c r="AB2464" s="25"/>
      <c r="AC2464" s="25"/>
      <c r="AP2464" s="118" t="s">
        <v>117</v>
      </c>
      <c r="AR2464" s="118" t="s">
        <v>112</v>
      </c>
      <c r="AS2464" s="118" t="s">
        <v>68</v>
      </c>
      <c r="AW2464" s="14" t="s">
        <v>118</v>
      </c>
      <c r="BC2464" s="119" t="e">
        <f>IF(L2464="základní",#REF!,0)</f>
        <v>#REF!</v>
      </c>
      <c r="BD2464" s="119">
        <f>IF(L2464="snížená",#REF!,0)</f>
        <v>0</v>
      </c>
      <c r="BE2464" s="119">
        <f>IF(L2464="zákl. přenesená",#REF!,0)</f>
        <v>0</v>
      </c>
      <c r="BF2464" s="119">
        <f>IF(L2464="sníž. přenesená",#REF!,0)</f>
        <v>0</v>
      </c>
      <c r="BG2464" s="119">
        <f>IF(L2464="nulová",#REF!,0)</f>
        <v>0</v>
      </c>
      <c r="BH2464" s="14" t="s">
        <v>75</v>
      </c>
      <c r="BI2464" s="119" t="e">
        <f>ROUND(H2464*#REF!,2)</f>
        <v>#REF!</v>
      </c>
      <c r="BJ2464" s="14" t="s">
        <v>117</v>
      </c>
      <c r="BK2464" s="118" t="s">
        <v>4294</v>
      </c>
    </row>
    <row r="2465" spans="1:63" s="2" customFormat="1" x14ac:dyDescent="0.2">
      <c r="A2465" s="25"/>
      <c r="B2465" s="26"/>
      <c r="C2465" s="25"/>
      <c r="D2465" s="120" t="s">
        <v>119</v>
      </c>
      <c r="E2465" s="25"/>
      <c r="F2465" s="121" t="s">
        <v>4293</v>
      </c>
      <c r="G2465" s="25"/>
      <c r="H2465" s="25"/>
      <c r="I2465" s="25"/>
      <c r="J2465" s="26"/>
      <c r="K2465" s="122"/>
      <c r="L2465" s="123"/>
      <c r="M2465" s="45"/>
      <c r="N2465" s="45"/>
      <c r="O2465" s="45"/>
      <c r="P2465" s="45"/>
      <c r="Q2465" s="45"/>
      <c r="R2465" s="46"/>
      <c r="S2465" s="25"/>
      <c r="T2465" s="25"/>
      <c r="U2465" s="25"/>
      <c r="V2465" s="25"/>
      <c r="W2465" s="25"/>
      <c r="X2465" s="25"/>
      <c r="Y2465" s="25"/>
      <c r="Z2465" s="25"/>
      <c r="AA2465" s="25"/>
      <c r="AB2465" s="25"/>
      <c r="AC2465" s="25"/>
      <c r="AR2465" s="14" t="s">
        <v>119</v>
      </c>
      <c r="AS2465" s="14" t="s">
        <v>68</v>
      </c>
    </row>
    <row r="2466" spans="1:63" s="2" customFormat="1" ht="24.15" customHeight="1" x14ac:dyDescent="0.2">
      <c r="A2466" s="25"/>
      <c r="B2466" s="109"/>
      <c r="C2466" s="110" t="s">
        <v>2225</v>
      </c>
      <c r="D2466" s="110" t="s">
        <v>112</v>
      </c>
      <c r="E2466" s="111" t="s">
        <v>4295</v>
      </c>
      <c r="F2466" s="112" t="s">
        <v>4296</v>
      </c>
      <c r="G2466" s="113" t="s">
        <v>135</v>
      </c>
      <c r="H2466" s="153"/>
      <c r="I2466" s="112" t="s">
        <v>116</v>
      </c>
      <c r="J2466" s="26"/>
      <c r="K2466" s="114" t="s">
        <v>3</v>
      </c>
      <c r="L2466" s="115" t="s">
        <v>39</v>
      </c>
      <c r="M2466" s="116">
        <v>0</v>
      </c>
      <c r="N2466" s="116" t="e">
        <f>M2466*#REF!</f>
        <v>#REF!</v>
      </c>
      <c r="O2466" s="116">
        <v>0</v>
      </c>
      <c r="P2466" s="116" t="e">
        <f>O2466*#REF!</f>
        <v>#REF!</v>
      </c>
      <c r="Q2466" s="116">
        <v>0</v>
      </c>
      <c r="R2466" s="117" t="e">
        <f>Q2466*#REF!</f>
        <v>#REF!</v>
      </c>
      <c r="S2466" s="25"/>
      <c r="T2466" s="25"/>
      <c r="U2466" s="25"/>
      <c r="V2466" s="25"/>
      <c r="W2466" s="25"/>
      <c r="X2466" s="25"/>
      <c r="Y2466" s="25"/>
      <c r="Z2466" s="25"/>
      <c r="AA2466" s="25"/>
      <c r="AB2466" s="25"/>
      <c r="AC2466" s="25"/>
      <c r="AP2466" s="118" t="s">
        <v>117</v>
      </c>
      <c r="AR2466" s="118" t="s">
        <v>112</v>
      </c>
      <c r="AS2466" s="118" t="s">
        <v>68</v>
      </c>
      <c r="AW2466" s="14" t="s">
        <v>118</v>
      </c>
      <c r="BC2466" s="119" t="e">
        <f>IF(L2466="základní",#REF!,0)</f>
        <v>#REF!</v>
      </c>
      <c r="BD2466" s="119">
        <f>IF(L2466="snížená",#REF!,0)</f>
        <v>0</v>
      </c>
      <c r="BE2466" s="119">
        <f>IF(L2466="zákl. přenesená",#REF!,0)</f>
        <v>0</v>
      </c>
      <c r="BF2466" s="119">
        <f>IF(L2466="sníž. přenesená",#REF!,0)</f>
        <v>0</v>
      </c>
      <c r="BG2466" s="119">
        <f>IF(L2466="nulová",#REF!,0)</f>
        <v>0</v>
      </c>
      <c r="BH2466" s="14" t="s">
        <v>75</v>
      </c>
      <c r="BI2466" s="119" t="e">
        <f>ROUND(H2466*#REF!,2)</f>
        <v>#REF!</v>
      </c>
      <c r="BJ2466" s="14" t="s">
        <v>117</v>
      </c>
      <c r="BK2466" s="118" t="s">
        <v>4297</v>
      </c>
    </row>
    <row r="2467" spans="1:63" s="2" customFormat="1" x14ac:dyDescent="0.2">
      <c r="A2467" s="25"/>
      <c r="B2467" s="26"/>
      <c r="C2467" s="25"/>
      <c r="D2467" s="120" t="s">
        <v>119</v>
      </c>
      <c r="E2467" s="25"/>
      <c r="F2467" s="121" t="s">
        <v>4296</v>
      </c>
      <c r="G2467" s="25"/>
      <c r="H2467" s="25"/>
      <c r="I2467" s="25"/>
      <c r="J2467" s="26"/>
      <c r="K2467" s="122"/>
      <c r="L2467" s="123"/>
      <c r="M2467" s="45"/>
      <c r="N2467" s="45"/>
      <c r="O2467" s="45"/>
      <c r="P2467" s="45"/>
      <c r="Q2467" s="45"/>
      <c r="R2467" s="46"/>
      <c r="S2467" s="25"/>
      <c r="T2467" s="25"/>
      <c r="U2467" s="25"/>
      <c r="V2467" s="25"/>
      <c r="W2467" s="25"/>
      <c r="X2467" s="25"/>
      <c r="Y2467" s="25"/>
      <c r="Z2467" s="25"/>
      <c r="AA2467" s="25"/>
      <c r="AB2467" s="25"/>
      <c r="AC2467" s="25"/>
      <c r="AR2467" s="14" t="s">
        <v>119</v>
      </c>
      <c r="AS2467" s="14" t="s">
        <v>68</v>
      </c>
    </row>
    <row r="2468" spans="1:63" s="2" customFormat="1" ht="16.5" customHeight="1" x14ac:dyDescent="0.2">
      <c r="A2468" s="25"/>
      <c r="B2468" s="109"/>
      <c r="C2468" s="110" t="s">
        <v>4298</v>
      </c>
      <c r="D2468" s="110" t="s">
        <v>112</v>
      </c>
      <c r="E2468" s="111" t="s">
        <v>4299</v>
      </c>
      <c r="F2468" s="112" t="s">
        <v>4300</v>
      </c>
      <c r="G2468" s="113" t="s">
        <v>135</v>
      </c>
      <c r="H2468" s="153"/>
      <c r="I2468" s="112" t="s">
        <v>116</v>
      </c>
      <c r="J2468" s="26"/>
      <c r="K2468" s="114" t="s">
        <v>3</v>
      </c>
      <c r="L2468" s="115" t="s">
        <v>39</v>
      </c>
      <c r="M2468" s="116">
        <v>0</v>
      </c>
      <c r="N2468" s="116" t="e">
        <f>M2468*#REF!</f>
        <v>#REF!</v>
      </c>
      <c r="O2468" s="116">
        <v>0</v>
      </c>
      <c r="P2468" s="116" t="e">
        <f>O2468*#REF!</f>
        <v>#REF!</v>
      </c>
      <c r="Q2468" s="116">
        <v>0</v>
      </c>
      <c r="R2468" s="117" t="e">
        <f>Q2468*#REF!</f>
        <v>#REF!</v>
      </c>
      <c r="S2468" s="25"/>
      <c r="T2468" s="25"/>
      <c r="U2468" s="25"/>
      <c r="V2468" s="25"/>
      <c r="W2468" s="25"/>
      <c r="X2468" s="25"/>
      <c r="Y2468" s="25"/>
      <c r="Z2468" s="25"/>
      <c r="AA2468" s="25"/>
      <c r="AB2468" s="25"/>
      <c r="AC2468" s="25"/>
      <c r="AP2468" s="118" t="s">
        <v>117</v>
      </c>
      <c r="AR2468" s="118" t="s">
        <v>112</v>
      </c>
      <c r="AS2468" s="118" t="s">
        <v>68</v>
      </c>
      <c r="AW2468" s="14" t="s">
        <v>118</v>
      </c>
      <c r="BC2468" s="119" t="e">
        <f>IF(L2468="základní",#REF!,0)</f>
        <v>#REF!</v>
      </c>
      <c r="BD2468" s="119">
        <f>IF(L2468="snížená",#REF!,0)</f>
        <v>0</v>
      </c>
      <c r="BE2468" s="119">
        <f>IF(L2468="zákl. přenesená",#REF!,0)</f>
        <v>0</v>
      </c>
      <c r="BF2468" s="119">
        <f>IF(L2468="sníž. přenesená",#REF!,0)</f>
        <v>0</v>
      </c>
      <c r="BG2468" s="119">
        <f>IF(L2468="nulová",#REF!,0)</f>
        <v>0</v>
      </c>
      <c r="BH2468" s="14" t="s">
        <v>75</v>
      </c>
      <c r="BI2468" s="119" t="e">
        <f>ROUND(H2468*#REF!,2)</f>
        <v>#REF!</v>
      </c>
      <c r="BJ2468" s="14" t="s">
        <v>117</v>
      </c>
      <c r="BK2468" s="118" t="s">
        <v>4301</v>
      </c>
    </row>
    <row r="2469" spans="1:63" s="2" customFormat="1" x14ac:dyDescent="0.2">
      <c r="A2469" s="25"/>
      <c r="B2469" s="26"/>
      <c r="C2469" s="25"/>
      <c r="D2469" s="120" t="s">
        <v>119</v>
      </c>
      <c r="E2469" s="25"/>
      <c r="F2469" s="121" t="s">
        <v>4300</v>
      </c>
      <c r="G2469" s="25"/>
      <c r="H2469" s="25"/>
      <c r="I2469" s="25"/>
      <c r="J2469" s="26"/>
      <c r="K2469" s="122"/>
      <c r="L2469" s="123"/>
      <c r="M2469" s="45"/>
      <c r="N2469" s="45"/>
      <c r="O2469" s="45"/>
      <c r="P2469" s="45"/>
      <c r="Q2469" s="45"/>
      <c r="R2469" s="46"/>
      <c r="S2469" s="25"/>
      <c r="T2469" s="25"/>
      <c r="U2469" s="25"/>
      <c r="V2469" s="25"/>
      <c r="W2469" s="25"/>
      <c r="X2469" s="25"/>
      <c r="Y2469" s="25"/>
      <c r="Z2469" s="25"/>
      <c r="AA2469" s="25"/>
      <c r="AB2469" s="25"/>
      <c r="AC2469" s="25"/>
      <c r="AR2469" s="14" t="s">
        <v>119</v>
      </c>
      <c r="AS2469" s="14" t="s">
        <v>68</v>
      </c>
    </row>
    <row r="2470" spans="1:63" s="2" customFormat="1" ht="24.15" customHeight="1" x14ac:dyDescent="0.2">
      <c r="A2470" s="25"/>
      <c r="B2470" s="109"/>
      <c r="C2470" s="110" t="s">
        <v>2229</v>
      </c>
      <c r="D2470" s="110" t="s">
        <v>112</v>
      </c>
      <c r="E2470" s="111" t="s">
        <v>4302</v>
      </c>
      <c r="F2470" s="112" t="s">
        <v>4303</v>
      </c>
      <c r="G2470" s="113" t="s">
        <v>135</v>
      </c>
      <c r="H2470" s="153"/>
      <c r="I2470" s="112" t="s">
        <v>116</v>
      </c>
      <c r="J2470" s="26"/>
      <c r="K2470" s="114" t="s">
        <v>3</v>
      </c>
      <c r="L2470" s="115" t="s">
        <v>39</v>
      </c>
      <c r="M2470" s="116">
        <v>0</v>
      </c>
      <c r="N2470" s="116" t="e">
        <f>M2470*#REF!</f>
        <v>#REF!</v>
      </c>
      <c r="O2470" s="116">
        <v>0</v>
      </c>
      <c r="P2470" s="116" t="e">
        <f>O2470*#REF!</f>
        <v>#REF!</v>
      </c>
      <c r="Q2470" s="116">
        <v>0</v>
      </c>
      <c r="R2470" s="117" t="e">
        <f>Q2470*#REF!</f>
        <v>#REF!</v>
      </c>
      <c r="S2470" s="25"/>
      <c r="T2470" s="25"/>
      <c r="U2470" s="25"/>
      <c r="V2470" s="25"/>
      <c r="W2470" s="25"/>
      <c r="X2470" s="25"/>
      <c r="Y2470" s="25"/>
      <c r="Z2470" s="25"/>
      <c r="AA2470" s="25"/>
      <c r="AB2470" s="25"/>
      <c r="AC2470" s="25"/>
      <c r="AP2470" s="118" t="s">
        <v>117</v>
      </c>
      <c r="AR2470" s="118" t="s">
        <v>112</v>
      </c>
      <c r="AS2470" s="118" t="s">
        <v>68</v>
      </c>
      <c r="AW2470" s="14" t="s">
        <v>118</v>
      </c>
      <c r="BC2470" s="119" t="e">
        <f>IF(L2470="základní",#REF!,0)</f>
        <v>#REF!</v>
      </c>
      <c r="BD2470" s="119">
        <f>IF(L2470="snížená",#REF!,0)</f>
        <v>0</v>
      </c>
      <c r="BE2470" s="119">
        <f>IF(L2470="zákl. přenesená",#REF!,0)</f>
        <v>0</v>
      </c>
      <c r="BF2470" s="119">
        <f>IF(L2470="sníž. přenesená",#REF!,0)</f>
        <v>0</v>
      </c>
      <c r="BG2470" s="119">
        <f>IF(L2470="nulová",#REF!,0)</f>
        <v>0</v>
      </c>
      <c r="BH2470" s="14" t="s">
        <v>75</v>
      </c>
      <c r="BI2470" s="119" t="e">
        <f>ROUND(H2470*#REF!,2)</f>
        <v>#REF!</v>
      </c>
      <c r="BJ2470" s="14" t="s">
        <v>117</v>
      </c>
      <c r="BK2470" s="118" t="s">
        <v>4304</v>
      </c>
    </row>
    <row r="2471" spans="1:63" s="2" customFormat="1" ht="19.2" x14ac:dyDescent="0.2">
      <c r="A2471" s="25"/>
      <c r="B2471" s="26"/>
      <c r="C2471" s="25"/>
      <c r="D2471" s="120" t="s">
        <v>119</v>
      </c>
      <c r="E2471" s="25"/>
      <c r="F2471" s="121" t="s">
        <v>4303</v>
      </c>
      <c r="G2471" s="25"/>
      <c r="H2471" s="25"/>
      <c r="I2471" s="25"/>
      <c r="J2471" s="26"/>
      <c r="K2471" s="122"/>
      <c r="L2471" s="123"/>
      <c r="M2471" s="45"/>
      <c r="N2471" s="45"/>
      <c r="O2471" s="45"/>
      <c r="P2471" s="45"/>
      <c r="Q2471" s="45"/>
      <c r="R2471" s="46"/>
      <c r="S2471" s="25"/>
      <c r="T2471" s="25"/>
      <c r="U2471" s="25"/>
      <c r="V2471" s="25"/>
      <c r="W2471" s="25"/>
      <c r="X2471" s="25"/>
      <c r="Y2471" s="25"/>
      <c r="Z2471" s="25"/>
      <c r="AA2471" s="25"/>
      <c r="AB2471" s="25"/>
      <c r="AC2471" s="25"/>
      <c r="AR2471" s="14" t="s">
        <v>119</v>
      </c>
      <c r="AS2471" s="14" t="s">
        <v>68</v>
      </c>
    </row>
    <row r="2472" spans="1:63" s="2" customFormat="1" ht="24.15" customHeight="1" x14ac:dyDescent="0.2">
      <c r="A2472" s="25"/>
      <c r="B2472" s="109"/>
      <c r="C2472" s="110" t="s">
        <v>4305</v>
      </c>
      <c r="D2472" s="110" t="s">
        <v>112</v>
      </c>
      <c r="E2472" s="111" t="s">
        <v>4306</v>
      </c>
      <c r="F2472" s="112" t="s">
        <v>4307</v>
      </c>
      <c r="G2472" s="113" t="s">
        <v>327</v>
      </c>
      <c r="H2472" s="153"/>
      <c r="I2472" s="112" t="s">
        <v>116</v>
      </c>
      <c r="J2472" s="26"/>
      <c r="K2472" s="114" t="s">
        <v>3</v>
      </c>
      <c r="L2472" s="115" t="s">
        <v>39</v>
      </c>
      <c r="M2472" s="116">
        <v>0</v>
      </c>
      <c r="N2472" s="116" t="e">
        <f>M2472*#REF!</f>
        <v>#REF!</v>
      </c>
      <c r="O2472" s="116">
        <v>0</v>
      </c>
      <c r="P2472" s="116" t="e">
        <f>O2472*#REF!</f>
        <v>#REF!</v>
      </c>
      <c r="Q2472" s="116">
        <v>0</v>
      </c>
      <c r="R2472" s="117" t="e">
        <f>Q2472*#REF!</f>
        <v>#REF!</v>
      </c>
      <c r="S2472" s="25"/>
      <c r="T2472" s="25"/>
      <c r="U2472" s="25"/>
      <c r="V2472" s="25"/>
      <c r="W2472" s="25"/>
      <c r="X2472" s="25"/>
      <c r="Y2472" s="25"/>
      <c r="Z2472" s="25"/>
      <c r="AA2472" s="25"/>
      <c r="AB2472" s="25"/>
      <c r="AC2472" s="25"/>
      <c r="AP2472" s="118" t="s">
        <v>117</v>
      </c>
      <c r="AR2472" s="118" t="s">
        <v>112</v>
      </c>
      <c r="AS2472" s="118" t="s">
        <v>68</v>
      </c>
      <c r="AW2472" s="14" t="s">
        <v>118</v>
      </c>
      <c r="BC2472" s="119" t="e">
        <f>IF(L2472="základní",#REF!,0)</f>
        <v>#REF!</v>
      </c>
      <c r="BD2472" s="119">
        <f>IF(L2472="snížená",#REF!,0)</f>
        <v>0</v>
      </c>
      <c r="BE2472" s="119">
        <f>IF(L2472="zákl. přenesená",#REF!,0)</f>
        <v>0</v>
      </c>
      <c r="BF2472" s="119">
        <f>IF(L2472="sníž. přenesená",#REF!,0)</f>
        <v>0</v>
      </c>
      <c r="BG2472" s="119">
        <f>IF(L2472="nulová",#REF!,0)</f>
        <v>0</v>
      </c>
      <c r="BH2472" s="14" t="s">
        <v>75</v>
      </c>
      <c r="BI2472" s="119" t="e">
        <f>ROUND(H2472*#REF!,2)</f>
        <v>#REF!</v>
      </c>
      <c r="BJ2472" s="14" t="s">
        <v>117</v>
      </c>
      <c r="BK2472" s="118" t="s">
        <v>4308</v>
      </c>
    </row>
    <row r="2473" spans="1:63" s="2" customFormat="1" x14ac:dyDescent="0.2">
      <c r="A2473" s="25"/>
      <c r="B2473" s="26"/>
      <c r="C2473" s="25"/>
      <c r="D2473" s="120" t="s">
        <v>119</v>
      </c>
      <c r="E2473" s="25"/>
      <c r="F2473" s="121" t="s">
        <v>4307</v>
      </c>
      <c r="G2473" s="25"/>
      <c r="H2473" s="25"/>
      <c r="I2473" s="25"/>
      <c r="J2473" s="26"/>
      <c r="K2473" s="122"/>
      <c r="L2473" s="123"/>
      <c r="M2473" s="45"/>
      <c r="N2473" s="45"/>
      <c r="O2473" s="45"/>
      <c r="P2473" s="45"/>
      <c r="Q2473" s="45"/>
      <c r="R2473" s="46"/>
      <c r="S2473" s="25"/>
      <c r="T2473" s="25"/>
      <c r="U2473" s="25"/>
      <c r="V2473" s="25"/>
      <c r="W2473" s="25"/>
      <c r="X2473" s="25"/>
      <c r="Y2473" s="25"/>
      <c r="Z2473" s="25"/>
      <c r="AA2473" s="25"/>
      <c r="AB2473" s="25"/>
      <c r="AC2473" s="25"/>
      <c r="AR2473" s="14" t="s">
        <v>119</v>
      </c>
      <c r="AS2473" s="14" t="s">
        <v>68</v>
      </c>
    </row>
    <row r="2474" spans="1:63" s="2" customFormat="1" ht="24.15" customHeight="1" x14ac:dyDescent="0.2">
      <c r="A2474" s="25"/>
      <c r="B2474" s="109"/>
      <c r="C2474" s="110" t="s">
        <v>2232</v>
      </c>
      <c r="D2474" s="110" t="s">
        <v>112</v>
      </c>
      <c r="E2474" s="111" t="s">
        <v>4309</v>
      </c>
      <c r="F2474" s="112" t="s">
        <v>4310</v>
      </c>
      <c r="G2474" s="113" t="s">
        <v>327</v>
      </c>
      <c r="H2474" s="153"/>
      <c r="I2474" s="112" t="s">
        <v>116</v>
      </c>
      <c r="J2474" s="26"/>
      <c r="K2474" s="114" t="s">
        <v>3</v>
      </c>
      <c r="L2474" s="115" t="s">
        <v>39</v>
      </c>
      <c r="M2474" s="116">
        <v>0</v>
      </c>
      <c r="N2474" s="116" t="e">
        <f>M2474*#REF!</f>
        <v>#REF!</v>
      </c>
      <c r="O2474" s="116">
        <v>0</v>
      </c>
      <c r="P2474" s="116" t="e">
        <f>O2474*#REF!</f>
        <v>#REF!</v>
      </c>
      <c r="Q2474" s="116">
        <v>0</v>
      </c>
      <c r="R2474" s="117" t="e">
        <f>Q2474*#REF!</f>
        <v>#REF!</v>
      </c>
      <c r="S2474" s="25"/>
      <c r="T2474" s="25"/>
      <c r="U2474" s="25"/>
      <c r="V2474" s="25"/>
      <c r="W2474" s="25"/>
      <c r="X2474" s="25"/>
      <c r="Y2474" s="25"/>
      <c r="Z2474" s="25"/>
      <c r="AA2474" s="25"/>
      <c r="AB2474" s="25"/>
      <c r="AC2474" s="25"/>
      <c r="AP2474" s="118" t="s">
        <v>117</v>
      </c>
      <c r="AR2474" s="118" t="s">
        <v>112</v>
      </c>
      <c r="AS2474" s="118" t="s">
        <v>68</v>
      </c>
      <c r="AW2474" s="14" t="s">
        <v>118</v>
      </c>
      <c r="BC2474" s="119" t="e">
        <f>IF(L2474="základní",#REF!,0)</f>
        <v>#REF!</v>
      </c>
      <c r="BD2474" s="119">
        <f>IF(L2474="snížená",#REF!,0)</f>
        <v>0</v>
      </c>
      <c r="BE2474" s="119">
        <f>IF(L2474="zákl. přenesená",#REF!,0)</f>
        <v>0</v>
      </c>
      <c r="BF2474" s="119">
        <f>IF(L2474="sníž. přenesená",#REF!,0)</f>
        <v>0</v>
      </c>
      <c r="BG2474" s="119">
        <f>IF(L2474="nulová",#REF!,0)</f>
        <v>0</v>
      </c>
      <c r="BH2474" s="14" t="s">
        <v>75</v>
      </c>
      <c r="BI2474" s="119" t="e">
        <f>ROUND(H2474*#REF!,2)</f>
        <v>#REF!</v>
      </c>
      <c r="BJ2474" s="14" t="s">
        <v>117</v>
      </c>
      <c r="BK2474" s="118" t="s">
        <v>4311</v>
      </c>
    </row>
    <row r="2475" spans="1:63" s="2" customFormat="1" x14ac:dyDescent="0.2">
      <c r="A2475" s="25"/>
      <c r="B2475" s="26"/>
      <c r="C2475" s="25"/>
      <c r="D2475" s="120" t="s">
        <v>119</v>
      </c>
      <c r="E2475" s="25"/>
      <c r="F2475" s="121" t="s">
        <v>4310</v>
      </c>
      <c r="G2475" s="25"/>
      <c r="H2475" s="25"/>
      <c r="I2475" s="25"/>
      <c r="J2475" s="26"/>
      <c r="K2475" s="122"/>
      <c r="L2475" s="123"/>
      <c r="M2475" s="45"/>
      <c r="N2475" s="45"/>
      <c r="O2475" s="45"/>
      <c r="P2475" s="45"/>
      <c r="Q2475" s="45"/>
      <c r="R2475" s="46"/>
      <c r="S2475" s="25"/>
      <c r="T2475" s="25"/>
      <c r="U2475" s="25"/>
      <c r="V2475" s="25"/>
      <c r="W2475" s="25"/>
      <c r="X2475" s="25"/>
      <c r="Y2475" s="25"/>
      <c r="Z2475" s="25"/>
      <c r="AA2475" s="25"/>
      <c r="AB2475" s="25"/>
      <c r="AC2475" s="25"/>
      <c r="AR2475" s="14" t="s">
        <v>119</v>
      </c>
      <c r="AS2475" s="14" t="s">
        <v>68</v>
      </c>
    </row>
    <row r="2476" spans="1:63" s="2" customFormat="1" ht="24.15" customHeight="1" x14ac:dyDescent="0.2">
      <c r="A2476" s="25"/>
      <c r="B2476" s="109"/>
      <c r="C2476" s="110" t="s">
        <v>4312</v>
      </c>
      <c r="D2476" s="110" t="s">
        <v>112</v>
      </c>
      <c r="E2476" s="111" t="s">
        <v>4313</v>
      </c>
      <c r="F2476" s="112" t="s">
        <v>4314</v>
      </c>
      <c r="G2476" s="113" t="s">
        <v>327</v>
      </c>
      <c r="H2476" s="153"/>
      <c r="I2476" s="112" t="s">
        <v>116</v>
      </c>
      <c r="J2476" s="26"/>
      <c r="K2476" s="114" t="s">
        <v>3</v>
      </c>
      <c r="L2476" s="115" t="s">
        <v>39</v>
      </c>
      <c r="M2476" s="116">
        <v>0</v>
      </c>
      <c r="N2476" s="116" t="e">
        <f>M2476*#REF!</f>
        <v>#REF!</v>
      </c>
      <c r="O2476" s="116">
        <v>0</v>
      </c>
      <c r="P2476" s="116" t="e">
        <f>O2476*#REF!</f>
        <v>#REF!</v>
      </c>
      <c r="Q2476" s="116">
        <v>0</v>
      </c>
      <c r="R2476" s="117" t="e">
        <f>Q2476*#REF!</f>
        <v>#REF!</v>
      </c>
      <c r="S2476" s="25"/>
      <c r="T2476" s="25"/>
      <c r="U2476" s="25"/>
      <c r="V2476" s="25"/>
      <c r="W2476" s="25"/>
      <c r="X2476" s="25"/>
      <c r="Y2476" s="25"/>
      <c r="Z2476" s="25"/>
      <c r="AA2476" s="25"/>
      <c r="AB2476" s="25"/>
      <c r="AC2476" s="25"/>
      <c r="AP2476" s="118" t="s">
        <v>117</v>
      </c>
      <c r="AR2476" s="118" t="s">
        <v>112</v>
      </c>
      <c r="AS2476" s="118" t="s">
        <v>68</v>
      </c>
      <c r="AW2476" s="14" t="s">
        <v>118</v>
      </c>
      <c r="BC2476" s="119" t="e">
        <f>IF(L2476="základní",#REF!,0)</f>
        <v>#REF!</v>
      </c>
      <c r="BD2476" s="119">
        <f>IF(L2476="snížená",#REF!,0)</f>
        <v>0</v>
      </c>
      <c r="BE2476" s="119">
        <f>IF(L2476="zákl. přenesená",#REF!,0)</f>
        <v>0</v>
      </c>
      <c r="BF2476" s="119">
        <f>IF(L2476="sníž. přenesená",#REF!,0)</f>
        <v>0</v>
      </c>
      <c r="BG2476" s="119">
        <f>IF(L2476="nulová",#REF!,0)</f>
        <v>0</v>
      </c>
      <c r="BH2476" s="14" t="s">
        <v>75</v>
      </c>
      <c r="BI2476" s="119" t="e">
        <f>ROUND(H2476*#REF!,2)</f>
        <v>#REF!</v>
      </c>
      <c r="BJ2476" s="14" t="s">
        <v>117</v>
      </c>
      <c r="BK2476" s="118" t="s">
        <v>4315</v>
      </c>
    </row>
    <row r="2477" spans="1:63" s="2" customFormat="1" x14ac:dyDescent="0.2">
      <c r="A2477" s="25"/>
      <c r="B2477" s="26"/>
      <c r="C2477" s="25"/>
      <c r="D2477" s="120" t="s">
        <v>119</v>
      </c>
      <c r="E2477" s="25"/>
      <c r="F2477" s="121" t="s">
        <v>4314</v>
      </c>
      <c r="G2477" s="25"/>
      <c r="H2477" s="25"/>
      <c r="I2477" s="25"/>
      <c r="J2477" s="26"/>
      <c r="K2477" s="122"/>
      <c r="L2477" s="123"/>
      <c r="M2477" s="45"/>
      <c r="N2477" s="45"/>
      <c r="O2477" s="45"/>
      <c r="P2477" s="45"/>
      <c r="Q2477" s="45"/>
      <c r="R2477" s="46"/>
      <c r="S2477" s="25"/>
      <c r="T2477" s="25"/>
      <c r="U2477" s="25"/>
      <c r="V2477" s="25"/>
      <c r="W2477" s="25"/>
      <c r="X2477" s="25"/>
      <c r="Y2477" s="25"/>
      <c r="Z2477" s="25"/>
      <c r="AA2477" s="25"/>
      <c r="AB2477" s="25"/>
      <c r="AC2477" s="25"/>
      <c r="AR2477" s="14" t="s">
        <v>119</v>
      </c>
      <c r="AS2477" s="14" t="s">
        <v>68</v>
      </c>
    </row>
    <row r="2478" spans="1:63" s="2" customFormat="1" ht="24.15" customHeight="1" x14ac:dyDescent="0.2">
      <c r="A2478" s="25"/>
      <c r="B2478" s="109"/>
      <c r="C2478" s="110" t="s">
        <v>2236</v>
      </c>
      <c r="D2478" s="110" t="s">
        <v>112</v>
      </c>
      <c r="E2478" s="111" t="s">
        <v>4316</v>
      </c>
      <c r="F2478" s="112" t="s">
        <v>4317</v>
      </c>
      <c r="G2478" s="113" t="s">
        <v>327</v>
      </c>
      <c r="H2478" s="153"/>
      <c r="I2478" s="112" t="s">
        <v>116</v>
      </c>
      <c r="J2478" s="26"/>
      <c r="K2478" s="114" t="s">
        <v>3</v>
      </c>
      <c r="L2478" s="115" t="s">
        <v>39</v>
      </c>
      <c r="M2478" s="116">
        <v>0</v>
      </c>
      <c r="N2478" s="116" t="e">
        <f>M2478*#REF!</f>
        <v>#REF!</v>
      </c>
      <c r="O2478" s="116">
        <v>0</v>
      </c>
      <c r="P2478" s="116" t="e">
        <f>O2478*#REF!</f>
        <v>#REF!</v>
      </c>
      <c r="Q2478" s="116">
        <v>0</v>
      </c>
      <c r="R2478" s="117" t="e">
        <f>Q2478*#REF!</f>
        <v>#REF!</v>
      </c>
      <c r="S2478" s="25"/>
      <c r="T2478" s="25"/>
      <c r="U2478" s="25"/>
      <c r="V2478" s="25"/>
      <c r="W2478" s="25"/>
      <c r="X2478" s="25"/>
      <c r="Y2478" s="25"/>
      <c r="Z2478" s="25"/>
      <c r="AA2478" s="25"/>
      <c r="AB2478" s="25"/>
      <c r="AC2478" s="25"/>
      <c r="AP2478" s="118" t="s">
        <v>117</v>
      </c>
      <c r="AR2478" s="118" t="s">
        <v>112</v>
      </c>
      <c r="AS2478" s="118" t="s">
        <v>68</v>
      </c>
      <c r="AW2478" s="14" t="s">
        <v>118</v>
      </c>
      <c r="BC2478" s="119" t="e">
        <f>IF(L2478="základní",#REF!,0)</f>
        <v>#REF!</v>
      </c>
      <c r="BD2478" s="119">
        <f>IF(L2478="snížená",#REF!,0)</f>
        <v>0</v>
      </c>
      <c r="BE2478" s="119">
        <f>IF(L2478="zákl. přenesená",#REF!,0)</f>
        <v>0</v>
      </c>
      <c r="BF2478" s="119">
        <f>IF(L2478="sníž. přenesená",#REF!,0)</f>
        <v>0</v>
      </c>
      <c r="BG2478" s="119">
        <f>IF(L2478="nulová",#REF!,0)</f>
        <v>0</v>
      </c>
      <c r="BH2478" s="14" t="s">
        <v>75</v>
      </c>
      <c r="BI2478" s="119" t="e">
        <f>ROUND(H2478*#REF!,2)</f>
        <v>#REF!</v>
      </c>
      <c r="BJ2478" s="14" t="s">
        <v>117</v>
      </c>
      <c r="BK2478" s="118" t="s">
        <v>4318</v>
      </c>
    </row>
    <row r="2479" spans="1:63" s="2" customFormat="1" x14ac:dyDescent="0.2">
      <c r="A2479" s="25"/>
      <c r="B2479" s="26"/>
      <c r="C2479" s="25"/>
      <c r="D2479" s="120" t="s">
        <v>119</v>
      </c>
      <c r="E2479" s="25"/>
      <c r="F2479" s="121" t="s">
        <v>4317</v>
      </c>
      <c r="G2479" s="25"/>
      <c r="H2479" s="25"/>
      <c r="I2479" s="25"/>
      <c r="J2479" s="26"/>
      <c r="K2479" s="122"/>
      <c r="L2479" s="123"/>
      <c r="M2479" s="45"/>
      <c r="N2479" s="45"/>
      <c r="O2479" s="45"/>
      <c r="P2479" s="45"/>
      <c r="Q2479" s="45"/>
      <c r="R2479" s="46"/>
      <c r="S2479" s="25"/>
      <c r="T2479" s="25"/>
      <c r="U2479" s="25"/>
      <c r="V2479" s="25"/>
      <c r="W2479" s="25"/>
      <c r="X2479" s="25"/>
      <c r="Y2479" s="25"/>
      <c r="Z2479" s="25"/>
      <c r="AA2479" s="25"/>
      <c r="AB2479" s="25"/>
      <c r="AC2479" s="25"/>
      <c r="AR2479" s="14" t="s">
        <v>119</v>
      </c>
      <c r="AS2479" s="14" t="s">
        <v>68</v>
      </c>
    </row>
    <row r="2480" spans="1:63" s="2" customFormat="1" ht="24.15" customHeight="1" x14ac:dyDescent="0.2">
      <c r="A2480" s="25"/>
      <c r="B2480" s="109"/>
      <c r="C2480" s="110" t="s">
        <v>4319</v>
      </c>
      <c r="D2480" s="110" t="s">
        <v>112</v>
      </c>
      <c r="E2480" s="111" t="s">
        <v>4320</v>
      </c>
      <c r="F2480" s="112" t="s">
        <v>4321</v>
      </c>
      <c r="G2480" s="113" t="s">
        <v>130</v>
      </c>
      <c r="H2480" s="153"/>
      <c r="I2480" s="112" t="s">
        <v>116</v>
      </c>
      <c r="J2480" s="26"/>
      <c r="K2480" s="114" t="s">
        <v>3</v>
      </c>
      <c r="L2480" s="115" t="s">
        <v>39</v>
      </c>
      <c r="M2480" s="116">
        <v>0</v>
      </c>
      <c r="N2480" s="116" t="e">
        <f>M2480*#REF!</f>
        <v>#REF!</v>
      </c>
      <c r="O2480" s="116">
        <v>0</v>
      </c>
      <c r="P2480" s="116" t="e">
        <f>O2480*#REF!</f>
        <v>#REF!</v>
      </c>
      <c r="Q2480" s="116">
        <v>0</v>
      </c>
      <c r="R2480" s="117" t="e">
        <f>Q2480*#REF!</f>
        <v>#REF!</v>
      </c>
      <c r="S2480" s="25"/>
      <c r="T2480" s="25"/>
      <c r="U2480" s="25"/>
      <c r="V2480" s="25"/>
      <c r="W2480" s="25"/>
      <c r="X2480" s="25"/>
      <c r="Y2480" s="25"/>
      <c r="Z2480" s="25"/>
      <c r="AA2480" s="25"/>
      <c r="AB2480" s="25"/>
      <c r="AC2480" s="25"/>
      <c r="AP2480" s="118" t="s">
        <v>117</v>
      </c>
      <c r="AR2480" s="118" t="s">
        <v>112</v>
      </c>
      <c r="AS2480" s="118" t="s">
        <v>68</v>
      </c>
      <c r="AW2480" s="14" t="s">
        <v>118</v>
      </c>
      <c r="BC2480" s="119" t="e">
        <f>IF(L2480="základní",#REF!,0)</f>
        <v>#REF!</v>
      </c>
      <c r="BD2480" s="119">
        <f>IF(L2480="snížená",#REF!,0)</f>
        <v>0</v>
      </c>
      <c r="BE2480" s="119">
        <f>IF(L2480="zákl. přenesená",#REF!,0)</f>
        <v>0</v>
      </c>
      <c r="BF2480" s="119">
        <f>IF(L2480="sníž. přenesená",#REF!,0)</f>
        <v>0</v>
      </c>
      <c r="BG2480" s="119">
        <f>IF(L2480="nulová",#REF!,0)</f>
        <v>0</v>
      </c>
      <c r="BH2480" s="14" t="s">
        <v>75</v>
      </c>
      <c r="BI2480" s="119" t="e">
        <f>ROUND(H2480*#REF!,2)</f>
        <v>#REF!</v>
      </c>
      <c r="BJ2480" s="14" t="s">
        <v>117</v>
      </c>
      <c r="BK2480" s="118" t="s">
        <v>4322</v>
      </c>
    </row>
    <row r="2481" spans="1:63" s="2" customFormat="1" ht="19.2" x14ac:dyDescent="0.2">
      <c r="A2481" s="25"/>
      <c r="B2481" s="26"/>
      <c r="C2481" s="25"/>
      <c r="D2481" s="120" t="s">
        <v>119</v>
      </c>
      <c r="E2481" s="25"/>
      <c r="F2481" s="121" t="s">
        <v>4321</v>
      </c>
      <c r="G2481" s="25"/>
      <c r="H2481" s="25"/>
      <c r="I2481" s="25"/>
      <c r="J2481" s="26"/>
      <c r="K2481" s="122"/>
      <c r="L2481" s="123"/>
      <c r="M2481" s="45"/>
      <c r="N2481" s="45"/>
      <c r="O2481" s="45"/>
      <c r="P2481" s="45"/>
      <c r="Q2481" s="45"/>
      <c r="R2481" s="46"/>
      <c r="S2481" s="25"/>
      <c r="T2481" s="25"/>
      <c r="U2481" s="25"/>
      <c r="V2481" s="25"/>
      <c r="W2481" s="25"/>
      <c r="X2481" s="25"/>
      <c r="Y2481" s="25"/>
      <c r="Z2481" s="25"/>
      <c r="AA2481" s="25"/>
      <c r="AB2481" s="25"/>
      <c r="AC2481" s="25"/>
      <c r="AR2481" s="14" t="s">
        <v>119</v>
      </c>
      <c r="AS2481" s="14" t="s">
        <v>68</v>
      </c>
    </row>
    <row r="2482" spans="1:63" s="2" customFormat="1" ht="16.5" customHeight="1" x14ac:dyDescent="0.2">
      <c r="A2482" s="25"/>
      <c r="B2482" s="109"/>
      <c r="C2482" s="110" t="s">
        <v>2239</v>
      </c>
      <c r="D2482" s="110" t="s">
        <v>112</v>
      </c>
      <c r="E2482" s="111" t="s">
        <v>4323</v>
      </c>
      <c r="F2482" s="112" t="s">
        <v>4324</v>
      </c>
      <c r="G2482" s="113" t="s">
        <v>135</v>
      </c>
      <c r="H2482" s="153"/>
      <c r="I2482" s="112" t="s">
        <v>116</v>
      </c>
      <c r="J2482" s="26"/>
      <c r="K2482" s="114" t="s">
        <v>3</v>
      </c>
      <c r="L2482" s="115" t="s">
        <v>39</v>
      </c>
      <c r="M2482" s="116">
        <v>0</v>
      </c>
      <c r="N2482" s="116" t="e">
        <f>M2482*#REF!</f>
        <v>#REF!</v>
      </c>
      <c r="O2482" s="116">
        <v>0</v>
      </c>
      <c r="P2482" s="116" t="e">
        <f>O2482*#REF!</f>
        <v>#REF!</v>
      </c>
      <c r="Q2482" s="116">
        <v>0</v>
      </c>
      <c r="R2482" s="117" t="e">
        <f>Q2482*#REF!</f>
        <v>#REF!</v>
      </c>
      <c r="S2482" s="25"/>
      <c r="T2482" s="25"/>
      <c r="U2482" s="25"/>
      <c r="V2482" s="25"/>
      <c r="W2482" s="25"/>
      <c r="X2482" s="25"/>
      <c r="Y2482" s="25"/>
      <c r="Z2482" s="25"/>
      <c r="AA2482" s="25"/>
      <c r="AB2482" s="25"/>
      <c r="AC2482" s="25"/>
      <c r="AP2482" s="118" t="s">
        <v>117</v>
      </c>
      <c r="AR2482" s="118" t="s">
        <v>112</v>
      </c>
      <c r="AS2482" s="118" t="s">
        <v>68</v>
      </c>
      <c r="AW2482" s="14" t="s">
        <v>118</v>
      </c>
      <c r="BC2482" s="119" t="e">
        <f>IF(L2482="základní",#REF!,0)</f>
        <v>#REF!</v>
      </c>
      <c r="BD2482" s="119">
        <f>IF(L2482="snížená",#REF!,0)</f>
        <v>0</v>
      </c>
      <c r="BE2482" s="119">
        <f>IF(L2482="zákl. přenesená",#REF!,0)</f>
        <v>0</v>
      </c>
      <c r="BF2482" s="119">
        <f>IF(L2482="sníž. přenesená",#REF!,0)</f>
        <v>0</v>
      </c>
      <c r="BG2482" s="119">
        <f>IF(L2482="nulová",#REF!,0)</f>
        <v>0</v>
      </c>
      <c r="BH2482" s="14" t="s">
        <v>75</v>
      </c>
      <c r="BI2482" s="119" t="e">
        <f>ROUND(H2482*#REF!,2)</f>
        <v>#REF!</v>
      </c>
      <c r="BJ2482" s="14" t="s">
        <v>117</v>
      </c>
      <c r="BK2482" s="118" t="s">
        <v>4325</v>
      </c>
    </row>
    <row r="2483" spans="1:63" s="2" customFormat="1" x14ac:dyDescent="0.2">
      <c r="A2483" s="25"/>
      <c r="B2483" s="26"/>
      <c r="C2483" s="25"/>
      <c r="D2483" s="120" t="s">
        <v>119</v>
      </c>
      <c r="E2483" s="25"/>
      <c r="F2483" s="121" t="s">
        <v>4324</v>
      </c>
      <c r="G2483" s="25"/>
      <c r="H2483" s="25"/>
      <c r="I2483" s="25"/>
      <c r="J2483" s="26"/>
      <c r="K2483" s="122"/>
      <c r="L2483" s="123"/>
      <c r="M2483" s="45"/>
      <c r="N2483" s="45"/>
      <c r="O2483" s="45"/>
      <c r="P2483" s="45"/>
      <c r="Q2483" s="45"/>
      <c r="R2483" s="46"/>
      <c r="S2483" s="25"/>
      <c r="T2483" s="25"/>
      <c r="U2483" s="25"/>
      <c r="V2483" s="25"/>
      <c r="W2483" s="25"/>
      <c r="X2483" s="25"/>
      <c r="Y2483" s="25"/>
      <c r="Z2483" s="25"/>
      <c r="AA2483" s="25"/>
      <c r="AB2483" s="25"/>
      <c r="AC2483" s="25"/>
      <c r="AR2483" s="14" t="s">
        <v>119</v>
      </c>
      <c r="AS2483" s="14" t="s">
        <v>68</v>
      </c>
    </row>
    <row r="2484" spans="1:63" s="2" customFormat="1" ht="16.5" customHeight="1" x14ac:dyDescent="0.2">
      <c r="A2484" s="25"/>
      <c r="B2484" s="109"/>
      <c r="C2484" s="110" t="s">
        <v>4326</v>
      </c>
      <c r="D2484" s="110" t="s">
        <v>112</v>
      </c>
      <c r="E2484" s="111" t="s">
        <v>4327</v>
      </c>
      <c r="F2484" s="112" t="s">
        <v>4328</v>
      </c>
      <c r="G2484" s="113" t="s">
        <v>122</v>
      </c>
      <c r="H2484" s="153"/>
      <c r="I2484" s="112" t="s">
        <v>116</v>
      </c>
      <c r="J2484" s="26"/>
      <c r="K2484" s="114" t="s">
        <v>3</v>
      </c>
      <c r="L2484" s="115" t="s">
        <v>39</v>
      </c>
      <c r="M2484" s="116">
        <v>0</v>
      </c>
      <c r="N2484" s="116" t="e">
        <f>M2484*#REF!</f>
        <v>#REF!</v>
      </c>
      <c r="O2484" s="116">
        <v>0</v>
      </c>
      <c r="P2484" s="116" t="e">
        <f>O2484*#REF!</f>
        <v>#REF!</v>
      </c>
      <c r="Q2484" s="116">
        <v>0</v>
      </c>
      <c r="R2484" s="117" t="e">
        <f>Q2484*#REF!</f>
        <v>#REF!</v>
      </c>
      <c r="S2484" s="25"/>
      <c r="T2484" s="25"/>
      <c r="U2484" s="25"/>
      <c r="V2484" s="25"/>
      <c r="W2484" s="25"/>
      <c r="X2484" s="25"/>
      <c r="Y2484" s="25"/>
      <c r="Z2484" s="25"/>
      <c r="AA2484" s="25"/>
      <c r="AB2484" s="25"/>
      <c r="AC2484" s="25"/>
      <c r="AP2484" s="118" t="s">
        <v>117</v>
      </c>
      <c r="AR2484" s="118" t="s">
        <v>112</v>
      </c>
      <c r="AS2484" s="118" t="s">
        <v>68</v>
      </c>
      <c r="AW2484" s="14" t="s">
        <v>118</v>
      </c>
      <c r="BC2484" s="119" t="e">
        <f>IF(L2484="základní",#REF!,0)</f>
        <v>#REF!</v>
      </c>
      <c r="BD2484" s="119">
        <f>IF(L2484="snížená",#REF!,0)</f>
        <v>0</v>
      </c>
      <c r="BE2484" s="119">
        <f>IF(L2484="zákl. přenesená",#REF!,0)</f>
        <v>0</v>
      </c>
      <c r="BF2484" s="119">
        <f>IF(L2484="sníž. přenesená",#REF!,0)</f>
        <v>0</v>
      </c>
      <c r="BG2484" s="119">
        <f>IF(L2484="nulová",#REF!,0)</f>
        <v>0</v>
      </c>
      <c r="BH2484" s="14" t="s">
        <v>75</v>
      </c>
      <c r="BI2484" s="119" t="e">
        <f>ROUND(H2484*#REF!,2)</f>
        <v>#REF!</v>
      </c>
      <c r="BJ2484" s="14" t="s">
        <v>117</v>
      </c>
      <c r="BK2484" s="118" t="s">
        <v>4329</v>
      </c>
    </row>
    <row r="2485" spans="1:63" s="2" customFormat="1" x14ac:dyDescent="0.2">
      <c r="A2485" s="25"/>
      <c r="B2485" s="26"/>
      <c r="C2485" s="25"/>
      <c r="D2485" s="120" t="s">
        <v>119</v>
      </c>
      <c r="E2485" s="25"/>
      <c r="F2485" s="121" t="s">
        <v>4328</v>
      </c>
      <c r="G2485" s="25"/>
      <c r="H2485" s="25"/>
      <c r="I2485" s="25"/>
      <c r="J2485" s="26"/>
      <c r="K2485" s="122"/>
      <c r="L2485" s="123"/>
      <c r="M2485" s="45"/>
      <c r="N2485" s="45"/>
      <c r="O2485" s="45"/>
      <c r="P2485" s="45"/>
      <c r="Q2485" s="45"/>
      <c r="R2485" s="46"/>
      <c r="S2485" s="25"/>
      <c r="T2485" s="25"/>
      <c r="U2485" s="25"/>
      <c r="V2485" s="25"/>
      <c r="W2485" s="25"/>
      <c r="X2485" s="25"/>
      <c r="Y2485" s="25"/>
      <c r="Z2485" s="25"/>
      <c r="AA2485" s="25"/>
      <c r="AB2485" s="25"/>
      <c r="AC2485" s="25"/>
      <c r="AR2485" s="14" t="s">
        <v>119</v>
      </c>
      <c r="AS2485" s="14" t="s">
        <v>68</v>
      </c>
    </row>
    <row r="2486" spans="1:63" s="2" customFormat="1" ht="16.5" customHeight="1" x14ac:dyDescent="0.2">
      <c r="A2486" s="25"/>
      <c r="B2486" s="109"/>
      <c r="C2486" s="110" t="s">
        <v>2243</v>
      </c>
      <c r="D2486" s="110" t="s">
        <v>112</v>
      </c>
      <c r="E2486" s="111" t="s">
        <v>4330</v>
      </c>
      <c r="F2486" s="112" t="s">
        <v>4331</v>
      </c>
      <c r="G2486" s="113" t="s">
        <v>135</v>
      </c>
      <c r="H2486" s="153"/>
      <c r="I2486" s="112" t="s">
        <v>116</v>
      </c>
      <c r="J2486" s="26"/>
      <c r="K2486" s="114" t="s">
        <v>3</v>
      </c>
      <c r="L2486" s="115" t="s">
        <v>39</v>
      </c>
      <c r="M2486" s="116">
        <v>0</v>
      </c>
      <c r="N2486" s="116" t="e">
        <f>M2486*#REF!</f>
        <v>#REF!</v>
      </c>
      <c r="O2486" s="116">
        <v>0</v>
      </c>
      <c r="P2486" s="116" t="e">
        <f>O2486*#REF!</f>
        <v>#REF!</v>
      </c>
      <c r="Q2486" s="116">
        <v>0</v>
      </c>
      <c r="R2486" s="117" t="e">
        <f>Q2486*#REF!</f>
        <v>#REF!</v>
      </c>
      <c r="S2486" s="25"/>
      <c r="T2486" s="25"/>
      <c r="U2486" s="25"/>
      <c r="V2486" s="25"/>
      <c r="W2486" s="25"/>
      <c r="X2486" s="25"/>
      <c r="Y2486" s="25"/>
      <c r="Z2486" s="25"/>
      <c r="AA2486" s="25"/>
      <c r="AB2486" s="25"/>
      <c r="AC2486" s="25"/>
      <c r="AP2486" s="118" t="s">
        <v>117</v>
      </c>
      <c r="AR2486" s="118" t="s">
        <v>112</v>
      </c>
      <c r="AS2486" s="118" t="s">
        <v>68</v>
      </c>
      <c r="AW2486" s="14" t="s">
        <v>118</v>
      </c>
      <c r="BC2486" s="119" t="e">
        <f>IF(L2486="základní",#REF!,0)</f>
        <v>#REF!</v>
      </c>
      <c r="BD2486" s="119">
        <f>IF(L2486="snížená",#REF!,0)</f>
        <v>0</v>
      </c>
      <c r="BE2486" s="119">
        <f>IF(L2486="zákl. přenesená",#REF!,0)</f>
        <v>0</v>
      </c>
      <c r="BF2486" s="119">
        <f>IF(L2486="sníž. přenesená",#REF!,0)</f>
        <v>0</v>
      </c>
      <c r="BG2486" s="119">
        <f>IF(L2486="nulová",#REF!,0)</f>
        <v>0</v>
      </c>
      <c r="BH2486" s="14" t="s">
        <v>75</v>
      </c>
      <c r="BI2486" s="119" t="e">
        <f>ROUND(H2486*#REF!,2)</f>
        <v>#REF!</v>
      </c>
      <c r="BJ2486" s="14" t="s">
        <v>117</v>
      </c>
      <c r="BK2486" s="118" t="s">
        <v>4332</v>
      </c>
    </row>
    <row r="2487" spans="1:63" s="2" customFormat="1" x14ac:dyDescent="0.2">
      <c r="A2487" s="25"/>
      <c r="B2487" s="26"/>
      <c r="C2487" s="25"/>
      <c r="D2487" s="120" t="s">
        <v>119</v>
      </c>
      <c r="E2487" s="25"/>
      <c r="F2487" s="121" t="s">
        <v>4331</v>
      </c>
      <c r="G2487" s="25"/>
      <c r="H2487" s="25"/>
      <c r="I2487" s="25"/>
      <c r="J2487" s="26"/>
      <c r="K2487" s="122"/>
      <c r="L2487" s="123"/>
      <c r="M2487" s="45"/>
      <c r="N2487" s="45"/>
      <c r="O2487" s="45"/>
      <c r="P2487" s="45"/>
      <c r="Q2487" s="45"/>
      <c r="R2487" s="46"/>
      <c r="S2487" s="25"/>
      <c r="T2487" s="25"/>
      <c r="U2487" s="25"/>
      <c r="V2487" s="25"/>
      <c r="W2487" s="25"/>
      <c r="X2487" s="25"/>
      <c r="Y2487" s="25"/>
      <c r="Z2487" s="25"/>
      <c r="AA2487" s="25"/>
      <c r="AB2487" s="25"/>
      <c r="AC2487" s="25"/>
      <c r="AR2487" s="14" t="s">
        <v>119</v>
      </c>
      <c r="AS2487" s="14" t="s">
        <v>68</v>
      </c>
    </row>
    <row r="2488" spans="1:63" s="2" customFormat="1" ht="16.5" customHeight="1" x14ac:dyDescent="0.2">
      <c r="A2488" s="25"/>
      <c r="B2488" s="109"/>
      <c r="C2488" s="110" t="s">
        <v>4333</v>
      </c>
      <c r="D2488" s="110" t="s">
        <v>112</v>
      </c>
      <c r="E2488" s="111" t="s">
        <v>4334</v>
      </c>
      <c r="F2488" s="112" t="s">
        <v>4335</v>
      </c>
      <c r="G2488" s="113" t="s">
        <v>122</v>
      </c>
      <c r="H2488" s="153"/>
      <c r="I2488" s="112" t="s">
        <v>116</v>
      </c>
      <c r="J2488" s="26"/>
      <c r="K2488" s="114" t="s">
        <v>3</v>
      </c>
      <c r="L2488" s="115" t="s">
        <v>39</v>
      </c>
      <c r="M2488" s="116">
        <v>0</v>
      </c>
      <c r="N2488" s="116" t="e">
        <f>M2488*#REF!</f>
        <v>#REF!</v>
      </c>
      <c r="O2488" s="116">
        <v>0</v>
      </c>
      <c r="P2488" s="116" t="e">
        <f>O2488*#REF!</f>
        <v>#REF!</v>
      </c>
      <c r="Q2488" s="116">
        <v>0</v>
      </c>
      <c r="R2488" s="117" t="e">
        <f>Q2488*#REF!</f>
        <v>#REF!</v>
      </c>
      <c r="S2488" s="25"/>
      <c r="T2488" s="25"/>
      <c r="U2488" s="25"/>
      <c r="V2488" s="25"/>
      <c r="W2488" s="25"/>
      <c r="X2488" s="25"/>
      <c r="Y2488" s="25"/>
      <c r="Z2488" s="25"/>
      <c r="AA2488" s="25"/>
      <c r="AB2488" s="25"/>
      <c r="AC2488" s="25"/>
      <c r="AP2488" s="118" t="s">
        <v>117</v>
      </c>
      <c r="AR2488" s="118" t="s">
        <v>112</v>
      </c>
      <c r="AS2488" s="118" t="s">
        <v>68</v>
      </c>
      <c r="AW2488" s="14" t="s">
        <v>118</v>
      </c>
      <c r="BC2488" s="119" t="e">
        <f>IF(L2488="základní",#REF!,0)</f>
        <v>#REF!</v>
      </c>
      <c r="BD2488" s="119">
        <f>IF(L2488="snížená",#REF!,0)</f>
        <v>0</v>
      </c>
      <c r="BE2488" s="119">
        <f>IF(L2488="zákl. přenesená",#REF!,0)</f>
        <v>0</v>
      </c>
      <c r="BF2488" s="119">
        <f>IF(L2488="sníž. přenesená",#REF!,0)</f>
        <v>0</v>
      </c>
      <c r="BG2488" s="119">
        <f>IF(L2488="nulová",#REF!,0)</f>
        <v>0</v>
      </c>
      <c r="BH2488" s="14" t="s">
        <v>75</v>
      </c>
      <c r="BI2488" s="119" t="e">
        <f>ROUND(H2488*#REF!,2)</f>
        <v>#REF!</v>
      </c>
      <c r="BJ2488" s="14" t="s">
        <v>117</v>
      </c>
      <c r="BK2488" s="118" t="s">
        <v>4336</v>
      </c>
    </row>
    <row r="2489" spans="1:63" s="2" customFormat="1" x14ac:dyDescent="0.2">
      <c r="A2489" s="25"/>
      <c r="B2489" s="26"/>
      <c r="C2489" s="25"/>
      <c r="D2489" s="120" t="s">
        <v>119</v>
      </c>
      <c r="E2489" s="25"/>
      <c r="F2489" s="121" t="s">
        <v>4335</v>
      </c>
      <c r="G2489" s="25"/>
      <c r="H2489" s="25"/>
      <c r="I2489" s="25"/>
      <c r="J2489" s="26"/>
      <c r="K2489" s="122"/>
      <c r="L2489" s="123"/>
      <c r="M2489" s="45"/>
      <c r="N2489" s="45"/>
      <c r="O2489" s="45"/>
      <c r="P2489" s="45"/>
      <c r="Q2489" s="45"/>
      <c r="R2489" s="46"/>
      <c r="S2489" s="25"/>
      <c r="T2489" s="25"/>
      <c r="U2489" s="25"/>
      <c r="V2489" s="25"/>
      <c r="W2489" s="25"/>
      <c r="X2489" s="25"/>
      <c r="Y2489" s="25"/>
      <c r="Z2489" s="25"/>
      <c r="AA2489" s="25"/>
      <c r="AB2489" s="25"/>
      <c r="AC2489" s="25"/>
      <c r="AR2489" s="14" t="s">
        <v>119</v>
      </c>
      <c r="AS2489" s="14" t="s">
        <v>68</v>
      </c>
    </row>
    <row r="2490" spans="1:63" s="2" customFormat="1" ht="16.5" customHeight="1" x14ac:dyDescent="0.2">
      <c r="A2490" s="25"/>
      <c r="B2490" s="109"/>
      <c r="C2490" s="110" t="s">
        <v>2246</v>
      </c>
      <c r="D2490" s="110" t="s">
        <v>112</v>
      </c>
      <c r="E2490" s="111" t="s">
        <v>4337</v>
      </c>
      <c r="F2490" s="112" t="s">
        <v>4338</v>
      </c>
      <c r="G2490" s="113" t="s">
        <v>135</v>
      </c>
      <c r="H2490" s="153"/>
      <c r="I2490" s="112" t="s">
        <v>116</v>
      </c>
      <c r="J2490" s="26"/>
      <c r="K2490" s="114" t="s">
        <v>3</v>
      </c>
      <c r="L2490" s="115" t="s">
        <v>39</v>
      </c>
      <c r="M2490" s="116">
        <v>0</v>
      </c>
      <c r="N2490" s="116" t="e">
        <f>M2490*#REF!</f>
        <v>#REF!</v>
      </c>
      <c r="O2490" s="116">
        <v>0</v>
      </c>
      <c r="P2490" s="116" t="e">
        <f>O2490*#REF!</f>
        <v>#REF!</v>
      </c>
      <c r="Q2490" s="116">
        <v>0</v>
      </c>
      <c r="R2490" s="117" t="e">
        <f>Q2490*#REF!</f>
        <v>#REF!</v>
      </c>
      <c r="S2490" s="25"/>
      <c r="T2490" s="25"/>
      <c r="U2490" s="25"/>
      <c r="V2490" s="25"/>
      <c r="W2490" s="25"/>
      <c r="X2490" s="25"/>
      <c r="Y2490" s="25"/>
      <c r="Z2490" s="25"/>
      <c r="AA2490" s="25"/>
      <c r="AB2490" s="25"/>
      <c r="AC2490" s="25"/>
      <c r="AP2490" s="118" t="s">
        <v>117</v>
      </c>
      <c r="AR2490" s="118" t="s">
        <v>112</v>
      </c>
      <c r="AS2490" s="118" t="s">
        <v>68</v>
      </c>
      <c r="AW2490" s="14" t="s">
        <v>118</v>
      </c>
      <c r="BC2490" s="119" t="e">
        <f>IF(L2490="základní",#REF!,0)</f>
        <v>#REF!</v>
      </c>
      <c r="BD2490" s="119">
        <f>IF(L2490="snížená",#REF!,0)</f>
        <v>0</v>
      </c>
      <c r="BE2490" s="119">
        <f>IF(L2490="zákl. přenesená",#REF!,0)</f>
        <v>0</v>
      </c>
      <c r="BF2490" s="119">
        <f>IF(L2490="sníž. přenesená",#REF!,0)</f>
        <v>0</v>
      </c>
      <c r="BG2490" s="119">
        <f>IF(L2490="nulová",#REF!,0)</f>
        <v>0</v>
      </c>
      <c r="BH2490" s="14" t="s">
        <v>75</v>
      </c>
      <c r="BI2490" s="119" t="e">
        <f>ROUND(H2490*#REF!,2)</f>
        <v>#REF!</v>
      </c>
      <c r="BJ2490" s="14" t="s">
        <v>117</v>
      </c>
      <c r="BK2490" s="118" t="s">
        <v>4339</v>
      </c>
    </row>
    <row r="2491" spans="1:63" s="2" customFormat="1" x14ac:dyDescent="0.2">
      <c r="A2491" s="25"/>
      <c r="B2491" s="26"/>
      <c r="C2491" s="25"/>
      <c r="D2491" s="120" t="s">
        <v>119</v>
      </c>
      <c r="E2491" s="25"/>
      <c r="F2491" s="121" t="s">
        <v>4338</v>
      </c>
      <c r="G2491" s="25"/>
      <c r="H2491" s="25"/>
      <c r="I2491" s="25"/>
      <c r="J2491" s="26"/>
      <c r="K2491" s="122"/>
      <c r="L2491" s="123"/>
      <c r="M2491" s="45"/>
      <c r="N2491" s="45"/>
      <c r="O2491" s="45"/>
      <c r="P2491" s="45"/>
      <c r="Q2491" s="45"/>
      <c r="R2491" s="46"/>
      <c r="S2491" s="25"/>
      <c r="T2491" s="25"/>
      <c r="U2491" s="25"/>
      <c r="V2491" s="25"/>
      <c r="W2491" s="25"/>
      <c r="X2491" s="25"/>
      <c r="Y2491" s="25"/>
      <c r="Z2491" s="25"/>
      <c r="AA2491" s="25"/>
      <c r="AB2491" s="25"/>
      <c r="AC2491" s="25"/>
      <c r="AR2491" s="14" t="s">
        <v>119</v>
      </c>
      <c r="AS2491" s="14" t="s">
        <v>68</v>
      </c>
    </row>
    <row r="2492" spans="1:63" s="2" customFormat="1" ht="16.5" customHeight="1" x14ac:dyDescent="0.2">
      <c r="A2492" s="25"/>
      <c r="B2492" s="109"/>
      <c r="C2492" s="110" t="s">
        <v>4340</v>
      </c>
      <c r="D2492" s="110" t="s">
        <v>112</v>
      </c>
      <c r="E2492" s="111" t="s">
        <v>4341</v>
      </c>
      <c r="F2492" s="112" t="s">
        <v>4342</v>
      </c>
      <c r="G2492" s="113" t="s">
        <v>122</v>
      </c>
      <c r="H2492" s="153"/>
      <c r="I2492" s="112" t="s">
        <v>116</v>
      </c>
      <c r="J2492" s="26"/>
      <c r="K2492" s="114" t="s">
        <v>3</v>
      </c>
      <c r="L2492" s="115" t="s">
        <v>39</v>
      </c>
      <c r="M2492" s="116">
        <v>0</v>
      </c>
      <c r="N2492" s="116" t="e">
        <f>M2492*#REF!</f>
        <v>#REF!</v>
      </c>
      <c r="O2492" s="116">
        <v>0</v>
      </c>
      <c r="P2492" s="116" t="e">
        <f>O2492*#REF!</f>
        <v>#REF!</v>
      </c>
      <c r="Q2492" s="116">
        <v>0</v>
      </c>
      <c r="R2492" s="117" t="e">
        <f>Q2492*#REF!</f>
        <v>#REF!</v>
      </c>
      <c r="S2492" s="25"/>
      <c r="T2492" s="25"/>
      <c r="U2492" s="25"/>
      <c r="V2492" s="25"/>
      <c r="W2492" s="25"/>
      <c r="X2492" s="25"/>
      <c r="Y2492" s="25"/>
      <c r="Z2492" s="25"/>
      <c r="AA2492" s="25"/>
      <c r="AB2492" s="25"/>
      <c r="AC2492" s="25"/>
      <c r="AP2492" s="118" t="s">
        <v>117</v>
      </c>
      <c r="AR2492" s="118" t="s">
        <v>112</v>
      </c>
      <c r="AS2492" s="118" t="s">
        <v>68</v>
      </c>
      <c r="AW2492" s="14" t="s">
        <v>118</v>
      </c>
      <c r="BC2492" s="119" t="e">
        <f>IF(L2492="základní",#REF!,0)</f>
        <v>#REF!</v>
      </c>
      <c r="BD2492" s="119">
        <f>IF(L2492="snížená",#REF!,0)</f>
        <v>0</v>
      </c>
      <c r="BE2492" s="119">
        <f>IF(L2492="zákl. přenesená",#REF!,0)</f>
        <v>0</v>
      </c>
      <c r="BF2492" s="119">
        <f>IF(L2492="sníž. přenesená",#REF!,0)</f>
        <v>0</v>
      </c>
      <c r="BG2492" s="119">
        <f>IF(L2492="nulová",#REF!,0)</f>
        <v>0</v>
      </c>
      <c r="BH2492" s="14" t="s">
        <v>75</v>
      </c>
      <c r="BI2492" s="119" t="e">
        <f>ROUND(H2492*#REF!,2)</f>
        <v>#REF!</v>
      </c>
      <c r="BJ2492" s="14" t="s">
        <v>117</v>
      </c>
      <c r="BK2492" s="118" t="s">
        <v>4343</v>
      </c>
    </row>
    <row r="2493" spans="1:63" s="2" customFormat="1" x14ac:dyDescent="0.2">
      <c r="A2493" s="25"/>
      <c r="B2493" s="26"/>
      <c r="C2493" s="25"/>
      <c r="D2493" s="120" t="s">
        <v>119</v>
      </c>
      <c r="E2493" s="25"/>
      <c r="F2493" s="121" t="s">
        <v>4342</v>
      </c>
      <c r="G2493" s="25"/>
      <c r="H2493" s="25"/>
      <c r="I2493" s="25"/>
      <c r="J2493" s="26"/>
      <c r="K2493" s="122"/>
      <c r="L2493" s="123"/>
      <c r="M2493" s="45"/>
      <c r="N2493" s="45"/>
      <c r="O2493" s="45"/>
      <c r="P2493" s="45"/>
      <c r="Q2493" s="45"/>
      <c r="R2493" s="46"/>
      <c r="S2493" s="25"/>
      <c r="T2493" s="25"/>
      <c r="U2493" s="25"/>
      <c r="V2493" s="25"/>
      <c r="W2493" s="25"/>
      <c r="X2493" s="25"/>
      <c r="Y2493" s="25"/>
      <c r="Z2493" s="25"/>
      <c r="AA2493" s="25"/>
      <c r="AB2493" s="25"/>
      <c r="AC2493" s="25"/>
      <c r="AR2493" s="14" t="s">
        <v>119</v>
      </c>
      <c r="AS2493" s="14" t="s">
        <v>68</v>
      </c>
    </row>
    <row r="2494" spans="1:63" s="2" customFormat="1" ht="16.5" customHeight="1" x14ac:dyDescent="0.2">
      <c r="A2494" s="25"/>
      <c r="B2494" s="109"/>
      <c r="C2494" s="110" t="s">
        <v>2250</v>
      </c>
      <c r="D2494" s="110" t="s">
        <v>112</v>
      </c>
      <c r="E2494" s="111" t="s">
        <v>4344</v>
      </c>
      <c r="F2494" s="112" t="s">
        <v>4345</v>
      </c>
      <c r="G2494" s="113" t="s">
        <v>135</v>
      </c>
      <c r="H2494" s="153"/>
      <c r="I2494" s="112" t="s">
        <v>116</v>
      </c>
      <c r="J2494" s="26"/>
      <c r="K2494" s="114" t="s">
        <v>3</v>
      </c>
      <c r="L2494" s="115" t="s">
        <v>39</v>
      </c>
      <c r="M2494" s="116">
        <v>0</v>
      </c>
      <c r="N2494" s="116" t="e">
        <f>M2494*#REF!</f>
        <v>#REF!</v>
      </c>
      <c r="O2494" s="116">
        <v>0</v>
      </c>
      <c r="P2494" s="116" t="e">
        <f>O2494*#REF!</f>
        <v>#REF!</v>
      </c>
      <c r="Q2494" s="116">
        <v>0</v>
      </c>
      <c r="R2494" s="117" t="e">
        <f>Q2494*#REF!</f>
        <v>#REF!</v>
      </c>
      <c r="S2494" s="25"/>
      <c r="T2494" s="25"/>
      <c r="U2494" s="25"/>
      <c r="V2494" s="25"/>
      <c r="W2494" s="25"/>
      <c r="X2494" s="25"/>
      <c r="Y2494" s="25"/>
      <c r="Z2494" s="25"/>
      <c r="AA2494" s="25"/>
      <c r="AB2494" s="25"/>
      <c r="AC2494" s="25"/>
      <c r="AP2494" s="118" t="s">
        <v>117</v>
      </c>
      <c r="AR2494" s="118" t="s">
        <v>112</v>
      </c>
      <c r="AS2494" s="118" t="s">
        <v>68</v>
      </c>
      <c r="AW2494" s="14" t="s">
        <v>118</v>
      </c>
      <c r="BC2494" s="119" t="e">
        <f>IF(L2494="základní",#REF!,0)</f>
        <v>#REF!</v>
      </c>
      <c r="BD2494" s="119">
        <f>IF(L2494="snížená",#REF!,0)</f>
        <v>0</v>
      </c>
      <c r="BE2494" s="119">
        <f>IF(L2494="zákl. přenesená",#REF!,0)</f>
        <v>0</v>
      </c>
      <c r="BF2494" s="119">
        <f>IF(L2494="sníž. přenesená",#REF!,0)</f>
        <v>0</v>
      </c>
      <c r="BG2494" s="119">
        <f>IF(L2494="nulová",#REF!,0)</f>
        <v>0</v>
      </c>
      <c r="BH2494" s="14" t="s">
        <v>75</v>
      </c>
      <c r="BI2494" s="119" t="e">
        <f>ROUND(H2494*#REF!,2)</f>
        <v>#REF!</v>
      </c>
      <c r="BJ2494" s="14" t="s">
        <v>117</v>
      </c>
      <c r="BK2494" s="118" t="s">
        <v>4346</v>
      </c>
    </row>
    <row r="2495" spans="1:63" s="2" customFormat="1" x14ac:dyDescent="0.2">
      <c r="A2495" s="25"/>
      <c r="B2495" s="26"/>
      <c r="C2495" s="25"/>
      <c r="D2495" s="120" t="s">
        <v>119</v>
      </c>
      <c r="E2495" s="25"/>
      <c r="F2495" s="121" t="s">
        <v>4345</v>
      </c>
      <c r="G2495" s="25"/>
      <c r="H2495" s="25"/>
      <c r="I2495" s="25"/>
      <c r="J2495" s="26"/>
      <c r="K2495" s="122"/>
      <c r="L2495" s="123"/>
      <c r="M2495" s="45"/>
      <c r="N2495" s="45"/>
      <c r="O2495" s="45"/>
      <c r="P2495" s="45"/>
      <c r="Q2495" s="45"/>
      <c r="R2495" s="46"/>
      <c r="S2495" s="25"/>
      <c r="T2495" s="25"/>
      <c r="U2495" s="25"/>
      <c r="V2495" s="25"/>
      <c r="W2495" s="25"/>
      <c r="X2495" s="25"/>
      <c r="Y2495" s="25"/>
      <c r="Z2495" s="25"/>
      <c r="AA2495" s="25"/>
      <c r="AB2495" s="25"/>
      <c r="AC2495" s="25"/>
      <c r="AR2495" s="14" t="s">
        <v>119</v>
      </c>
      <c r="AS2495" s="14" t="s">
        <v>68</v>
      </c>
    </row>
    <row r="2496" spans="1:63" s="2" customFormat="1" ht="16.5" customHeight="1" x14ac:dyDescent="0.2">
      <c r="A2496" s="25"/>
      <c r="B2496" s="109"/>
      <c r="C2496" s="110" t="s">
        <v>4347</v>
      </c>
      <c r="D2496" s="110" t="s">
        <v>112</v>
      </c>
      <c r="E2496" s="111" t="s">
        <v>4348</v>
      </c>
      <c r="F2496" s="112" t="s">
        <v>4349</v>
      </c>
      <c r="G2496" s="113" t="s">
        <v>135</v>
      </c>
      <c r="H2496" s="153"/>
      <c r="I2496" s="112" t="s">
        <v>116</v>
      </c>
      <c r="J2496" s="26"/>
      <c r="K2496" s="114" t="s">
        <v>3</v>
      </c>
      <c r="L2496" s="115" t="s">
        <v>39</v>
      </c>
      <c r="M2496" s="116">
        <v>0</v>
      </c>
      <c r="N2496" s="116" t="e">
        <f>M2496*#REF!</f>
        <v>#REF!</v>
      </c>
      <c r="O2496" s="116">
        <v>0</v>
      </c>
      <c r="P2496" s="116" t="e">
        <f>O2496*#REF!</f>
        <v>#REF!</v>
      </c>
      <c r="Q2496" s="116">
        <v>0</v>
      </c>
      <c r="R2496" s="117" t="e">
        <f>Q2496*#REF!</f>
        <v>#REF!</v>
      </c>
      <c r="S2496" s="25"/>
      <c r="T2496" s="25"/>
      <c r="U2496" s="25"/>
      <c r="V2496" s="25"/>
      <c r="W2496" s="25"/>
      <c r="X2496" s="25"/>
      <c r="Y2496" s="25"/>
      <c r="Z2496" s="25"/>
      <c r="AA2496" s="25"/>
      <c r="AB2496" s="25"/>
      <c r="AC2496" s="25"/>
      <c r="AP2496" s="118" t="s">
        <v>117</v>
      </c>
      <c r="AR2496" s="118" t="s">
        <v>112</v>
      </c>
      <c r="AS2496" s="118" t="s">
        <v>68</v>
      </c>
      <c r="AW2496" s="14" t="s">
        <v>118</v>
      </c>
      <c r="BC2496" s="119" t="e">
        <f>IF(L2496="základní",#REF!,0)</f>
        <v>#REF!</v>
      </c>
      <c r="BD2496" s="119">
        <f>IF(L2496="snížená",#REF!,0)</f>
        <v>0</v>
      </c>
      <c r="BE2496" s="119">
        <f>IF(L2496="zákl. přenesená",#REF!,0)</f>
        <v>0</v>
      </c>
      <c r="BF2496" s="119">
        <f>IF(L2496="sníž. přenesená",#REF!,0)</f>
        <v>0</v>
      </c>
      <c r="BG2496" s="119">
        <f>IF(L2496="nulová",#REF!,0)</f>
        <v>0</v>
      </c>
      <c r="BH2496" s="14" t="s">
        <v>75</v>
      </c>
      <c r="BI2496" s="119" t="e">
        <f>ROUND(H2496*#REF!,2)</f>
        <v>#REF!</v>
      </c>
      <c r="BJ2496" s="14" t="s">
        <v>117</v>
      </c>
      <c r="BK2496" s="118" t="s">
        <v>4350</v>
      </c>
    </row>
    <row r="2497" spans="1:63" s="2" customFormat="1" x14ac:dyDescent="0.2">
      <c r="A2497" s="25"/>
      <c r="B2497" s="26"/>
      <c r="C2497" s="25"/>
      <c r="D2497" s="120" t="s">
        <v>119</v>
      </c>
      <c r="E2497" s="25"/>
      <c r="F2497" s="121" t="s">
        <v>4349</v>
      </c>
      <c r="G2497" s="25"/>
      <c r="H2497" s="25"/>
      <c r="I2497" s="25"/>
      <c r="J2497" s="26"/>
      <c r="K2497" s="122"/>
      <c r="L2497" s="123"/>
      <c r="M2497" s="45"/>
      <c r="N2497" s="45"/>
      <c r="O2497" s="45"/>
      <c r="P2497" s="45"/>
      <c r="Q2497" s="45"/>
      <c r="R2497" s="46"/>
      <c r="S2497" s="25"/>
      <c r="T2497" s="25"/>
      <c r="U2497" s="25"/>
      <c r="V2497" s="25"/>
      <c r="W2497" s="25"/>
      <c r="X2497" s="25"/>
      <c r="Y2497" s="25"/>
      <c r="Z2497" s="25"/>
      <c r="AA2497" s="25"/>
      <c r="AB2497" s="25"/>
      <c r="AC2497" s="25"/>
      <c r="AR2497" s="14" t="s">
        <v>119</v>
      </c>
      <c r="AS2497" s="14" t="s">
        <v>68</v>
      </c>
    </row>
    <row r="2498" spans="1:63" s="2" customFormat="1" ht="16.5" customHeight="1" x14ac:dyDescent="0.2">
      <c r="A2498" s="25"/>
      <c r="B2498" s="109"/>
      <c r="C2498" s="110" t="s">
        <v>2253</v>
      </c>
      <c r="D2498" s="110" t="s">
        <v>112</v>
      </c>
      <c r="E2498" s="111" t="s">
        <v>4351</v>
      </c>
      <c r="F2498" s="112" t="s">
        <v>4352</v>
      </c>
      <c r="G2498" s="113" t="s">
        <v>122</v>
      </c>
      <c r="H2498" s="153"/>
      <c r="I2498" s="112" t="s">
        <v>116</v>
      </c>
      <c r="J2498" s="26"/>
      <c r="K2498" s="114" t="s">
        <v>3</v>
      </c>
      <c r="L2498" s="115" t="s">
        <v>39</v>
      </c>
      <c r="M2498" s="116">
        <v>0</v>
      </c>
      <c r="N2498" s="116" t="e">
        <f>M2498*#REF!</f>
        <v>#REF!</v>
      </c>
      <c r="O2498" s="116">
        <v>0</v>
      </c>
      <c r="P2498" s="116" t="e">
        <f>O2498*#REF!</f>
        <v>#REF!</v>
      </c>
      <c r="Q2498" s="116">
        <v>0</v>
      </c>
      <c r="R2498" s="117" t="e">
        <f>Q2498*#REF!</f>
        <v>#REF!</v>
      </c>
      <c r="S2498" s="25"/>
      <c r="T2498" s="25"/>
      <c r="U2498" s="25"/>
      <c r="V2498" s="25"/>
      <c r="W2498" s="25"/>
      <c r="X2498" s="25"/>
      <c r="Y2498" s="25"/>
      <c r="Z2498" s="25"/>
      <c r="AA2498" s="25"/>
      <c r="AB2498" s="25"/>
      <c r="AC2498" s="25"/>
      <c r="AP2498" s="118" t="s">
        <v>117</v>
      </c>
      <c r="AR2498" s="118" t="s">
        <v>112</v>
      </c>
      <c r="AS2498" s="118" t="s">
        <v>68</v>
      </c>
      <c r="AW2498" s="14" t="s">
        <v>118</v>
      </c>
      <c r="BC2498" s="119" t="e">
        <f>IF(L2498="základní",#REF!,0)</f>
        <v>#REF!</v>
      </c>
      <c r="BD2498" s="119">
        <f>IF(L2498="snížená",#REF!,0)</f>
        <v>0</v>
      </c>
      <c r="BE2498" s="119">
        <f>IF(L2498="zákl. přenesená",#REF!,0)</f>
        <v>0</v>
      </c>
      <c r="BF2498" s="119">
        <f>IF(L2498="sníž. přenesená",#REF!,0)</f>
        <v>0</v>
      </c>
      <c r="BG2498" s="119">
        <f>IF(L2498="nulová",#REF!,0)</f>
        <v>0</v>
      </c>
      <c r="BH2498" s="14" t="s">
        <v>75</v>
      </c>
      <c r="BI2498" s="119" t="e">
        <f>ROUND(H2498*#REF!,2)</f>
        <v>#REF!</v>
      </c>
      <c r="BJ2498" s="14" t="s">
        <v>117</v>
      </c>
      <c r="BK2498" s="118" t="s">
        <v>4353</v>
      </c>
    </row>
    <row r="2499" spans="1:63" s="2" customFormat="1" x14ac:dyDescent="0.2">
      <c r="A2499" s="25"/>
      <c r="B2499" s="26"/>
      <c r="C2499" s="25"/>
      <c r="D2499" s="120" t="s">
        <v>119</v>
      </c>
      <c r="E2499" s="25"/>
      <c r="F2499" s="121" t="s">
        <v>4352</v>
      </c>
      <c r="G2499" s="25"/>
      <c r="H2499" s="25"/>
      <c r="I2499" s="25"/>
      <c r="J2499" s="26"/>
      <c r="K2499" s="122"/>
      <c r="L2499" s="123"/>
      <c r="M2499" s="45"/>
      <c r="N2499" s="45"/>
      <c r="O2499" s="45"/>
      <c r="P2499" s="45"/>
      <c r="Q2499" s="45"/>
      <c r="R2499" s="46"/>
      <c r="S2499" s="25"/>
      <c r="T2499" s="25"/>
      <c r="U2499" s="25"/>
      <c r="V2499" s="25"/>
      <c r="W2499" s="25"/>
      <c r="X2499" s="25"/>
      <c r="Y2499" s="25"/>
      <c r="Z2499" s="25"/>
      <c r="AA2499" s="25"/>
      <c r="AB2499" s="25"/>
      <c r="AC2499" s="25"/>
      <c r="AR2499" s="14" t="s">
        <v>119</v>
      </c>
      <c r="AS2499" s="14" t="s">
        <v>68</v>
      </c>
    </row>
    <row r="2500" spans="1:63" s="2" customFormat="1" ht="16.5" customHeight="1" x14ac:dyDescent="0.2">
      <c r="A2500" s="25"/>
      <c r="B2500" s="109"/>
      <c r="C2500" s="110" t="s">
        <v>4354</v>
      </c>
      <c r="D2500" s="110" t="s">
        <v>112</v>
      </c>
      <c r="E2500" s="111" t="s">
        <v>4355</v>
      </c>
      <c r="F2500" s="112" t="s">
        <v>4356</v>
      </c>
      <c r="G2500" s="113" t="s">
        <v>135</v>
      </c>
      <c r="H2500" s="153"/>
      <c r="I2500" s="112" t="s">
        <v>116</v>
      </c>
      <c r="J2500" s="26"/>
      <c r="K2500" s="114" t="s">
        <v>3</v>
      </c>
      <c r="L2500" s="115" t="s">
        <v>39</v>
      </c>
      <c r="M2500" s="116">
        <v>0</v>
      </c>
      <c r="N2500" s="116" t="e">
        <f>M2500*#REF!</f>
        <v>#REF!</v>
      </c>
      <c r="O2500" s="116">
        <v>0</v>
      </c>
      <c r="P2500" s="116" t="e">
        <f>O2500*#REF!</f>
        <v>#REF!</v>
      </c>
      <c r="Q2500" s="116">
        <v>0</v>
      </c>
      <c r="R2500" s="117" t="e">
        <f>Q2500*#REF!</f>
        <v>#REF!</v>
      </c>
      <c r="S2500" s="25"/>
      <c r="T2500" s="25"/>
      <c r="U2500" s="25"/>
      <c r="V2500" s="25"/>
      <c r="W2500" s="25"/>
      <c r="X2500" s="25"/>
      <c r="Y2500" s="25"/>
      <c r="Z2500" s="25"/>
      <c r="AA2500" s="25"/>
      <c r="AB2500" s="25"/>
      <c r="AC2500" s="25"/>
      <c r="AP2500" s="118" t="s">
        <v>117</v>
      </c>
      <c r="AR2500" s="118" t="s">
        <v>112</v>
      </c>
      <c r="AS2500" s="118" t="s">
        <v>68</v>
      </c>
      <c r="AW2500" s="14" t="s">
        <v>118</v>
      </c>
      <c r="BC2500" s="119" t="e">
        <f>IF(L2500="základní",#REF!,0)</f>
        <v>#REF!</v>
      </c>
      <c r="BD2500" s="119">
        <f>IF(L2500="snížená",#REF!,0)</f>
        <v>0</v>
      </c>
      <c r="BE2500" s="119">
        <f>IF(L2500="zákl. přenesená",#REF!,0)</f>
        <v>0</v>
      </c>
      <c r="BF2500" s="119">
        <f>IF(L2500="sníž. přenesená",#REF!,0)</f>
        <v>0</v>
      </c>
      <c r="BG2500" s="119">
        <f>IF(L2500="nulová",#REF!,0)</f>
        <v>0</v>
      </c>
      <c r="BH2500" s="14" t="s">
        <v>75</v>
      </c>
      <c r="BI2500" s="119" t="e">
        <f>ROUND(H2500*#REF!,2)</f>
        <v>#REF!</v>
      </c>
      <c r="BJ2500" s="14" t="s">
        <v>117</v>
      </c>
      <c r="BK2500" s="118" t="s">
        <v>4357</v>
      </c>
    </row>
    <row r="2501" spans="1:63" s="2" customFormat="1" x14ac:dyDescent="0.2">
      <c r="A2501" s="25"/>
      <c r="B2501" s="26"/>
      <c r="C2501" s="25"/>
      <c r="D2501" s="120" t="s">
        <v>119</v>
      </c>
      <c r="E2501" s="25"/>
      <c r="F2501" s="121" t="s">
        <v>4356</v>
      </c>
      <c r="G2501" s="25"/>
      <c r="H2501" s="25"/>
      <c r="I2501" s="25"/>
      <c r="J2501" s="26"/>
      <c r="K2501" s="122"/>
      <c r="L2501" s="123"/>
      <c r="M2501" s="45"/>
      <c r="N2501" s="45"/>
      <c r="O2501" s="45"/>
      <c r="P2501" s="45"/>
      <c r="Q2501" s="45"/>
      <c r="R2501" s="46"/>
      <c r="S2501" s="25"/>
      <c r="T2501" s="25"/>
      <c r="U2501" s="25"/>
      <c r="V2501" s="25"/>
      <c r="W2501" s="25"/>
      <c r="X2501" s="25"/>
      <c r="Y2501" s="25"/>
      <c r="Z2501" s="25"/>
      <c r="AA2501" s="25"/>
      <c r="AB2501" s="25"/>
      <c r="AC2501" s="25"/>
      <c r="AR2501" s="14" t="s">
        <v>119</v>
      </c>
      <c r="AS2501" s="14" t="s">
        <v>68</v>
      </c>
    </row>
    <row r="2502" spans="1:63" s="2" customFormat="1" ht="16.5" customHeight="1" x14ac:dyDescent="0.2">
      <c r="A2502" s="25"/>
      <c r="B2502" s="109"/>
      <c r="C2502" s="110" t="s">
        <v>2257</v>
      </c>
      <c r="D2502" s="110" t="s">
        <v>112</v>
      </c>
      <c r="E2502" s="111" t="s">
        <v>4358</v>
      </c>
      <c r="F2502" s="112" t="s">
        <v>4359</v>
      </c>
      <c r="G2502" s="113" t="s">
        <v>122</v>
      </c>
      <c r="H2502" s="153"/>
      <c r="I2502" s="112" t="s">
        <v>116</v>
      </c>
      <c r="J2502" s="26"/>
      <c r="K2502" s="114" t="s">
        <v>3</v>
      </c>
      <c r="L2502" s="115" t="s">
        <v>39</v>
      </c>
      <c r="M2502" s="116">
        <v>0</v>
      </c>
      <c r="N2502" s="116" t="e">
        <f>M2502*#REF!</f>
        <v>#REF!</v>
      </c>
      <c r="O2502" s="116">
        <v>0</v>
      </c>
      <c r="P2502" s="116" t="e">
        <f>O2502*#REF!</f>
        <v>#REF!</v>
      </c>
      <c r="Q2502" s="116">
        <v>0</v>
      </c>
      <c r="R2502" s="117" t="e">
        <f>Q2502*#REF!</f>
        <v>#REF!</v>
      </c>
      <c r="S2502" s="25"/>
      <c r="T2502" s="25"/>
      <c r="U2502" s="25"/>
      <c r="V2502" s="25"/>
      <c r="W2502" s="25"/>
      <c r="X2502" s="25"/>
      <c r="Y2502" s="25"/>
      <c r="Z2502" s="25"/>
      <c r="AA2502" s="25"/>
      <c r="AB2502" s="25"/>
      <c r="AC2502" s="25"/>
      <c r="AP2502" s="118" t="s">
        <v>117</v>
      </c>
      <c r="AR2502" s="118" t="s">
        <v>112</v>
      </c>
      <c r="AS2502" s="118" t="s">
        <v>68</v>
      </c>
      <c r="AW2502" s="14" t="s">
        <v>118</v>
      </c>
      <c r="BC2502" s="119" t="e">
        <f>IF(L2502="základní",#REF!,0)</f>
        <v>#REF!</v>
      </c>
      <c r="BD2502" s="119">
        <f>IF(L2502="snížená",#REF!,0)</f>
        <v>0</v>
      </c>
      <c r="BE2502" s="119">
        <f>IF(L2502="zákl. přenesená",#REF!,0)</f>
        <v>0</v>
      </c>
      <c r="BF2502" s="119">
        <f>IF(L2502="sníž. přenesená",#REF!,0)</f>
        <v>0</v>
      </c>
      <c r="BG2502" s="119">
        <f>IF(L2502="nulová",#REF!,0)</f>
        <v>0</v>
      </c>
      <c r="BH2502" s="14" t="s">
        <v>75</v>
      </c>
      <c r="BI2502" s="119" t="e">
        <f>ROUND(H2502*#REF!,2)</f>
        <v>#REF!</v>
      </c>
      <c r="BJ2502" s="14" t="s">
        <v>117</v>
      </c>
      <c r="BK2502" s="118" t="s">
        <v>4360</v>
      </c>
    </row>
    <row r="2503" spans="1:63" s="2" customFormat="1" x14ac:dyDescent="0.2">
      <c r="A2503" s="25"/>
      <c r="B2503" s="26"/>
      <c r="C2503" s="25"/>
      <c r="D2503" s="120" t="s">
        <v>119</v>
      </c>
      <c r="E2503" s="25"/>
      <c r="F2503" s="121" t="s">
        <v>4359</v>
      </c>
      <c r="G2503" s="25"/>
      <c r="H2503" s="25"/>
      <c r="I2503" s="25"/>
      <c r="J2503" s="26"/>
      <c r="K2503" s="122"/>
      <c r="L2503" s="123"/>
      <c r="M2503" s="45"/>
      <c r="N2503" s="45"/>
      <c r="O2503" s="45"/>
      <c r="P2503" s="45"/>
      <c r="Q2503" s="45"/>
      <c r="R2503" s="46"/>
      <c r="S2503" s="25"/>
      <c r="T2503" s="25"/>
      <c r="U2503" s="25"/>
      <c r="V2503" s="25"/>
      <c r="W2503" s="25"/>
      <c r="X2503" s="25"/>
      <c r="Y2503" s="25"/>
      <c r="Z2503" s="25"/>
      <c r="AA2503" s="25"/>
      <c r="AB2503" s="25"/>
      <c r="AC2503" s="25"/>
      <c r="AR2503" s="14" t="s">
        <v>119</v>
      </c>
      <c r="AS2503" s="14" t="s">
        <v>68</v>
      </c>
    </row>
    <row r="2504" spans="1:63" s="2" customFormat="1" ht="16.5" customHeight="1" x14ac:dyDescent="0.2">
      <c r="A2504" s="25"/>
      <c r="B2504" s="109"/>
      <c r="C2504" s="110" t="s">
        <v>4361</v>
      </c>
      <c r="D2504" s="110" t="s">
        <v>112</v>
      </c>
      <c r="E2504" s="111" t="s">
        <v>4362</v>
      </c>
      <c r="F2504" s="112" t="s">
        <v>4363</v>
      </c>
      <c r="G2504" s="113" t="s">
        <v>135</v>
      </c>
      <c r="H2504" s="153"/>
      <c r="I2504" s="112" t="s">
        <v>116</v>
      </c>
      <c r="J2504" s="26"/>
      <c r="K2504" s="114" t="s">
        <v>3</v>
      </c>
      <c r="L2504" s="115" t="s">
        <v>39</v>
      </c>
      <c r="M2504" s="116">
        <v>0</v>
      </c>
      <c r="N2504" s="116" t="e">
        <f>M2504*#REF!</f>
        <v>#REF!</v>
      </c>
      <c r="O2504" s="116">
        <v>0</v>
      </c>
      <c r="P2504" s="116" t="e">
        <f>O2504*#REF!</f>
        <v>#REF!</v>
      </c>
      <c r="Q2504" s="116">
        <v>0</v>
      </c>
      <c r="R2504" s="117" t="e">
        <f>Q2504*#REF!</f>
        <v>#REF!</v>
      </c>
      <c r="S2504" s="25"/>
      <c r="T2504" s="25"/>
      <c r="U2504" s="25"/>
      <c r="V2504" s="25"/>
      <c r="W2504" s="25"/>
      <c r="X2504" s="25"/>
      <c r="Y2504" s="25"/>
      <c r="Z2504" s="25"/>
      <c r="AA2504" s="25"/>
      <c r="AB2504" s="25"/>
      <c r="AC2504" s="25"/>
      <c r="AP2504" s="118" t="s">
        <v>117</v>
      </c>
      <c r="AR2504" s="118" t="s">
        <v>112</v>
      </c>
      <c r="AS2504" s="118" t="s">
        <v>68</v>
      </c>
      <c r="AW2504" s="14" t="s">
        <v>118</v>
      </c>
      <c r="BC2504" s="119" t="e">
        <f>IF(L2504="základní",#REF!,0)</f>
        <v>#REF!</v>
      </c>
      <c r="BD2504" s="119">
        <f>IF(L2504="snížená",#REF!,0)</f>
        <v>0</v>
      </c>
      <c r="BE2504" s="119">
        <f>IF(L2504="zákl. přenesená",#REF!,0)</f>
        <v>0</v>
      </c>
      <c r="BF2504" s="119">
        <f>IF(L2504="sníž. přenesená",#REF!,0)</f>
        <v>0</v>
      </c>
      <c r="BG2504" s="119">
        <f>IF(L2504="nulová",#REF!,0)</f>
        <v>0</v>
      </c>
      <c r="BH2504" s="14" t="s">
        <v>75</v>
      </c>
      <c r="BI2504" s="119" t="e">
        <f>ROUND(H2504*#REF!,2)</f>
        <v>#REF!</v>
      </c>
      <c r="BJ2504" s="14" t="s">
        <v>117</v>
      </c>
      <c r="BK2504" s="118" t="s">
        <v>4364</v>
      </c>
    </row>
    <row r="2505" spans="1:63" s="2" customFormat="1" x14ac:dyDescent="0.2">
      <c r="A2505" s="25"/>
      <c r="B2505" s="26"/>
      <c r="C2505" s="25"/>
      <c r="D2505" s="120" t="s">
        <v>119</v>
      </c>
      <c r="E2505" s="25"/>
      <c r="F2505" s="121" t="s">
        <v>4363</v>
      </c>
      <c r="G2505" s="25"/>
      <c r="H2505" s="25"/>
      <c r="I2505" s="25"/>
      <c r="J2505" s="26"/>
      <c r="K2505" s="122"/>
      <c r="L2505" s="123"/>
      <c r="M2505" s="45"/>
      <c r="N2505" s="45"/>
      <c r="O2505" s="45"/>
      <c r="P2505" s="45"/>
      <c r="Q2505" s="45"/>
      <c r="R2505" s="46"/>
      <c r="S2505" s="25"/>
      <c r="T2505" s="25"/>
      <c r="U2505" s="25"/>
      <c r="V2505" s="25"/>
      <c r="W2505" s="25"/>
      <c r="X2505" s="25"/>
      <c r="Y2505" s="25"/>
      <c r="Z2505" s="25"/>
      <c r="AA2505" s="25"/>
      <c r="AB2505" s="25"/>
      <c r="AC2505" s="25"/>
      <c r="AR2505" s="14" t="s">
        <v>119</v>
      </c>
      <c r="AS2505" s="14" t="s">
        <v>68</v>
      </c>
    </row>
    <row r="2506" spans="1:63" s="2" customFormat="1" ht="16.5" customHeight="1" x14ac:dyDescent="0.2">
      <c r="A2506" s="25"/>
      <c r="B2506" s="109"/>
      <c r="C2506" s="110" t="s">
        <v>2260</v>
      </c>
      <c r="D2506" s="110" t="s">
        <v>112</v>
      </c>
      <c r="E2506" s="111" t="s">
        <v>4365</v>
      </c>
      <c r="F2506" s="112" t="s">
        <v>4366</v>
      </c>
      <c r="G2506" s="113" t="s">
        <v>122</v>
      </c>
      <c r="H2506" s="153"/>
      <c r="I2506" s="112" t="s">
        <v>116</v>
      </c>
      <c r="J2506" s="26"/>
      <c r="K2506" s="114" t="s">
        <v>3</v>
      </c>
      <c r="L2506" s="115" t="s">
        <v>39</v>
      </c>
      <c r="M2506" s="116">
        <v>0</v>
      </c>
      <c r="N2506" s="116" t="e">
        <f>M2506*#REF!</f>
        <v>#REF!</v>
      </c>
      <c r="O2506" s="116">
        <v>0</v>
      </c>
      <c r="P2506" s="116" t="e">
        <f>O2506*#REF!</f>
        <v>#REF!</v>
      </c>
      <c r="Q2506" s="116">
        <v>0</v>
      </c>
      <c r="R2506" s="117" t="e">
        <f>Q2506*#REF!</f>
        <v>#REF!</v>
      </c>
      <c r="S2506" s="25"/>
      <c r="T2506" s="25"/>
      <c r="U2506" s="25"/>
      <c r="V2506" s="25"/>
      <c r="W2506" s="25"/>
      <c r="X2506" s="25"/>
      <c r="Y2506" s="25"/>
      <c r="Z2506" s="25"/>
      <c r="AA2506" s="25"/>
      <c r="AB2506" s="25"/>
      <c r="AC2506" s="25"/>
      <c r="AP2506" s="118" t="s">
        <v>117</v>
      </c>
      <c r="AR2506" s="118" t="s">
        <v>112</v>
      </c>
      <c r="AS2506" s="118" t="s">
        <v>68</v>
      </c>
      <c r="AW2506" s="14" t="s">
        <v>118</v>
      </c>
      <c r="BC2506" s="119" t="e">
        <f>IF(L2506="základní",#REF!,0)</f>
        <v>#REF!</v>
      </c>
      <c r="BD2506" s="119">
        <f>IF(L2506="snížená",#REF!,0)</f>
        <v>0</v>
      </c>
      <c r="BE2506" s="119">
        <f>IF(L2506="zákl. přenesená",#REF!,0)</f>
        <v>0</v>
      </c>
      <c r="BF2506" s="119">
        <f>IF(L2506="sníž. přenesená",#REF!,0)</f>
        <v>0</v>
      </c>
      <c r="BG2506" s="119">
        <f>IF(L2506="nulová",#REF!,0)</f>
        <v>0</v>
      </c>
      <c r="BH2506" s="14" t="s">
        <v>75</v>
      </c>
      <c r="BI2506" s="119" t="e">
        <f>ROUND(H2506*#REF!,2)</f>
        <v>#REF!</v>
      </c>
      <c r="BJ2506" s="14" t="s">
        <v>117</v>
      </c>
      <c r="BK2506" s="118" t="s">
        <v>4367</v>
      </c>
    </row>
    <row r="2507" spans="1:63" s="2" customFormat="1" x14ac:dyDescent="0.2">
      <c r="A2507" s="25"/>
      <c r="B2507" s="26"/>
      <c r="C2507" s="25"/>
      <c r="D2507" s="120" t="s">
        <v>119</v>
      </c>
      <c r="E2507" s="25"/>
      <c r="F2507" s="121" t="s">
        <v>4366</v>
      </c>
      <c r="G2507" s="25"/>
      <c r="H2507" s="25"/>
      <c r="I2507" s="25"/>
      <c r="J2507" s="26"/>
      <c r="K2507" s="122"/>
      <c r="L2507" s="123"/>
      <c r="M2507" s="45"/>
      <c r="N2507" s="45"/>
      <c r="O2507" s="45"/>
      <c r="P2507" s="45"/>
      <c r="Q2507" s="45"/>
      <c r="R2507" s="46"/>
      <c r="S2507" s="25"/>
      <c r="T2507" s="25"/>
      <c r="U2507" s="25"/>
      <c r="V2507" s="25"/>
      <c r="W2507" s="25"/>
      <c r="X2507" s="25"/>
      <c r="Y2507" s="25"/>
      <c r="Z2507" s="25"/>
      <c r="AA2507" s="25"/>
      <c r="AB2507" s="25"/>
      <c r="AC2507" s="25"/>
      <c r="AR2507" s="14" t="s">
        <v>119</v>
      </c>
      <c r="AS2507" s="14" t="s">
        <v>68</v>
      </c>
    </row>
    <row r="2508" spans="1:63" s="2" customFormat="1" ht="16.5" customHeight="1" x14ac:dyDescent="0.2">
      <c r="A2508" s="25"/>
      <c r="B2508" s="109"/>
      <c r="C2508" s="110" t="s">
        <v>4368</v>
      </c>
      <c r="D2508" s="110" t="s">
        <v>112</v>
      </c>
      <c r="E2508" s="111" t="s">
        <v>4369</v>
      </c>
      <c r="F2508" s="112" t="s">
        <v>4370</v>
      </c>
      <c r="G2508" s="113" t="s">
        <v>135</v>
      </c>
      <c r="H2508" s="153"/>
      <c r="I2508" s="112" t="s">
        <v>116</v>
      </c>
      <c r="J2508" s="26"/>
      <c r="K2508" s="114" t="s">
        <v>3</v>
      </c>
      <c r="L2508" s="115" t="s">
        <v>39</v>
      </c>
      <c r="M2508" s="116">
        <v>0</v>
      </c>
      <c r="N2508" s="116" t="e">
        <f>M2508*#REF!</f>
        <v>#REF!</v>
      </c>
      <c r="O2508" s="116">
        <v>0</v>
      </c>
      <c r="P2508" s="116" t="e">
        <f>O2508*#REF!</f>
        <v>#REF!</v>
      </c>
      <c r="Q2508" s="116">
        <v>0</v>
      </c>
      <c r="R2508" s="117" t="e">
        <f>Q2508*#REF!</f>
        <v>#REF!</v>
      </c>
      <c r="S2508" s="25"/>
      <c r="T2508" s="25"/>
      <c r="U2508" s="25"/>
      <c r="V2508" s="25"/>
      <c r="W2508" s="25"/>
      <c r="X2508" s="25"/>
      <c r="Y2508" s="25"/>
      <c r="Z2508" s="25"/>
      <c r="AA2508" s="25"/>
      <c r="AB2508" s="25"/>
      <c r="AC2508" s="25"/>
      <c r="AP2508" s="118" t="s">
        <v>117</v>
      </c>
      <c r="AR2508" s="118" t="s">
        <v>112</v>
      </c>
      <c r="AS2508" s="118" t="s">
        <v>68</v>
      </c>
      <c r="AW2508" s="14" t="s">
        <v>118</v>
      </c>
      <c r="BC2508" s="119" t="e">
        <f>IF(L2508="základní",#REF!,0)</f>
        <v>#REF!</v>
      </c>
      <c r="BD2508" s="119">
        <f>IF(L2508="snížená",#REF!,0)</f>
        <v>0</v>
      </c>
      <c r="BE2508" s="119">
        <f>IF(L2508="zákl. přenesená",#REF!,0)</f>
        <v>0</v>
      </c>
      <c r="BF2508" s="119">
        <f>IF(L2508="sníž. přenesená",#REF!,0)</f>
        <v>0</v>
      </c>
      <c r="BG2508" s="119">
        <f>IF(L2508="nulová",#REF!,0)</f>
        <v>0</v>
      </c>
      <c r="BH2508" s="14" t="s">
        <v>75</v>
      </c>
      <c r="BI2508" s="119" t="e">
        <f>ROUND(H2508*#REF!,2)</f>
        <v>#REF!</v>
      </c>
      <c r="BJ2508" s="14" t="s">
        <v>117</v>
      </c>
      <c r="BK2508" s="118" t="s">
        <v>4371</v>
      </c>
    </row>
    <row r="2509" spans="1:63" s="2" customFormat="1" x14ac:dyDescent="0.2">
      <c r="A2509" s="25"/>
      <c r="B2509" s="26"/>
      <c r="C2509" s="25"/>
      <c r="D2509" s="120" t="s">
        <v>119</v>
      </c>
      <c r="E2509" s="25"/>
      <c r="F2509" s="121" t="s">
        <v>4370</v>
      </c>
      <c r="G2509" s="25"/>
      <c r="H2509" s="25"/>
      <c r="I2509" s="25"/>
      <c r="J2509" s="26"/>
      <c r="K2509" s="122"/>
      <c r="L2509" s="123"/>
      <c r="M2509" s="45"/>
      <c r="N2509" s="45"/>
      <c r="O2509" s="45"/>
      <c r="P2509" s="45"/>
      <c r="Q2509" s="45"/>
      <c r="R2509" s="46"/>
      <c r="S2509" s="25"/>
      <c r="T2509" s="25"/>
      <c r="U2509" s="25"/>
      <c r="V2509" s="25"/>
      <c r="W2509" s="25"/>
      <c r="X2509" s="25"/>
      <c r="Y2509" s="25"/>
      <c r="Z2509" s="25"/>
      <c r="AA2509" s="25"/>
      <c r="AB2509" s="25"/>
      <c r="AC2509" s="25"/>
      <c r="AR2509" s="14" t="s">
        <v>119</v>
      </c>
      <c r="AS2509" s="14" t="s">
        <v>68</v>
      </c>
    </row>
    <row r="2510" spans="1:63" s="2" customFormat="1" ht="16.5" customHeight="1" x14ac:dyDescent="0.2">
      <c r="A2510" s="25"/>
      <c r="B2510" s="109"/>
      <c r="C2510" s="110" t="s">
        <v>2264</v>
      </c>
      <c r="D2510" s="110" t="s">
        <v>112</v>
      </c>
      <c r="E2510" s="111" t="s">
        <v>4372</v>
      </c>
      <c r="F2510" s="112" t="s">
        <v>4373</v>
      </c>
      <c r="G2510" s="113" t="s">
        <v>135</v>
      </c>
      <c r="H2510" s="153"/>
      <c r="I2510" s="112" t="s">
        <v>116</v>
      </c>
      <c r="J2510" s="26"/>
      <c r="K2510" s="114" t="s">
        <v>3</v>
      </c>
      <c r="L2510" s="115" t="s">
        <v>39</v>
      </c>
      <c r="M2510" s="116">
        <v>0</v>
      </c>
      <c r="N2510" s="116" t="e">
        <f>M2510*#REF!</f>
        <v>#REF!</v>
      </c>
      <c r="O2510" s="116">
        <v>0</v>
      </c>
      <c r="P2510" s="116" t="e">
        <f>O2510*#REF!</f>
        <v>#REF!</v>
      </c>
      <c r="Q2510" s="116">
        <v>0</v>
      </c>
      <c r="R2510" s="117" t="e">
        <f>Q2510*#REF!</f>
        <v>#REF!</v>
      </c>
      <c r="S2510" s="25"/>
      <c r="T2510" s="25"/>
      <c r="U2510" s="25"/>
      <c r="V2510" s="25"/>
      <c r="W2510" s="25"/>
      <c r="X2510" s="25"/>
      <c r="Y2510" s="25"/>
      <c r="Z2510" s="25"/>
      <c r="AA2510" s="25"/>
      <c r="AB2510" s="25"/>
      <c r="AC2510" s="25"/>
      <c r="AP2510" s="118" t="s">
        <v>117</v>
      </c>
      <c r="AR2510" s="118" t="s">
        <v>112</v>
      </c>
      <c r="AS2510" s="118" t="s">
        <v>68</v>
      </c>
      <c r="AW2510" s="14" t="s">
        <v>118</v>
      </c>
      <c r="BC2510" s="119" t="e">
        <f>IF(L2510="základní",#REF!,0)</f>
        <v>#REF!</v>
      </c>
      <c r="BD2510" s="119">
        <f>IF(L2510="snížená",#REF!,0)</f>
        <v>0</v>
      </c>
      <c r="BE2510" s="119">
        <f>IF(L2510="zákl. přenesená",#REF!,0)</f>
        <v>0</v>
      </c>
      <c r="BF2510" s="119">
        <f>IF(L2510="sníž. přenesená",#REF!,0)</f>
        <v>0</v>
      </c>
      <c r="BG2510" s="119">
        <f>IF(L2510="nulová",#REF!,0)</f>
        <v>0</v>
      </c>
      <c r="BH2510" s="14" t="s">
        <v>75</v>
      </c>
      <c r="BI2510" s="119" t="e">
        <f>ROUND(H2510*#REF!,2)</f>
        <v>#REF!</v>
      </c>
      <c r="BJ2510" s="14" t="s">
        <v>117</v>
      </c>
      <c r="BK2510" s="118" t="s">
        <v>4374</v>
      </c>
    </row>
    <row r="2511" spans="1:63" s="2" customFormat="1" x14ac:dyDescent="0.2">
      <c r="A2511" s="25"/>
      <c r="B2511" s="26"/>
      <c r="C2511" s="25"/>
      <c r="D2511" s="120" t="s">
        <v>119</v>
      </c>
      <c r="E2511" s="25"/>
      <c r="F2511" s="121" t="s">
        <v>4373</v>
      </c>
      <c r="G2511" s="25"/>
      <c r="H2511" s="25"/>
      <c r="I2511" s="25"/>
      <c r="J2511" s="26"/>
      <c r="K2511" s="122"/>
      <c r="L2511" s="123"/>
      <c r="M2511" s="45"/>
      <c r="N2511" s="45"/>
      <c r="O2511" s="45"/>
      <c r="P2511" s="45"/>
      <c r="Q2511" s="45"/>
      <c r="R2511" s="46"/>
      <c r="S2511" s="25"/>
      <c r="T2511" s="25"/>
      <c r="U2511" s="25"/>
      <c r="V2511" s="25"/>
      <c r="W2511" s="25"/>
      <c r="X2511" s="25"/>
      <c r="Y2511" s="25"/>
      <c r="Z2511" s="25"/>
      <c r="AA2511" s="25"/>
      <c r="AB2511" s="25"/>
      <c r="AC2511" s="25"/>
      <c r="AR2511" s="14" t="s">
        <v>119</v>
      </c>
      <c r="AS2511" s="14" t="s">
        <v>68</v>
      </c>
    </row>
    <row r="2512" spans="1:63" s="2" customFormat="1" ht="16.5" customHeight="1" x14ac:dyDescent="0.2">
      <c r="A2512" s="25"/>
      <c r="B2512" s="109"/>
      <c r="C2512" s="110" t="s">
        <v>4375</v>
      </c>
      <c r="D2512" s="110" t="s">
        <v>112</v>
      </c>
      <c r="E2512" s="111" t="s">
        <v>4376</v>
      </c>
      <c r="F2512" s="112" t="s">
        <v>4377</v>
      </c>
      <c r="G2512" s="113" t="s">
        <v>122</v>
      </c>
      <c r="H2512" s="153"/>
      <c r="I2512" s="112" t="s">
        <v>116</v>
      </c>
      <c r="J2512" s="26"/>
      <c r="K2512" s="114" t="s">
        <v>3</v>
      </c>
      <c r="L2512" s="115" t="s">
        <v>39</v>
      </c>
      <c r="M2512" s="116">
        <v>0</v>
      </c>
      <c r="N2512" s="116" t="e">
        <f>M2512*#REF!</f>
        <v>#REF!</v>
      </c>
      <c r="O2512" s="116">
        <v>0</v>
      </c>
      <c r="P2512" s="116" t="e">
        <f>O2512*#REF!</f>
        <v>#REF!</v>
      </c>
      <c r="Q2512" s="116">
        <v>0</v>
      </c>
      <c r="R2512" s="117" t="e">
        <f>Q2512*#REF!</f>
        <v>#REF!</v>
      </c>
      <c r="S2512" s="25"/>
      <c r="T2512" s="25"/>
      <c r="U2512" s="25"/>
      <c r="V2512" s="25"/>
      <c r="W2512" s="25"/>
      <c r="X2512" s="25"/>
      <c r="Y2512" s="25"/>
      <c r="Z2512" s="25"/>
      <c r="AA2512" s="25"/>
      <c r="AB2512" s="25"/>
      <c r="AC2512" s="25"/>
      <c r="AP2512" s="118" t="s">
        <v>117</v>
      </c>
      <c r="AR2512" s="118" t="s">
        <v>112</v>
      </c>
      <c r="AS2512" s="118" t="s">
        <v>68</v>
      </c>
      <c r="AW2512" s="14" t="s">
        <v>118</v>
      </c>
      <c r="BC2512" s="119" t="e">
        <f>IF(L2512="základní",#REF!,0)</f>
        <v>#REF!</v>
      </c>
      <c r="BD2512" s="119">
        <f>IF(L2512="snížená",#REF!,0)</f>
        <v>0</v>
      </c>
      <c r="BE2512" s="119">
        <f>IF(L2512="zákl. přenesená",#REF!,0)</f>
        <v>0</v>
      </c>
      <c r="BF2512" s="119">
        <f>IF(L2512="sníž. přenesená",#REF!,0)</f>
        <v>0</v>
      </c>
      <c r="BG2512" s="119">
        <f>IF(L2512="nulová",#REF!,0)</f>
        <v>0</v>
      </c>
      <c r="BH2512" s="14" t="s">
        <v>75</v>
      </c>
      <c r="BI2512" s="119" t="e">
        <f>ROUND(H2512*#REF!,2)</f>
        <v>#REF!</v>
      </c>
      <c r="BJ2512" s="14" t="s">
        <v>117</v>
      </c>
      <c r="BK2512" s="118" t="s">
        <v>4378</v>
      </c>
    </row>
    <row r="2513" spans="1:63" s="2" customFormat="1" x14ac:dyDescent="0.2">
      <c r="A2513" s="25"/>
      <c r="B2513" s="26"/>
      <c r="C2513" s="25"/>
      <c r="D2513" s="120" t="s">
        <v>119</v>
      </c>
      <c r="E2513" s="25"/>
      <c r="F2513" s="121" t="s">
        <v>4377</v>
      </c>
      <c r="G2513" s="25"/>
      <c r="H2513" s="25"/>
      <c r="I2513" s="25"/>
      <c r="J2513" s="26"/>
      <c r="K2513" s="122"/>
      <c r="L2513" s="123"/>
      <c r="M2513" s="45"/>
      <c r="N2513" s="45"/>
      <c r="O2513" s="45"/>
      <c r="P2513" s="45"/>
      <c r="Q2513" s="45"/>
      <c r="R2513" s="46"/>
      <c r="S2513" s="25"/>
      <c r="T2513" s="25"/>
      <c r="U2513" s="25"/>
      <c r="V2513" s="25"/>
      <c r="W2513" s="25"/>
      <c r="X2513" s="25"/>
      <c r="Y2513" s="25"/>
      <c r="Z2513" s="25"/>
      <c r="AA2513" s="25"/>
      <c r="AB2513" s="25"/>
      <c r="AC2513" s="25"/>
      <c r="AR2513" s="14" t="s">
        <v>119</v>
      </c>
      <c r="AS2513" s="14" t="s">
        <v>68</v>
      </c>
    </row>
    <row r="2514" spans="1:63" s="2" customFormat="1" ht="16.5" customHeight="1" x14ac:dyDescent="0.2">
      <c r="A2514" s="25"/>
      <c r="B2514" s="109"/>
      <c r="C2514" s="110" t="s">
        <v>2267</v>
      </c>
      <c r="D2514" s="110" t="s">
        <v>112</v>
      </c>
      <c r="E2514" s="111" t="s">
        <v>4379</v>
      </c>
      <c r="F2514" s="112" t="s">
        <v>4380</v>
      </c>
      <c r="G2514" s="113" t="s">
        <v>135</v>
      </c>
      <c r="H2514" s="153"/>
      <c r="I2514" s="112" t="s">
        <v>116</v>
      </c>
      <c r="J2514" s="26"/>
      <c r="K2514" s="114" t="s">
        <v>3</v>
      </c>
      <c r="L2514" s="115" t="s">
        <v>39</v>
      </c>
      <c r="M2514" s="116">
        <v>0</v>
      </c>
      <c r="N2514" s="116" t="e">
        <f>M2514*#REF!</f>
        <v>#REF!</v>
      </c>
      <c r="O2514" s="116">
        <v>0</v>
      </c>
      <c r="P2514" s="116" t="e">
        <f>O2514*#REF!</f>
        <v>#REF!</v>
      </c>
      <c r="Q2514" s="116">
        <v>0</v>
      </c>
      <c r="R2514" s="117" t="e">
        <f>Q2514*#REF!</f>
        <v>#REF!</v>
      </c>
      <c r="S2514" s="25"/>
      <c r="T2514" s="25"/>
      <c r="U2514" s="25"/>
      <c r="V2514" s="25"/>
      <c r="W2514" s="25"/>
      <c r="X2514" s="25"/>
      <c r="Y2514" s="25"/>
      <c r="Z2514" s="25"/>
      <c r="AA2514" s="25"/>
      <c r="AB2514" s="25"/>
      <c r="AC2514" s="25"/>
      <c r="AP2514" s="118" t="s">
        <v>117</v>
      </c>
      <c r="AR2514" s="118" t="s">
        <v>112</v>
      </c>
      <c r="AS2514" s="118" t="s">
        <v>68</v>
      </c>
      <c r="AW2514" s="14" t="s">
        <v>118</v>
      </c>
      <c r="BC2514" s="119" t="e">
        <f>IF(L2514="základní",#REF!,0)</f>
        <v>#REF!</v>
      </c>
      <c r="BD2514" s="119">
        <f>IF(L2514="snížená",#REF!,0)</f>
        <v>0</v>
      </c>
      <c r="BE2514" s="119">
        <f>IF(L2514="zákl. přenesená",#REF!,0)</f>
        <v>0</v>
      </c>
      <c r="BF2514" s="119">
        <f>IF(L2514="sníž. přenesená",#REF!,0)</f>
        <v>0</v>
      </c>
      <c r="BG2514" s="119">
        <f>IF(L2514="nulová",#REF!,0)</f>
        <v>0</v>
      </c>
      <c r="BH2514" s="14" t="s">
        <v>75</v>
      </c>
      <c r="BI2514" s="119" t="e">
        <f>ROUND(H2514*#REF!,2)</f>
        <v>#REF!</v>
      </c>
      <c r="BJ2514" s="14" t="s">
        <v>117</v>
      </c>
      <c r="BK2514" s="118" t="s">
        <v>4381</v>
      </c>
    </row>
    <row r="2515" spans="1:63" s="2" customFormat="1" x14ac:dyDescent="0.2">
      <c r="A2515" s="25"/>
      <c r="B2515" s="26"/>
      <c r="C2515" s="25"/>
      <c r="D2515" s="120" t="s">
        <v>119</v>
      </c>
      <c r="E2515" s="25"/>
      <c r="F2515" s="121" t="s">
        <v>4380</v>
      </c>
      <c r="G2515" s="25"/>
      <c r="H2515" s="25"/>
      <c r="I2515" s="25"/>
      <c r="J2515" s="26"/>
      <c r="K2515" s="122"/>
      <c r="L2515" s="123"/>
      <c r="M2515" s="45"/>
      <c r="N2515" s="45"/>
      <c r="O2515" s="45"/>
      <c r="P2515" s="45"/>
      <c r="Q2515" s="45"/>
      <c r="R2515" s="46"/>
      <c r="S2515" s="25"/>
      <c r="T2515" s="25"/>
      <c r="U2515" s="25"/>
      <c r="V2515" s="25"/>
      <c r="W2515" s="25"/>
      <c r="X2515" s="25"/>
      <c r="Y2515" s="25"/>
      <c r="Z2515" s="25"/>
      <c r="AA2515" s="25"/>
      <c r="AB2515" s="25"/>
      <c r="AC2515" s="25"/>
      <c r="AR2515" s="14" t="s">
        <v>119</v>
      </c>
      <c r="AS2515" s="14" t="s">
        <v>68</v>
      </c>
    </row>
    <row r="2516" spans="1:63" s="2" customFormat="1" ht="16.5" customHeight="1" x14ac:dyDescent="0.2">
      <c r="A2516" s="25"/>
      <c r="B2516" s="109"/>
      <c r="C2516" s="110" t="s">
        <v>4382</v>
      </c>
      <c r="D2516" s="110" t="s">
        <v>112</v>
      </c>
      <c r="E2516" s="111" t="s">
        <v>4383</v>
      </c>
      <c r="F2516" s="112" t="s">
        <v>4384</v>
      </c>
      <c r="G2516" s="113" t="s">
        <v>122</v>
      </c>
      <c r="H2516" s="153"/>
      <c r="I2516" s="112" t="s">
        <v>116</v>
      </c>
      <c r="J2516" s="26"/>
      <c r="K2516" s="114" t="s">
        <v>3</v>
      </c>
      <c r="L2516" s="115" t="s">
        <v>39</v>
      </c>
      <c r="M2516" s="116">
        <v>0</v>
      </c>
      <c r="N2516" s="116" t="e">
        <f>M2516*#REF!</f>
        <v>#REF!</v>
      </c>
      <c r="O2516" s="116">
        <v>0</v>
      </c>
      <c r="P2516" s="116" t="e">
        <f>O2516*#REF!</f>
        <v>#REF!</v>
      </c>
      <c r="Q2516" s="116">
        <v>0</v>
      </c>
      <c r="R2516" s="117" t="e">
        <f>Q2516*#REF!</f>
        <v>#REF!</v>
      </c>
      <c r="S2516" s="25"/>
      <c r="T2516" s="25"/>
      <c r="U2516" s="25"/>
      <c r="V2516" s="25"/>
      <c r="W2516" s="25"/>
      <c r="X2516" s="25"/>
      <c r="Y2516" s="25"/>
      <c r="Z2516" s="25"/>
      <c r="AA2516" s="25"/>
      <c r="AB2516" s="25"/>
      <c r="AC2516" s="25"/>
      <c r="AP2516" s="118" t="s">
        <v>117</v>
      </c>
      <c r="AR2516" s="118" t="s">
        <v>112</v>
      </c>
      <c r="AS2516" s="118" t="s">
        <v>68</v>
      </c>
      <c r="AW2516" s="14" t="s">
        <v>118</v>
      </c>
      <c r="BC2516" s="119" t="e">
        <f>IF(L2516="základní",#REF!,0)</f>
        <v>#REF!</v>
      </c>
      <c r="BD2516" s="119">
        <f>IF(L2516="snížená",#REF!,0)</f>
        <v>0</v>
      </c>
      <c r="BE2516" s="119">
        <f>IF(L2516="zákl. přenesená",#REF!,0)</f>
        <v>0</v>
      </c>
      <c r="BF2516" s="119">
        <f>IF(L2516="sníž. přenesená",#REF!,0)</f>
        <v>0</v>
      </c>
      <c r="BG2516" s="119">
        <f>IF(L2516="nulová",#REF!,0)</f>
        <v>0</v>
      </c>
      <c r="BH2516" s="14" t="s">
        <v>75</v>
      </c>
      <c r="BI2516" s="119" t="e">
        <f>ROUND(H2516*#REF!,2)</f>
        <v>#REF!</v>
      </c>
      <c r="BJ2516" s="14" t="s">
        <v>117</v>
      </c>
      <c r="BK2516" s="118" t="s">
        <v>4385</v>
      </c>
    </row>
    <row r="2517" spans="1:63" s="2" customFormat="1" x14ac:dyDescent="0.2">
      <c r="A2517" s="25"/>
      <c r="B2517" s="26"/>
      <c r="C2517" s="25"/>
      <c r="D2517" s="120" t="s">
        <v>119</v>
      </c>
      <c r="E2517" s="25"/>
      <c r="F2517" s="121" t="s">
        <v>4384</v>
      </c>
      <c r="G2517" s="25"/>
      <c r="H2517" s="25"/>
      <c r="I2517" s="25"/>
      <c r="J2517" s="26"/>
      <c r="K2517" s="122"/>
      <c r="L2517" s="123"/>
      <c r="M2517" s="45"/>
      <c r="N2517" s="45"/>
      <c r="O2517" s="45"/>
      <c r="P2517" s="45"/>
      <c r="Q2517" s="45"/>
      <c r="R2517" s="46"/>
      <c r="S2517" s="25"/>
      <c r="T2517" s="25"/>
      <c r="U2517" s="25"/>
      <c r="V2517" s="25"/>
      <c r="W2517" s="25"/>
      <c r="X2517" s="25"/>
      <c r="Y2517" s="25"/>
      <c r="Z2517" s="25"/>
      <c r="AA2517" s="25"/>
      <c r="AB2517" s="25"/>
      <c r="AC2517" s="25"/>
      <c r="AR2517" s="14" t="s">
        <v>119</v>
      </c>
      <c r="AS2517" s="14" t="s">
        <v>68</v>
      </c>
    </row>
    <row r="2518" spans="1:63" s="2" customFormat="1" ht="16.5" customHeight="1" x14ac:dyDescent="0.2">
      <c r="A2518" s="25"/>
      <c r="B2518" s="109"/>
      <c r="C2518" s="110" t="s">
        <v>2271</v>
      </c>
      <c r="D2518" s="110" t="s">
        <v>112</v>
      </c>
      <c r="E2518" s="111" t="s">
        <v>4386</v>
      </c>
      <c r="F2518" s="112" t="s">
        <v>4387</v>
      </c>
      <c r="G2518" s="113" t="s">
        <v>135</v>
      </c>
      <c r="H2518" s="153"/>
      <c r="I2518" s="112" t="s">
        <v>116</v>
      </c>
      <c r="J2518" s="26"/>
      <c r="K2518" s="114" t="s">
        <v>3</v>
      </c>
      <c r="L2518" s="115" t="s">
        <v>39</v>
      </c>
      <c r="M2518" s="116">
        <v>0</v>
      </c>
      <c r="N2518" s="116" t="e">
        <f>M2518*#REF!</f>
        <v>#REF!</v>
      </c>
      <c r="O2518" s="116">
        <v>0</v>
      </c>
      <c r="P2518" s="116" t="e">
        <f>O2518*#REF!</f>
        <v>#REF!</v>
      </c>
      <c r="Q2518" s="116">
        <v>0</v>
      </c>
      <c r="R2518" s="117" t="e">
        <f>Q2518*#REF!</f>
        <v>#REF!</v>
      </c>
      <c r="S2518" s="25"/>
      <c r="T2518" s="25"/>
      <c r="U2518" s="25"/>
      <c r="V2518" s="25"/>
      <c r="W2518" s="25"/>
      <c r="X2518" s="25"/>
      <c r="Y2518" s="25"/>
      <c r="Z2518" s="25"/>
      <c r="AA2518" s="25"/>
      <c r="AB2518" s="25"/>
      <c r="AC2518" s="25"/>
      <c r="AP2518" s="118" t="s">
        <v>117</v>
      </c>
      <c r="AR2518" s="118" t="s">
        <v>112</v>
      </c>
      <c r="AS2518" s="118" t="s">
        <v>68</v>
      </c>
      <c r="AW2518" s="14" t="s">
        <v>118</v>
      </c>
      <c r="BC2518" s="119" t="e">
        <f>IF(L2518="základní",#REF!,0)</f>
        <v>#REF!</v>
      </c>
      <c r="BD2518" s="119">
        <f>IF(L2518="snížená",#REF!,0)</f>
        <v>0</v>
      </c>
      <c r="BE2518" s="119">
        <f>IF(L2518="zákl. přenesená",#REF!,0)</f>
        <v>0</v>
      </c>
      <c r="BF2518" s="119">
        <f>IF(L2518="sníž. přenesená",#REF!,0)</f>
        <v>0</v>
      </c>
      <c r="BG2518" s="119">
        <f>IF(L2518="nulová",#REF!,0)</f>
        <v>0</v>
      </c>
      <c r="BH2518" s="14" t="s">
        <v>75</v>
      </c>
      <c r="BI2518" s="119" t="e">
        <f>ROUND(H2518*#REF!,2)</f>
        <v>#REF!</v>
      </c>
      <c r="BJ2518" s="14" t="s">
        <v>117</v>
      </c>
      <c r="BK2518" s="118" t="s">
        <v>4388</v>
      </c>
    </row>
    <row r="2519" spans="1:63" s="2" customFormat="1" x14ac:dyDescent="0.2">
      <c r="A2519" s="25"/>
      <c r="B2519" s="26"/>
      <c r="C2519" s="25"/>
      <c r="D2519" s="120" t="s">
        <v>119</v>
      </c>
      <c r="E2519" s="25"/>
      <c r="F2519" s="121" t="s">
        <v>4387</v>
      </c>
      <c r="G2519" s="25"/>
      <c r="H2519" s="25"/>
      <c r="I2519" s="25"/>
      <c r="J2519" s="26"/>
      <c r="K2519" s="122"/>
      <c r="L2519" s="123"/>
      <c r="M2519" s="45"/>
      <c r="N2519" s="45"/>
      <c r="O2519" s="45"/>
      <c r="P2519" s="45"/>
      <c r="Q2519" s="45"/>
      <c r="R2519" s="46"/>
      <c r="S2519" s="25"/>
      <c r="T2519" s="25"/>
      <c r="U2519" s="25"/>
      <c r="V2519" s="25"/>
      <c r="W2519" s="25"/>
      <c r="X2519" s="25"/>
      <c r="Y2519" s="25"/>
      <c r="Z2519" s="25"/>
      <c r="AA2519" s="25"/>
      <c r="AB2519" s="25"/>
      <c r="AC2519" s="25"/>
      <c r="AR2519" s="14" t="s">
        <v>119</v>
      </c>
      <c r="AS2519" s="14" t="s">
        <v>68</v>
      </c>
    </row>
    <row r="2520" spans="1:63" s="2" customFormat="1" ht="16.5" customHeight="1" x14ac:dyDescent="0.2">
      <c r="A2520" s="25"/>
      <c r="B2520" s="109"/>
      <c r="C2520" s="110" t="s">
        <v>4389</v>
      </c>
      <c r="D2520" s="110" t="s">
        <v>112</v>
      </c>
      <c r="E2520" s="111" t="s">
        <v>4390</v>
      </c>
      <c r="F2520" s="112" t="s">
        <v>4391</v>
      </c>
      <c r="G2520" s="113" t="s">
        <v>122</v>
      </c>
      <c r="H2520" s="153"/>
      <c r="I2520" s="112" t="s">
        <v>116</v>
      </c>
      <c r="J2520" s="26"/>
      <c r="K2520" s="114" t="s">
        <v>3</v>
      </c>
      <c r="L2520" s="115" t="s">
        <v>39</v>
      </c>
      <c r="M2520" s="116">
        <v>0</v>
      </c>
      <c r="N2520" s="116" t="e">
        <f>M2520*#REF!</f>
        <v>#REF!</v>
      </c>
      <c r="O2520" s="116">
        <v>0</v>
      </c>
      <c r="P2520" s="116" t="e">
        <f>O2520*#REF!</f>
        <v>#REF!</v>
      </c>
      <c r="Q2520" s="116">
        <v>0</v>
      </c>
      <c r="R2520" s="117" t="e">
        <f>Q2520*#REF!</f>
        <v>#REF!</v>
      </c>
      <c r="S2520" s="25"/>
      <c r="T2520" s="25"/>
      <c r="U2520" s="25"/>
      <c r="V2520" s="25"/>
      <c r="W2520" s="25"/>
      <c r="X2520" s="25"/>
      <c r="Y2520" s="25"/>
      <c r="Z2520" s="25"/>
      <c r="AA2520" s="25"/>
      <c r="AB2520" s="25"/>
      <c r="AC2520" s="25"/>
      <c r="AP2520" s="118" t="s">
        <v>117</v>
      </c>
      <c r="AR2520" s="118" t="s">
        <v>112</v>
      </c>
      <c r="AS2520" s="118" t="s">
        <v>68</v>
      </c>
      <c r="AW2520" s="14" t="s">
        <v>118</v>
      </c>
      <c r="BC2520" s="119" t="e">
        <f>IF(L2520="základní",#REF!,0)</f>
        <v>#REF!</v>
      </c>
      <c r="BD2520" s="119">
        <f>IF(L2520="snížená",#REF!,0)</f>
        <v>0</v>
      </c>
      <c r="BE2520" s="119">
        <f>IF(L2520="zákl. přenesená",#REF!,0)</f>
        <v>0</v>
      </c>
      <c r="BF2520" s="119">
        <f>IF(L2520="sníž. přenesená",#REF!,0)</f>
        <v>0</v>
      </c>
      <c r="BG2520" s="119">
        <f>IF(L2520="nulová",#REF!,0)</f>
        <v>0</v>
      </c>
      <c r="BH2520" s="14" t="s">
        <v>75</v>
      </c>
      <c r="BI2520" s="119" t="e">
        <f>ROUND(H2520*#REF!,2)</f>
        <v>#REF!</v>
      </c>
      <c r="BJ2520" s="14" t="s">
        <v>117</v>
      </c>
      <c r="BK2520" s="118" t="s">
        <v>4392</v>
      </c>
    </row>
    <row r="2521" spans="1:63" s="2" customFormat="1" x14ac:dyDescent="0.2">
      <c r="A2521" s="25"/>
      <c r="B2521" s="26"/>
      <c r="C2521" s="25"/>
      <c r="D2521" s="120" t="s">
        <v>119</v>
      </c>
      <c r="E2521" s="25"/>
      <c r="F2521" s="121" t="s">
        <v>4391</v>
      </c>
      <c r="G2521" s="25"/>
      <c r="H2521" s="25"/>
      <c r="I2521" s="25"/>
      <c r="J2521" s="26"/>
      <c r="K2521" s="122"/>
      <c r="L2521" s="123"/>
      <c r="M2521" s="45"/>
      <c r="N2521" s="45"/>
      <c r="O2521" s="45"/>
      <c r="P2521" s="45"/>
      <c r="Q2521" s="45"/>
      <c r="R2521" s="46"/>
      <c r="S2521" s="25"/>
      <c r="T2521" s="25"/>
      <c r="U2521" s="25"/>
      <c r="V2521" s="25"/>
      <c r="W2521" s="25"/>
      <c r="X2521" s="25"/>
      <c r="Y2521" s="25"/>
      <c r="Z2521" s="25"/>
      <c r="AA2521" s="25"/>
      <c r="AB2521" s="25"/>
      <c r="AC2521" s="25"/>
      <c r="AR2521" s="14" t="s">
        <v>119</v>
      </c>
      <c r="AS2521" s="14" t="s">
        <v>68</v>
      </c>
    </row>
    <row r="2522" spans="1:63" s="2" customFormat="1" ht="24.15" customHeight="1" x14ac:dyDescent="0.2">
      <c r="A2522" s="25"/>
      <c r="B2522" s="109"/>
      <c r="C2522" s="110" t="s">
        <v>2274</v>
      </c>
      <c r="D2522" s="110" t="s">
        <v>112</v>
      </c>
      <c r="E2522" s="111" t="s">
        <v>4393</v>
      </c>
      <c r="F2522" s="112" t="s">
        <v>4394</v>
      </c>
      <c r="G2522" s="113" t="s">
        <v>122</v>
      </c>
      <c r="H2522" s="153"/>
      <c r="I2522" s="112" t="s">
        <v>116</v>
      </c>
      <c r="J2522" s="26"/>
      <c r="K2522" s="114" t="s">
        <v>3</v>
      </c>
      <c r="L2522" s="115" t="s">
        <v>39</v>
      </c>
      <c r="M2522" s="116">
        <v>0</v>
      </c>
      <c r="N2522" s="116" t="e">
        <f>M2522*#REF!</f>
        <v>#REF!</v>
      </c>
      <c r="O2522" s="116">
        <v>0</v>
      </c>
      <c r="P2522" s="116" t="e">
        <f>O2522*#REF!</f>
        <v>#REF!</v>
      </c>
      <c r="Q2522" s="116">
        <v>0</v>
      </c>
      <c r="R2522" s="117" t="e">
        <f>Q2522*#REF!</f>
        <v>#REF!</v>
      </c>
      <c r="S2522" s="25"/>
      <c r="T2522" s="25"/>
      <c r="U2522" s="25"/>
      <c r="V2522" s="25"/>
      <c r="W2522" s="25"/>
      <c r="X2522" s="25"/>
      <c r="Y2522" s="25"/>
      <c r="Z2522" s="25"/>
      <c r="AA2522" s="25"/>
      <c r="AB2522" s="25"/>
      <c r="AC2522" s="25"/>
      <c r="AP2522" s="118" t="s">
        <v>117</v>
      </c>
      <c r="AR2522" s="118" t="s">
        <v>112</v>
      </c>
      <c r="AS2522" s="118" t="s">
        <v>68</v>
      </c>
      <c r="AW2522" s="14" t="s">
        <v>118</v>
      </c>
      <c r="BC2522" s="119" t="e">
        <f>IF(L2522="základní",#REF!,0)</f>
        <v>#REF!</v>
      </c>
      <c r="BD2522" s="119">
        <f>IF(L2522="snížená",#REF!,0)</f>
        <v>0</v>
      </c>
      <c r="BE2522" s="119">
        <f>IF(L2522="zákl. přenesená",#REF!,0)</f>
        <v>0</v>
      </c>
      <c r="BF2522" s="119">
        <f>IF(L2522="sníž. přenesená",#REF!,0)</f>
        <v>0</v>
      </c>
      <c r="BG2522" s="119">
        <f>IF(L2522="nulová",#REF!,0)</f>
        <v>0</v>
      </c>
      <c r="BH2522" s="14" t="s">
        <v>75</v>
      </c>
      <c r="BI2522" s="119" t="e">
        <f>ROUND(H2522*#REF!,2)</f>
        <v>#REF!</v>
      </c>
      <c r="BJ2522" s="14" t="s">
        <v>117</v>
      </c>
      <c r="BK2522" s="118" t="s">
        <v>4395</v>
      </c>
    </row>
    <row r="2523" spans="1:63" s="2" customFormat="1" x14ac:dyDescent="0.2">
      <c r="A2523" s="25"/>
      <c r="B2523" s="26"/>
      <c r="C2523" s="25"/>
      <c r="D2523" s="120" t="s">
        <v>119</v>
      </c>
      <c r="E2523" s="25"/>
      <c r="F2523" s="121" t="s">
        <v>4394</v>
      </c>
      <c r="G2523" s="25"/>
      <c r="H2523" s="25"/>
      <c r="I2523" s="25"/>
      <c r="J2523" s="26"/>
      <c r="K2523" s="122"/>
      <c r="L2523" s="123"/>
      <c r="M2523" s="45"/>
      <c r="N2523" s="45"/>
      <c r="O2523" s="45"/>
      <c r="P2523" s="45"/>
      <c r="Q2523" s="45"/>
      <c r="R2523" s="46"/>
      <c r="S2523" s="25"/>
      <c r="T2523" s="25"/>
      <c r="U2523" s="25"/>
      <c r="V2523" s="25"/>
      <c r="W2523" s="25"/>
      <c r="X2523" s="25"/>
      <c r="Y2523" s="25"/>
      <c r="Z2523" s="25"/>
      <c r="AA2523" s="25"/>
      <c r="AB2523" s="25"/>
      <c r="AC2523" s="25"/>
      <c r="AR2523" s="14" t="s">
        <v>119</v>
      </c>
      <c r="AS2523" s="14" t="s">
        <v>68</v>
      </c>
    </row>
    <row r="2524" spans="1:63" s="2" customFormat="1" ht="16.5" customHeight="1" x14ac:dyDescent="0.2">
      <c r="A2524" s="25"/>
      <c r="B2524" s="109"/>
      <c r="C2524" s="110" t="s">
        <v>4396</v>
      </c>
      <c r="D2524" s="110" t="s">
        <v>112</v>
      </c>
      <c r="E2524" s="111" t="s">
        <v>4397</v>
      </c>
      <c r="F2524" s="112" t="s">
        <v>4398</v>
      </c>
      <c r="G2524" s="113" t="s">
        <v>135</v>
      </c>
      <c r="H2524" s="153"/>
      <c r="I2524" s="112" t="s">
        <v>116</v>
      </c>
      <c r="J2524" s="26"/>
      <c r="K2524" s="114" t="s">
        <v>3</v>
      </c>
      <c r="L2524" s="115" t="s">
        <v>39</v>
      </c>
      <c r="M2524" s="116">
        <v>0</v>
      </c>
      <c r="N2524" s="116" t="e">
        <f>M2524*#REF!</f>
        <v>#REF!</v>
      </c>
      <c r="O2524" s="116">
        <v>0</v>
      </c>
      <c r="P2524" s="116" t="e">
        <f>O2524*#REF!</f>
        <v>#REF!</v>
      </c>
      <c r="Q2524" s="116">
        <v>0</v>
      </c>
      <c r="R2524" s="117" t="e">
        <f>Q2524*#REF!</f>
        <v>#REF!</v>
      </c>
      <c r="S2524" s="25"/>
      <c r="T2524" s="25"/>
      <c r="U2524" s="25"/>
      <c r="V2524" s="25"/>
      <c r="W2524" s="25"/>
      <c r="X2524" s="25"/>
      <c r="Y2524" s="25"/>
      <c r="Z2524" s="25"/>
      <c r="AA2524" s="25"/>
      <c r="AB2524" s="25"/>
      <c r="AC2524" s="25"/>
      <c r="AP2524" s="118" t="s">
        <v>117</v>
      </c>
      <c r="AR2524" s="118" t="s">
        <v>112</v>
      </c>
      <c r="AS2524" s="118" t="s">
        <v>68</v>
      </c>
      <c r="AW2524" s="14" t="s">
        <v>118</v>
      </c>
      <c r="BC2524" s="119" t="e">
        <f>IF(L2524="základní",#REF!,0)</f>
        <v>#REF!</v>
      </c>
      <c r="BD2524" s="119">
        <f>IF(L2524="snížená",#REF!,0)</f>
        <v>0</v>
      </c>
      <c r="BE2524" s="119">
        <f>IF(L2524="zákl. přenesená",#REF!,0)</f>
        <v>0</v>
      </c>
      <c r="BF2524" s="119">
        <f>IF(L2524="sníž. přenesená",#REF!,0)</f>
        <v>0</v>
      </c>
      <c r="BG2524" s="119">
        <f>IF(L2524="nulová",#REF!,0)</f>
        <v>0</v>
      </c>
      <c r="BH2524" s="14" t="s">
        <v>75</v>
      </c>
      <c r="BI2524" s="119" t="e">
        <f>ROUND(H2524*#REF!,2)</f>
        <v>#REF!</v>
      </c>
      <c r="BJ2524" s="14" t="s">
        <v>117</v>
      </c>
      <c r="BK2524" s="118" t="s">
        <v>4399</v>
      </c>
    </row>
    <row r="2525" spans="1:63" s="2" customFormat="1" x14ac:dyDescent="0.2">
      <c r="A2525" s="25"/>
      <c r="B2525" s="26"/>
      <c r="C2525" s="25"/>
      <c r="D2525" s="120" t="s">
        <v>119</v>
      </c>
      <c r="E2525" s="25"/>
      <c r="F2525" s="121" t="s">
        <v>4398</v>
      </c>
      <c r="G2525" s="25"/>
      <c r="H2525" s="25"/>
      <c r="I2525" s="25"/>
      <c r="J2525" s="26"/>
      <c r="K2525" s="122"/>
      <c r="L2525" s="123"/>
      <c r="M2525" s="45"/>
      <c r="N2525" s="45"/>
      <c r="O2525" s="45"/>
      <c r="P2525" s="45"/>
      <c r="Q2525" s="45"/>
      <c r="R2525" s="46"/>
      <c r="S2525" s="25"/>
      <c r="T2525" s="25"/>
      <c r="U2525" s="25"/>
      <c r="V2525" s="25"/>
      <c r="W2525" s="25"/>
      <c r="X2525" s="25"/>
      <c r="Y2525" s="25"/>
      <c r="Z2525" s="25"/>
      <c r="AA2525" s="25"/>
      <c r="AB2525" s="25"/>
      <c r="AC2525" s="25"/>
      <c r="AR2525" s="14" t="s">
        <v>119</v>
      </c>
      <c r="AS2525" s="14" t="s">
        <v>68</v>
      </c>
    </row>
    <row r="2526" spans="1:63" s="2" customFormat="1" ht="16.5" customHeight="1" x14ac:dyDescent="0.2">
      <c r="A2526" s="25"/>
      <c r="B2526" s="109"/>
      <c r="C2526" s="110" t="s">
        <v>2278</v>
      </c>
      <c r="D2526" s="110" t="s">
        <v>112</v>
      </c>
      <c r="E2526" s="111" t="s">
        <v>4400</v>
      </c>
      <c r="F2526" s="112" t="s">
        <v>4401</v>
      </c>
      <c r="G2526" s="113" t="s">
        <v>122</v>
      </c>
      <c r="H2526" s="153"/>
      <c r="I2526" s="112" t="s">
        <v>116</v>
      </c>
      <c r="J2526" s="26"/>
      <c r="K2526" s="114" t="s">
        <v>3</v>
      </c>
      <c r="L2526" s="115" t="s">
        <v>39</v>
      </c>
      <c r="M2526" s="116">
        <v>0</v>
      </c>
      <c r="N2526" s="116" t="e">
        <f>M2526*#REF!</f>
        <v>#REF!</v>
      </c>
      <c r="O2526" s="116">
        <v>0</v>
      </c>
      <c r="P2526" s="116" t="e">
        <f>O2526*#REF!</f>
        <v>#REF!</v>
      </c>
      <c r="Q2526" s="116">
        <v>0</v>
      </c>
      <c r="R2526" s="117" t="e">
        <f>Q2526*#REF!</f>
        <v>#REF!</v>
      </c>
      <c r="S2526" s="25"/>
      <c r="T2526" s="25"/>
      <c r="U2526" s="25"/>
      <c r="V2526" s="25"/>
      <c r="W2526" s="25"/>
      <c r="X2526" s="25"/>
      <c r="Y2526" s="25"/>
      <c r="Z2526" s="25"/>
      <c r="AA2526" s="25"/>
      <c r="AB2526" s="25"/>
      <c r="AC2526" s="25"/>
      <c r="AP2526" s="118" t="s">
        <v>117</v>
      </c>
      <c r="AR2526" s="118" t="s">
        <v>112</v>
      </c>
      <c r="AS2526" s="118" t="s">
        <v>68</v>
      </c>
      <c r="AW2526" s="14" t="s">
        <v>118</v>
      </c>
      <c r="BC2526" s="119" t="e">
        <f>IF(L2526="základní",#REF!,0)</f>
        <v>#REF!</v>
      </c>
      <c r="BD2526" s="119">
        <f>IF(L2526="snížená",#REF!,0)</f>
        <v>0</v>
      </c>
      <c r="BE2526" s="119">
        <f>IF(L2526="zákl. přenesená",#REF!,0)</f>
        <v>0</v>
      </c>
      <c r="BF2526" s="119">
        <f>IF(L2526="sníž. přenesená",#REF!,0)</f>
        <v>0</v>
      </c>
      <c r="BG2526" s="119">
        <f>IF(L2526="nulová",#REF!,0)</f>
        <v>0</v>
      </c>
      <c r="BH2526" s="14" t="s">
        <v>75</v>
      </c>
      <c r="BI2526" s="119" t="e">
        <f>ROUND(H2526*#REF!,2)</f>
        <v>#REF!</v>
      </c>
      <c r="BJ2526" s="14" t="s">
        <v>117</v>
      </c>
      <c r="BK2526" s="118" t="s">
        <v>4402</v>
      </c>
    </row>
    <row r="2527" spans="1:63" s="2" customFormat="1" x14ac:dyDescent="0.2">
      <c r="A2527" s="25"/>
      <c r="B2527" s="26"/>
      <c r="C2527" s="25"/>
      <c r="D2527" s="120" t="s">
        <v>119</v>
      </c>
      <c r="E2527" s="25"/>
      <c r="F2527" s="121" t="s">
        <v>4401</v>
      </c>
      <c r="G2527" s="25"/>
      <c r="H2527" s="25"/>
      <c r="I2527" s="25"/>
      <c r="J2527" s="26"/>
      <c r="K2527" s="122"/>
      <c r="L2527" s="123"/>
      <c r="M2527" s="45"/>
      <c r="N2527" s="45"/>
      <c r="O2527" s="45"/>
      <c r="P2527" s="45"/>
      <c r="Q2527" s="45"/>
      <c r="R2527" s="46"/>
      <c r="S2527" s="25"/>
      <c r="T2527" s="25"/>
      <c r="U2527" s="25"/>
      <c r="V2527" s="25"/>
      <c r="W2527" s="25"/>
      <c r="X2527" s="25"/>
      <c r="Y2527" s="25"/>
      <c r="Z2527" s="25"/>
      <c r="AA2527" s="25"/>
      <c r="AB2527" s="25"/>
      <c r="AC2527" s="25"/>
      <c r="AR2527" s="14" t="s">
        <v>119</v>
      </c>
      <c r="AS2527" s="14" t="s">
        <v>68</v>
      </c>
    </row>
    <row r="2528" spans="1:63" s="2" customFormat="1" ht="16.5" customHeight="1" x14ac:dyDescent="0.2">
      <c r="A2528" s="25"/>
      <c r="B2528" s="109"/>
      <c r="C2528" s="110" t="s">
        <v>4403</v>
      </c>
      <c r="D2528" s="110" t="s">
        <v>112</v>
      </c>
      <c r="E2528" s="111" t="s">
        <v>4404</v>
      </c>
      <c r="F2528" s="112" t="s">
        <v>4405</v>
      </c>
      <c r="G2528" s="113" t="s">
        <v>135</v>
      </c>
      <c r="H2528" s="153"/>
      <c r="I2528" s="112" t="s">
        <v>116</v>
      </c>
      <c r="J2528" s="26"/>
      <c r="K2528" s="114" t="s">
        <v>3</v>
      </c>
      <c r="L2528" s="115" t="s">
        <v>39</v>
      </c>
      <c r="M2528" s="116">
        <v>0</v>
      </c>
      <c r="N2528" s="116" t="e">
        <f>M2528*#REF!</f>
        <v>#REF!</v>
      </c>
      <c r="O2528" s="116">
        <v>0</v>
      </c>
      <c r="P2528" s="116" t="e">
        <f>O2528*#REF!</f>
        <v>#REF!</v>
      </c>
      <c r="Q2528" s="116">
        <v>0</v>
      </c>
      <c r="R2528" s="117" t="e">
        <f>Q2528*#REF!</f>
        <v>#REF!</v>
      </c>
      <c r="S2528" s="25"/>
      <c r="T2528" s="25"/>
      <c r="U2528" s="25"/>
      <c r="V2528" s="25"/>
      <c r="W2528" s="25"/>
      <c r="X2528" s="25"/>
      <c r="Y2528" s="25"/>
      <c r="Z2528" s="25"/>
      <c r="AA2528" s="25"/>
      <c r="AB2528" s="25"/>
      <c r="AC2528" s="25"/>
      <c r="AP2528" s="118" t="s">
        <v>117</v>
      </c>
      <c r="AR2528" s="118" t="s">
        <v>112</v>
      </c>
      <c r="AS2528" s="118" t="s">
        <v>68</v>
      </c>
      <c r="AW2528" s="14" t="s">
        <v>118</v>
      </c>
      <c r="BC2528" s="119" t="e">
        <f>IF(L2528="základní",#REF!,0)</f>
        <v>#REF!</v>
      </c>
      <c r="BD2528" s="119">
        <f>IF(L2528="snížená",#REF!,0)</f>
        <v>0</v>
      </c>
      <c r="BE2528" s="119">
        <f>IF(L2528="zákl. přenesená",#REF!,0)</f>
        <v>0</v>
      </c>
      <c r="BF2528" s="119">
        <f>IF(L2528="sníž. přenesená",#REF!,0)</f>
        <v>0</v>
      </c>
      <c r="BG2528" s="119">
        <f>IF(L2528="nulová",#REF!,0)</f>
        <v>0</v>
      </c>
      <c r="BH2528" s="14" t="s">
        <v>75</v>
      </c>
      <c r="BI2528" s="119" t="e">
        <f>ROUND(H2528*#REF!,2)</f>
        <v>#REF!</v>
      </c>
      <c r="BJ2528" s="14" t="s">
        <v>117</v>
      </c>
      <c r="BK2528" s="118" t="s">
        <v>4406</v>
      </c>
    </row>
    <row r="2529" spans="1:63" s="2" customFormat="1" x14ac:dyDescent="0.2">
      <c r="A2529" s="25"/>
      <c r="B2529" s="26"/>
      <c r="C2529" s="25"/>
      <c r="D2529" s="120" t="s">
        <v>119</v>
      </c>
      <c r="E2529" s="25"/>
      <c r="F2529" s="121" t="s">
        <v>4405</v>
      </c>
      <c r="G2529" s="25"/>
      <c r="H2529" s="25"/>
      <c r="I2529" s="25"/>
      <c r="J2529" s="26"/>
      <c r="K2529" s="122"/>
      <c r="L2529" s="123"/>
      <c r="M2529" s="45"/>
      <c r="N2529" s="45"/>
      <c r="O2529" s="45"/>
      <c r="P2529" s="45"/>
      <c r="Q2529" s="45"/>
      <c r="R2529" s="46"/>
      <c r="S2529" s="25"/>
      <c r="T2529" s="25"/>
      <c r="U2529" s="25"/>
      <c r="V2529" s="25"/>
      <c r="W2529" s="25"/>
      <c r="X2529" s="25"/>
      <c r="Y2529" s="25"/>
      <c r="Z2529" s="25"/>
      <c r="AA2529" s="25"/>
      <c r="AB2529" s="25"/>
      <c r="AC2529" s="25"/>
      <c r="AR2529" s="14" t="s">
        <v>119</v>
      </c>
      <c r="AS2529" s="14" t="s">
        <v>68</v>
      </c>
    </row>
    <row r="2530" spans="1:63" s="2" customFormat="1" ht="16.5" customHeight="1" x14ac:dyDescent="0.2">
      <c r="A2530" s="25"/>
      <c r="B2530" s="109"/>
      <c r="C2530" s="110" t="s">
        <v>2281</v>
      </c>
      <c r="D2530" s="110" t="s">
        <v>112</v>
      </c>
      <c r="E2530" s="111" t="s">
        <v>4407</v>
      </c>
      <c r="F2530" s="112" t="s">
        <v>4408</v>
      </c>
      <c r="G2530" s="113" t="s">
        <v>122</v>
      </c>
      <c r="H2530" s="153"/>
      <c r="I2530" s="112" t="s">
        <v>116</v>
      </c>
      <c r="J2530" s="26"/>
      <c r="K2530" s="114" t="s">
        <v>3</v>
      </c>
      <c r="L2530" s="115" t="s">
        <v>39</v>
      </c>
      <c r="M2530" s="116">
        <v>0</v>
      </c>
      <c r="N2530" s="116" t="e">
        <f>M2530*#REF!</f>
        <v>#REF!</v>
      </c>
      <c r="O2530" s="116">
        <v>0</v>
      </c>
      <c r="P2530" s="116" t="e">
        <f>O2530*#REF!</f>
        <v>#REF!</v>
      </c>
      <c r="Q2530" s="116">
        <v>0</v>
      </c>
      <c r="R2530" s="117" t="e">
        <f>Q2530*#REF!</f>
        <v>#REF!</v>
      </c>
      <c r="S2530" s="25"/>
      <c r="T2530" s="25"/>
      <c r="U2530" s="25"/>
      <c r="V2530" s="25"/>
      <c r="W2530" s="25"/>
      <c r="X2530" s="25"/>
      <c r="Y2530" s="25"/>
      <c r="Z2530" s="25"/>
      <c r="AA2530" s="25"/>
      <c r="AB2530" s="25"/>
      <c r="AC2530" s="25"/>
      <c r="AP2530" s="118" t="s">
        <v>117</v>
      </c>
      <c r="AR2530" s="118" t="s">
        <v>112</v>
      </c>
      <c r="AS2530" s="118" t="s">
        <v>68</v>
      </c>
      <c r="AW2530" s="14" t="s">
        <v>118</v>
      </c>
      <c r="BC2530" s="119" t="e">
        <f>IF(L2530="základní",#REF!,0)</f>
        <v>#REF!</v>
      </c>
      <c r="BD2530" s="119">
        <f>IF(L2530="snížená",#REF!,0)</f>
        <v>0</v>
      </c>
      <c r="BE2530" s="119">
        <f>IF(L2530="zákl. přenesená",#REF!,0)</f>
        <v>0</v>
      </c>
      <c r="BF2530" s="119">
        <f>IF(L2530="sníž. přenesená",#REF!,0)</f>
        <v>0</v>
      </c>
      <c r="BG2530" s="119">
        <f>IF(L2530="nulová",#REF!,0)</f>
        <v>0</v>
      </c>
      <c r="BH2530" s="14" t="s">
        <v>75</v>
      </c>
      <c r="BI2530" s="119" t="e">
        <f>ROUND(H2530*#REF!,2)</f>
        <v>#REF!</v>
      </c>
      <c r="BJ2530" s="14" t="s">
        <v>117</v>
      </c>
      <c r="BK2530" s="118" t="s">
        <v>4409</v>
      </c>
    </row>
    <row r="2531" spans="1:63" s="2" customFormat="1" x14ac:dyDescent="0.2">
      <c r="A2531" s="25"/>
      <c r="B2531" s="26"/>
      <c r="C2531" s="25"/>
      <c r="D2531" s="120" t="s">
        <v>119</v>
      </c>
      <c r="E2531" s="25"/>
      <c r="F2531" s="121" t="s">
        <v>4408</v>
      </c>
      <c r="G2531" s="25"/>
      <c r="H2531" s="25"/>
      <c r="I2531" s="25"/>
      <c r="J2531" s="26"/>
      <c r="K2531" s="122"/>
      <c r="L2531" s="123"/>
      <c r="M2531" s="45"/>
      <c r="N2531" s="45"/>
      <c r="O2531" s="45"/>
      <c r="P2531" s="45"/>
      <c r="Q2531" s="45"/>
      <c r="R2531" s="46"/>
      <c r="S2531" s="25"/>
      <c r="T2531" s="25"/>
      <c r="U2531" s="25"/>
      <c r="V2531" s="25"/>
      <c r="W2531" s="25"/>
      <c r="X2531" s="25"/>
      <c r="Y2531" s="25"/>
      <c r="Z2531" s="25"/>
      <c r="AA2531" s="25"/>
      <c r="AB2531" s="25"/>
      <c r="AC2531" s="25"/>
      <c r="AR2531" s="14" t="s">
        <v>119</v>
      </c>
      <c r="AS2531" s="14" t="s">
        <v>68</v>
      </c>
    </row>
    <row r="2532" spans="1:63" s="2" customFormat="1" ht="16.5" customHeight="1" x14ac:dyDescent="0.2">
      <c r="A2532" s="25"/>
      <c r="B2532" s="109"/>
      <c r="C2532" s="110" t="s">
        <v>4410</v>
      </c>
      <c r="D2532" s="110" t="s">
        <v>112</v>
      </c>
      <c r="E2532" s="111" t="s">
        <v>4411</v>
      </c>
      <c r="F2532" s="112" t="s">
        <v>4412</v>
      </c>
      <c r="G2532" s="113" t="s">
        <v>135</v>
      </c>
      <c r="H2532" s="153"/>
      <c r="I2532" s="112" t="s">
        <v>116</v>
      </c>
      <c r="J2532" s="26"/>
      <c r="K2532" s="114" t="s">
        <v>3</v>
      </c>
      <c r="L2532" s="115" t="s">
        <v>39</v>
      </c>
      <c r="M2532" s="116">
        <v>0</v>
      </c>
      <c r="N2532" s="116" t="e">
        <f>M2532*#REF!</f>
        <v>#REF!</v>
      </c>
      <c r="O2532" s="116">
        <v>0</v>
      </c>
      <c r="P2532" s="116" t="e">
        <f>O2532*#REF!</f>
        <v>#REF!</v>
      </c>
      <c r="Q2532" s="116">
        <v>0</v>
      </c>
      <c r="R2532" s="117" t="e">
        <f>Q2532*#REF!</f>
        <v>#REF!</v>
      </c>
      <c r="S2532" s="25"/>
      <c r="T2532" s="25"/>
      <c r="U2532" s="25"/>
      <c r="V2532" s="25"/>
      <c r="W2532" s="25"/>
      <c r="X2532" s="25"/>
      <c r="Y2532" s="25"/>
      <c r="Z2532" s="25"/>
      <c r="AA2532" s="25"/>
      <c r="AB2532" s="25"/>
      <c r="AC2532" s="25"/>
      <c r="AP2532" s="118" t="s">
        <v>117</v>
      </c>
      <c r="AR2532" s="118" t="s">
        <v>112</v>
      </c>
      <c r="AS2532" s="118" t="s">
        <v>68</v>
      </c>
      <c r="AW2532" s="14" t="s">
        <v>118</v>
      </c>
      <c r="BC2532" s="119" t="e">
        <f>IF(L2532="základní",#REF!,0)</f>
        <v>#REF!</v>
      </c>
      <c r="BD2532" s="119">
        <f>IF(L2532="snížená",#REF!,0)</f>
        <v>0</v>
      </c>
      <c r="BE2532" s="119">
        <f>IF(L2532="zákl. přenesená",#REF!,0)</f>
        <v>0</v>
      </c>
      <c r="BF2532" s="119">
        <f>IF(L2532="sníž. přenesená",#REF!,0)</f>
        <v>0</v>
      </c>
      <c r="BG2532" s="119">
        <f>IF(L2532="nulová",#REF!,0)</f>
        <v>0</v>
      </c>
      <c r="BH2532" s="14" t="s">
        <v>75</v>
      </c>
      <c r="BI2532" s="119" t="e">
        <f>ROUND(H2532*#REF!,2)</f>
        <v>#REF!</v>
      </c>
      <c r="BJ2532" s="14" t="s">
        <v>117</v>
      </c>
      <c r="BK2532" s="118" t="s">
        <v>4413</v>
      </c>
    </row>
    <row r="2533" spans="1:63" s="2" customFormat="1" x14ac:dyDescent="0.2">
      <c r="A2533" s="25"/>
      <c r="B2533" s="26"/>
      <c r="C2533" s="25"/>
      <c r="D2533" s="120" t="s">
        <v>119</v>
      </c>
      <c r="E2533" s="25"/>
      <c r="F2533" s="121" t="s">
        <v>4412</v>
      </c>
      <c r="G2533" s="25"/>
      <c r="H2533" s="25"/>
      <c r="I2533" s="25"/>
      <c r="J2533" s="26"/>
      <c r="K2533" s="122"/>
      <c r="L2533" s="123"/>
      <c r="M2533" s="45"/>
      <c r="N2533" s="45"/>
      <c r="O2533" s="45"/>
      <c r="P2533" s="45"/>
      <c r="Q2533" s="45"/>
      <c r="R2533" s="46"/>
      <c r="S2533" s="25"/>
      <c r="T2533" s="25"/>
      <c r="U2533" s="25"/>
      <c r="V2533" s="25"/>
      <c r="W2533" s="25"/>
      <c r="X2533" s="25"/>
      <c r="Y2533" s="25"/>
      <c r="Z2533" s="25"/>
      <c r="AA2533" s="25"/>
      <c r="AB2533" s="25"/>
      <c r="AC2533" s="25"/>
      <c r="AR2533" s="14" t="s">
        <v>119</v>
      </c>
      <c r="AS2533" s="14" t="s">
        <v>68</v>
      </c>
    </row>
    <row r="2534" spans="1:63" s="2" customFormat="1" ht="16.5" customHeight="1" x14ac:dyDescent="0.2">
      <c r="A2534" s="25"/>
      <c r="B2534" s="109"/>
      <c r="C2534" s="110" t="s">
        <v>2285</v>
      </c>
      <c r="D2534" s="110" t="s">
        <v>112</v>
      </c>
      <c r="E2534" s="111" t="s">
        <v>4414</v>
      </c>
      <c r="F2534" s="112" t="s">
        <v>4415</v>
      </c>
      <c r="G2534" s="113" t="s">
        <v>122</v>
      </c>
      <c r="H2534" s="153"/>
      <c r="I2534" s="112" t="s">
        <v>116</v>
      </c>
      <c r="J2534" s="26"/>
      <c r="K2534" s="114" t="s">
        <v>3</v>
      </c>
      <c r="L2534" s="115" t="s">
        <v>39</v>
      </c>
      <c r="M2534" s="116">
        <v>0</v>
      </c>
      <c r="N2534" s="116" t="e">
        <f>M2534*#REF!</f>
        <v>#REF!</v>
      </c>
      <c r="O2534" s="116">
        <v>0</v>
      </c>
      <c r="P2534" s="116" t="e">
        <f>O2534*#REF!</f>
        <v>#REF!</v>
      </c>
      <c r="Q2534" s="116">
        <v>0</v>
      </c>
      <c r="R2534" s="117" t="e">
        <f>Q2534*#REF!</f>
        <v>#REF!</v>
      </c>
      <c r="S2534" s="25"/>
      <c r="T2534" s="25"/>
      <c r="U2534" s="25"/>
      <c r="V2534" s="25"/>
      <c r="W2534" s="25"/>
      <c r="X2534" s="25"/>
      <c r="Y2534" s="25"/>
      <c r="Z2534" s="25"/>
      <c r="AA2534" s="25"/>
      <c r="AB2534" s="25"/>
      <c r="AC2534" s="25"/>
      <c r="AP2534" s="118" t="s">
        <v>117</v>
      </c>
      <c r="AR2534" s="118" t="s">
        <v>112</v>
      </c>
      <c r="AS2534" s="118" t="s">
        <v>68</v>
      </c>
      <c r="AW2534" s="14" t="s">
        <v>118</v>
      </c>
      <c r="BC2534" s="119" t="e">
        <f>IF(L2534="základní",#REF!,0)</f>
        <v>#REF!</v>
      </c>
      <c r="BD2534" s="119">
        <f>IF(L2534="snížená",#REF!,0)</f>
        <v>0</v>
      </c>
      <c r="BE2534" s="119">
        <f>IF(L2534="zákl. přenesená",#REF!,0)</f>
        <v>0</v>
      </c>
      <c r="BF2534" s="119">
        <f>IF(L2534="sníž. přenesená",#REF!,0)</f>
        <v>0</v>
      </c>
      <c r="BG2534" s="119">
        <f>IF(L2534="nulová",#REF!,0)</f>
        <v>0</v>
      </c>
      <c r="BH2534" s="14" t="s">
        <v>75</v>
      </c>
      <c r="BI2534" s="119" t="e">
        <f>ROUND(H2534*#REF!,2)</f>
        <v>#REF!</v>
      </c>
      <c r="BJ2534" s="14" t="s">
        <v>117</v>
      </c>
      <c r="BK2534" s="118" t="s">
        <v>4416</v>
      </c>
    </row>
    <row r="2535" spans="1:63" s="2" customFormat="1" x14ac:dyDescent="0.2">
      <c r="A2535" s="25"/>
      <c r="B2535" s="26"/>
      <c r="C2535" s="25"/>
      <c r="D2535" s="120" t="s">
        <v>119</v>
      </c>
      <c r="E2535" s="25"/>
      <c r="F2535" s="121" t="s">
        <v>4415</v>
      </c>
      <c r="G2535" s="25"/>
      <c r="H2535" s="25"/>
      <c r="I2535" s="25"/>
      <c r="J2535" s="26"/>
      <c r="K2535" s="122"/>
      <c r="L2535" s="123"/>
      <c r="M2535" s="45"/>
      <c r="N2535" s="45"/>
      <c r="O2535" s="45"/>
      <c r="P2535" s="45"/>
      <c r="Q2535" s="45"/>
      <c r="R2535" s="46"/>
      <c r="S2535" s="25"/>
      <c r="T2535" s="25"/>
      <c r="U2535" s="25"/>
      <c r="V2535" s="25"/>
      <c r="W2535" s="25"/>
      <c r="X2535" s="25"/>
      <c r="Y2535" s="25"/>
      <c r="Z2535" s="25"/>
      <c r="AA2535" s="25"/>
      <c r="AB2535" s="25"/>
      <c r="AC2535" s="25"/>
      <c r="AR2535" s="14" t="s">
        <v>119</v>
      </c>
      <c r="AS2535" s="14" t="s">
        <v>68</v>
      </c>
    </row>
    <row r="2536" spans="1:63" s="2" customFormat="1" ht="21.75" customHeight="1" x14ac:dyDescent="0.2">
      <c r="A2536" s="25"/>
      <c r="B2536" s="109"/>
      <c r="C2536" s="110" t="s">
        <v>4417</v>
      </c>
      <c r="D2536" s="110" t="s">
        <v>112</v>
      </c>
      <c r="E2536" s="111" t="s">
        <v>4418</v>
      </c>
      <c r="F2536" s="112" t="s">
        <v>4419</v>
      </c>
      <c r="G2536" s="113" t="s">
        <v>122</v>
      </c>
      <c r="H2536" s="153"/>
      <c r="I2536" s="112" t="s">
        <v>116</v>
      </c>
      <c r="J2536" s="26"/>
      <c r="K2536" s="114" t="s">
        <v>3</v>
      </c>
      <c r="L2536" s="115" t="s">
        <v>39</v>
      </c>
      <c r="M2536" s="116">
        <v>0</v>
      </c>
      <c r="N2536" s="116" t="e">
        <f>M2536*#REF!</f>
        <v>#REF!</v>
      </c>
      <c r="O2536" s="116">
        <v>0</v>
      </c>
      <c r="P2536" s="116" t="e">
        <f>O2536*#REF!</f>
        <v>#REF!</v>
      </c>
      <c r="Q2536" s="116">
        <v>0</v>
      </c>
      <c r="R2536" s="117" t="e">
        <f>Q2536*#REF!</f>
        <v>#REF!</v>
      </c>
      <c r="S2536" s="25"/>
      <c r="T2536" s="25"/>
      <c r="U2536" s="25"/>
      <c r="V2536" s="25"/>
      <c r="W2536" s="25"/>
      <c r="X2536" s="25"/>
      <c r="Y2536" s="25"/>
      <c r="Z2536" s="25"/>
      <c r="AA2536" s="25"/>
      <c r="AB2536" s="25"/>
      <c r="AC2536" s="25"/>
      <c r="AP2536" s="118" t="s">
        <v>117</v>
      </c>
      <c r="AR2536" s="118" t="s">
        <v>112</v>
      </c>
      <c r="AS2536" s="118" t="s">
        <v>68</v>
      </c>
      <c r="AW2536" s="14" t="s">
        <v>118</v>
      </c>
      <c r="BC2536" s="119" t="e">
        <f>IF(L2536="základní",#REF!,0)</f>
        <v>#REF!</v>
      </c>
      <c r="BD2536" s="119">
        <f>IF(L2536="snížená",#REF!,0)</f>
        <v>0</v>
      </c>
      <c r="BE2536" s="119">
        <f>IF(L2536="zákl. přenesená",#REF!,0)</f>
        <v>0</v>
      </c>
      <c r="BF2536" s="119">
        <f>IF(L2536="sníž. přenesená",#REF!,0)</f>
        <v>0</v>
      </c>
      <c r="BG2536" s="119">
        <f>IF(L2536="nulová",#REF!,0)</f>
        <v>0</v>
      </c>
      <c r="BH2536" s="14" t="s">
        <v>75</v>
      </c>
      <c r="BI2536" s="119" t="e">
        <f>ROUND(H2536*#REF!,2)</f>
        <v>#REF!</v>
      </c>
      <c r="BJ2536" s="14" t="s">
        <v>117</v>
      </c>
      <c r="BK2536" s="118" t="s">
        <v>4420</v>
      </c>
    </row>
    <row r="2537" spans="1:63" s="2" customFormat="1" x14ac:dyDescent="0.2">
      <c r="A2537" s="25"/>
      <c r="B2537" s="26"/>
      <c r="C2537" s="25"/>
      <c r="D2537" s="120" t="s">
        <v>119</v>
      </c>
      <c r="E2537" s="25"/>
      <c r="F2537" s="121" t="s">
        <v>4419</v>
      </c>
      <c r="G2537" s="25"/>
      <c r="H2537" s="25"/>
      <c r="I2537" s="25"/>
      <c r="J2537" s="26"/>
      <c r="K2537" s="122"/>
      <c r="L2537" s="123"/>
      <c r="M2537" s="45"/>
      <c r="N2537" s="45"/>
      <c r="O2537" s="45"/>
      <c r="P2537" s="45"/>
      <c r="Q2537" s="45"/>
      <c r="R2537" s="46"/>
      <c r="S2537" s="25"/>
      <c r="T2537" s="25"/>
      <c r="U2537" s="25"/>
      <c r="V2537" s="25"/>
      <c r="W2537" s="25"/>
      <c r="X2537" s="25"/>
      <c r="Y2537" s="25"/>
      <c r="Z2537" s="25"/>
      <c r="AA2537" s="25"/>
      <c r="AB2537" s="25"/>
      <c r="AC2537" s="25"/>
      <c r="AR2537" s="14" t="s">
        <v>119</v>
      </c>
      <c r="AS2537" s="14" t="s">
        <v>68</v>
      </c>
    </row>
    <row r="2538" spans="1:63" s="2" customFormat="1" ht="16.5" customHeight="1" x14ac:dyDescent="0.2">
      <c r="A2538" s="25"/>
      <c r="B2538" s="109"/>
      <c r="C2538" s="110" t="s">
        <v>2288</v>
      </c>
      <c r="D2538" s="110" t="s">
        <v>112</v>
      </c>
      <c r="E2538" s="111" t="s">
        <v>4421</v>
      </c>
      <c r="F2538" s="112" t="s">
        <v>4422</v>
      </c>
      <c r="G2538" s="113" t="s">
        <v>135</v>
      </c>
      <c r="H2538" s="153"/>
      <c r="I2538" s="112" t="s">
        <v>116</v>
      </c>
      <c r="J2538" s="26"/>
      <c r="K2538" s="114" t="s">
        <v>3</v>
      </c>
      <c r="L2538" s="115" t="s">
        <v>39</v>
      </c>
      <c r="M2538" s="116">
        <v>0</v>
      </c>
      <c r="N2538" s="116" t="e">
        <f>M2538*#REF!</f>
        <v>#REF!</v>
      </c>
      <c r="O2538" s="116">
        <v>0</v>
      </c>
      <c r="P2538" s="116" t="e">
        <f>O2538*#REF!</f>
        <v>#REF!</v>
      </c>
      <c r="Q2538" s="116">
        <v>0</v>
      </c>
      <c r="R2538" s="117" t="e">
        <f>Q2538*#REF!</f>
        <v>#REF!</v>
      </c>
      <c r="S2538" s="25"/>
      <c r="T2538" s="25"/>
      <c r="U2538" s="25"/>
      <c r="V2538" s="25"/>
      <c r="W2538" s="25"/>
      <c r="X2538" s="25"/>
      <c r="Y2538" s="25"/>
      <c r="Z2538" s="25"/>
      <c r="AA2538" s="25"/>
      <c r="AB2538" s="25"/>
      <c r="AC2538" s="25"/>
      <c r="AP2538" s="118" t="s">
        <v>117</v>
      </c>
      <c r="AR2538" s="118" t="s">
        <v>112</v>
      </c>
      <c r="AS2538" s="118" t="s">
        <v>68</v>
      </c>
      <c r="AW2538" s="14" t="s">
        <v>118</v>
      </c>
      <c r="BC2538" s="119" t="e">
        <f>IF(L2538="základní",#REF!,0)</f>
        <v>#REF!</v>
      </c>
      <c r="BD2538" s="119">
        <f>IF(L2538="snížená",#REF!,0)</f>
        <v>0</v>
      </c>
      <c r="BE2538" s="119">
        <f>IF(L2538="zákl. přenesená",#REF!,0)</f>
        <v>0</v>
      </c>
      <c r="BF2538" s="119">
        <f>IF(L2538="sníž. přenesená",#REF!,0)</f>
        <v>0</v>
      </c>
      <c r="BG2538" s="119">
        <f>IF(L2538="nulová",#REF!,0)</f>
        <v>0</v>
      </c>
      <c r="BH2538" s="14" t="s">
        <v>75</v>
      </c>
      <c r="BI2538" s="119" t="e">
        <f>ROUND(H2538*#REF!,2)</f>
        <v>#REF!</v>
      </c>
      <c r="BJ2538" s="14" t="s">
        <v>117</v>
      </c>
      <c r="BK2538" s="118" t="s">
        <v>4423</v>
      </c>
    </row>
    <row r="2539" spans="1:63" s="2" customFormat="1" x14ac:dyDescent="0.2">
      <c r="A2539" s="25"/>
      <c r="B2539" s="26"/>
      <c r="C2539" s="25"/>
      <c r="D2539" s="120" t="s">
        <v>119</v>
      </c>
      <c r="E2539" s="25"/>
      <c r="F2539" s="121" t="s">
        <v>4422</v>
      </c>
      <c r="G2539" s="25"/>
      <c r="H2539" s="25"/>
      <c r="I2539" s="25"/>
      <c r="J2539" s="26"/>
      <c r="K2539" s="122"/>
      <c r="L2539" s="123"/>
      <c r="M2539" s="45"/>
      <c r="N2539" s="45"/>
      <c r="O2539" s="45"/>
      <c r="P2539" s="45"/>
      <c r="Q2539" s="45"/>
      <c r="R2539" s="46"/>
      <c r="S2539" s="25"/>
      <c r="T2539" s="25"/>
      <c r="U2539" s="25"/>
      <c r="V2539" s="25"/>
      <c r="W2539" s="25"/>
      <c r="X2539" s="25"/>
      <c r="Y2539" s="25"/>
      <c r="Z2539" s="25"/>
      <c r="AA2539" s="25"/>
      <c r="AB2539" s="25"/>
      <c r="AC2539" s="25"/>
      <c r="AR2539" s="14" t="s">
        <v>119</v>
      </c>
      <c r="AS2539" s="14" t="s">
        <v>68</v>
      </c>
    </row>
    <row r="2540" spans="1:63" s="2" customFormat="1" ht="16.5" customHeight="1" x14ac:dyDescent="0.2">
      <c r="A2540" s="25"/>
      <c r="B2540" s="109"/>
      <c r="C2540" s="110" t="s">
        <v>4424</v>
      </c>
      <c r="D2540" s="110" t="s">
        <v>112</v>
      </c>
      <c r="E2540" s="111" t="s">
        <v>4425</v>
      </c>
      <c r="F2540" s="112" t="s">
        <v>4426</v>
      </c>
      <c r="G2540" s="113" t="s">
        <v>135</v>
      </c>
      <c r="H2540" s="153"/>
      <c r="I2540" s="112" t="s">
        <v>116</v>
      </c>
      <c r="J2540" s="26"/>
      <c r="K2540" s="114" t="s">
        <v>3</v>
      </c>
      <c r="L2540" s="115" t="s">
        <v>39</v>
      </c>
      <c r="M2540" s="116">
        <v>0</v>
      </c>
      <c r="N2540" s="116" t="e">
        <f>M2540*#REF!</f>
        <v>#REF!</v>
      </c>
      <c r="O2540" s="116">
        <v>0</v>
      </c>
      <c r="P2540" s="116" t="e">
        <f>O2540*#REF!</f>
        <v>#REF!</v>
      </c>
      <c r="Q2540" s="116">
        <v>0</v>
      </c>
      <c r="R2540" s="117" t="e">
        <f>Q2540*#REF!</f>
        <v>#REF!</v>
      </c>
      <c r="S2540" s="25"/>
      <c r="T2540" s="25"/>
      <c r="U2540" s="25"/>
      <c r="V2540" s="25"/>
      <c r="W2540" s="25"/>
      <c r="X2540" s="25"/>
      <c r="Y2540" s="25"/>
      <c r="Z2540" s="25"/>
      <c r="AA2540" s="25"/>
      <c r="AB2540" s="25"/>
      <c r="AC2540" s="25"/>
      <c r="AP2540" s="118" t="s">
        <v>117</v>
      </c>
      <c r="AR2540" s="118" t="s">
        <v>112</v>
      </c>
      <c r="AS2540" s="118" t="s">
        <v>68</v>
      </c>
      <c r="AW2540" s="14" t="s">
        <v>118</v>
      </c>
      <c r="BC2540" s="119" t="e">
        <f>IF(L2540="základní",#REF!,0)</f>
        <v>#REF!</v>
      </c>
      <c r="BD2540" s="119">
        <f>IF(L2540="snížená",#REF!,0)</f>
        <v>0</v>
      </c>
      <c r="BE2540" s="119">
        <f>IF(L2540="zákl. přenesená",#REF!,0)</f>
        <v>0</v>
      </c>
      <c r="BF2540" s="119">
        <f>IF(L2540="sníž. přenesená",#REF!,0)</f>
        <v>0</v>
      </c>
      <c r="BG2540" s="119">
        <f>IF(L2540="nulová",#REF!,0)</f>
        <v>0</v>
      </c>
      <c r="BH2540" s="14" t="s">
        <v>75</v>
      </c>
      <c r="BI2540" s="119" t="e">
        <f>ROUND(H2540*#REF!,2)</f>
        <v>#REF!</v>
      </c>
      <c r="BJ2540" s="14" t="s">
        <v>117</v>
      </c>
      <c r="BK2540" s="118" t="s">
        <v>4427</v>
      </c>
    </row>
    <row r="2541" spans="1:63" s="2" customFormat="1" x14ac:dyDescent="0.2">
      <c r="A2541" s="25"/>
      <c r="B2541" s="26"/>
      <c r="C2541" s="25"/>
      <c r="D2541" s="120" t="s">
        <v>119</v>
      </c>
      <c r="E2541" s="25"/>
      <c r="F2541" s="121" t="s">
        <v>4426</v>
      </c>
      <c r="G2541" s="25"/>
      <c r="H2541" s="25"/>
      <c r="I2541" s="25"/>
      <c r="J2541" s="26"/>
      <c r="K2541" s="122"/>
      <c r="L2541" s="123"/>
      <c r="M2541" s="45"/>
      <c r="N2541" s="45"/>
      <c r="O2541" s="45"/>
      <c r="P2541" s="45"/>
      <c r="Q2541" s="45"/>
      <c r="R2541" s="46"/>
      <c r="S2541" s="25"/>
      <c r="T2541" s="25"/>
      <c r="U2541" s="25"/>
      <c r="V2541" s="25"/>
      <c r="W2541" s="25"/>
      <c r="X2541" s="25"/>
      <c r="Y2541" s="25"/>
      <c r="Z2541" s="25"/>
      <c r="AA2541" s="25"/>
      <c r="AB2541" s="25"/>
      <c r="AC2541" s="25"/>
      <c r="AR2541" s="14" t="s">
        <v>119</v>
      </c>
      <c r="AS2541" s="14" t="s">
        <v>68</v>
      </c>
    </row>
    <row r="2542" spans="1:63" s="2" customFormat="1" ht="16.5" customHeight="1" x14ac:dyDescent="0.2">
      <c r="A2542" s="25"/>
      <c r="B2542" s="109"/>
      <c r="C2542" s="110" t="s">
        <v>2292</v>
      </c>
      <c r="D2542" s="110" t="s">
        <v>112</v>
      </c>
      <c r="E2542" s="111" t="s">
        <v>4428</v>
      </c>
      <c r="F2542" s="112" t="s">
        <v>4429</v>
      </c>
      <c r="G2542" s="113" t="s">
        <v>122</v>
      </c>
      <c r="H2542" s="153"/>
      <c r="I2542" s="112" t="s">
        <v>116</v>
      </c>
      <c r="J2542" s="26"/>
      <c r="K2542" s="114" t="s">
        <v>3</v>
      </c>
      <c r="L2542" s="115" t="s">
        <v>39</v>
      </c>
      <c r="M2542" s="116">
        <v>0</v>
      </c>
      <c r="N2542" s="116" t="e">
        <f>M2542*#REF!</f>
        <v>#REF!</v>
      </c>
      <c r="O2542" s="116">
        <v>0</v>
      </c>
      <c r="P2542" s="116" t="e">
        <f>O2542*#REF!</f>
        <v>#REF!</v>
      </c>
      <c r="Q2542" s="116">
        <v>0</v>
      </c>
      <c r="R2542" s="117" t="e">
        <f>Q2542*#REF!</f>
        <v>#REF!</v>
      </c>
      <c r="S2542" s="25"/>
      <c r="T2542" s="25"/>
      <c r="U2542" s="25"/>
      <c r="V2542" s="25"/>
      <c r="W2542" s="25"/>
      <c r="X2542" s="25"/>
      <c r="Y2542" s="25"/>
      <c r="Z2542" s="25"/>
      <c r="AA2542" s="25"/>
      <c r="AB2542" s="25"/>
      <c r="AC2542" s="25"/>
      <c r="AP2542" s="118" t="s">
        <v>117</v>
      </c>
      <c r="AR2542" s="118" t="s">
        <v>112</v>
      </c>
      <c r="AS2542" s="118" t="s">
        <v>68</v>
      </c>
      <c r="AW2542" s="14" t="s">
        <v>118</v>
      </c>
      <c r="BC2542" s="119" t="e">
        <f>IF(L2542="základní",#REF!,0)</f>
        <v>#REF!</v>
      </c>
      <c r="BD2542" s="119">
        <f>IF(L2542="snížená",#REF!,0)</f>
        <v>0</v>
      </c>
      <c r="BE2542" s="119">
        <f>IF(L2542="zákl. přenesená",#REF!,0)</f>
        <v>0</v>
      </c>
      <c r="BF2542" s="119">
        <f>IF(L2542="sníž. přenesená",#REF!,0)</f>
        <v>0</v>
      </c>
      <c r="BG2542" s="119">
        <f>IF(L2542="nulová",#REF!,0)</f>
        <v>0</v>
      </c>
      <c r="BH2542" s="14" t="s">
        <v>75</v>
      </c>
      <c r="BI2542" s="119" t="e">
        <f>ROUND(H2542*#REF!,2)</f>
        <v>#REF!</v>
      </c>
      <c r="BJ2542" s="14" t="s">
        <v>117</v>
      </c>
      <c r="BK2542" s="118" t="s">
        <v>4430</v>
      </c>
    </row>
    <row r="2543" spans="1:63" s="2" customFormat="1" x14ac:dyDescent="0.2">
      <c r="A2543" s="25"/>
      <c r="B2543" s="26"/>
      <c r="C2543" s="25"/>
      <c r="D2543" s="120" t="s">
        <v>119</v>
      </c>
      <c r="E2543" s="25"/>
      <c r="F2543" s="121" t="s">
        <v>4429</v>
      </c>
      <c r="G2543" s="25"/>
      <c r="H2543" s="25"/>
      <c r="I2543" s="25"/>
      <c r="J2543" s="26"/>
      <c r="K2543" s="122"/>
      <c r="L2543" s="123"/>
      <c r="M2543" s="45"/>
      <c r="N2543" s="45"/>
      <c r="O2543" s="45"/>
      <c r="P2543" s="45"/>
      <c r="Q2543" s="45"/>
      <c r="R2543" s="46"/>
      <c r="S2543" s="25"/>
      <c r="T2543" s="25"/>
      <c r="U2543" s="25"/>
      <c r="V2543" s="25"/>
      <c r="W2543" s="25"/>
      <c r="X2543" s="25"/>
      <c r="Y2543" s="25"/>
      <c r="Z2543" s="25"/>
      <c r="AA2543" s="25"/>
      <c r="AB2543" s="25"/>
      <c r="AC2543" s="25"/>
      <c r="AR2543" s="14" t="s">
        <v>119</v>
      </c>
      <c r="AS2543" s="14" t="s">
        <v>68</v>
      </c>
    </row>
    <row r="2544" spans="1:63" s="2" customFormat="1" ht="16.5" customHeight="1" x14ac:dyDescent="0.2">
      <c r="A2544" s="25"/>
      <c r="B2544" s="109"/>
      <c r="C2544" s="110" t="s">
        <v>4431</v>
      </c>
      <c r="D2544" s="110" t="s">
        <v>112</v>
      </c>
      <c r="E2544" s="111" t="s">
        <v>4432</v>
      </c>
      <c r="F2544" s="112" t="s">
        <v>4433</v>
      </c>
      <c r="G2544" s="113" t="s">
        <v>135</v>
      </c>
      <c r="H2544" s="153"/>
      <c r="I2544" s="112" t="s">
        <v>116</v>
      </c>
      <c r="J2544" s="26"/>
      <c r="K2544" s="114" t="s">
        <v>3</v>
      </c>
      <c r="L2544" s="115" t="s">
        <v>39</v>
      </c>
      <c r="M2544" s="116">
        <v>0</v>
      </c>
      <c r="N2544" s="116" t="e">
        <f>M2544*#REF!</f>
        <v>#REF!</v>
      </c>
      <c r="O2544" s="116">
        <v>0</v>
      </c>
      <c r="P2544" s="116" t="e">
        <f>O2544*#REF!</f>
        <v>#REF!</v>
      </c>
      <c r="Q2544" s="116">
        <v>0</v>
      </c>
      <c r="R2544" s="117" t="e">
        <f>Q2544*#REF!</f>
        <v>#REF!</v>
      </c>
      <c r="S2544" s="25"/>
      <c r="T2544" s="25"/>
      <c r="U2544" s="25"/>
      <c r="V2544" s="25"/>
      <c r="W2544" s="25"/>
      <c r="X2544" s="25"/>
      <c r="Y2544" s="25"/>
      <c r="Z2544" s="25"/>
      <c r="AA2544" s="25"/>
      <c r="AB2544" s="25"/>
      <c r="AC2544" s="25"/>
      <c r="AP2544" s="118" t="s">
        <v>117</v>
      </c>
      <c r="AR2544" s="118" t="s">
        <v>112</v>
      </c>
      <c r="AS2544" s="118" t="s">
        <v>68</v>
      </c>
      <c r="AW2544" s="14" t="s">
        <v>118</v>
      </c>
      <c r="BC2544" s="119" t="e">
        <f>IF(L2544="základní",#REF!,0)</f>
        <v>#REF!</v>
      </c>
      <c r="BD2544" s="119">
        <f>IF(L2544="snížená",#REF!,0)</f>
        <v>0</v>
      </c>
      <c r="BE2544" s="119">
        <f>IF(L2544="zákl. přenesená",#REF!,0)</f>
        <v>0</v>
      </c>
      <c r="BF2544" s="119">
        <f>IF(L2544="sníž. přenesená",#REF!,0)</f>
        <v>0</v>
      </c>
      <c r="BG2544" s="119">
        <f>IF(L2544="nulová",#REF!,0)</f>
        <v>0</v>
      </c>
      <c r="BH2544" s="14" t="s">
        <v>75</v>
      </c>
      <c r="BI2544" s="119" t="e">
        <f>ROUND(H2544*#REF!,2)</f>
        <v>#REF!</v>
      </c>
      <c r="BJ2544" s="14" t="s">
        <v>117</v>
      </c>
      <c r="BK2544" s="118" t="s">
        <v>4434</v>
      </c>
    </row>
    <row r="2545" spans="1:63" s="2" customFormat="1" x14ac:dyDescent="0.2">
      <c r="A2545" s="25"/>
      <c r="B2545" s="26"/>
      <c r="C2545" s="25"/>
      <c r="D2545" s="120" t="s">
        <v>119</v>
      </c>
      <c r="E2545" s="25"/>
      <c r="F2545" s="121" t="s">
        <v>4433</v>
      </c>
      <c r="G2545" s="25"/>
      <c r="H2545" s="25"/>
      <c r="I2545" s="25"/>
      <c r="J2545" s="26"/>
      <c r="K2545" s="122"/>
      <c r="L2545" s="123"/>
      <c r="M2545" s="45"/>
      <c r="N2545" s="45"/>
      <c r="O2545" s="45"/>
      <c r="P2545" s="45"/>
      <c r="Q2545" s="45"/>
      <c r="R2545" s="46"/>
      <c r="S2545" s="25"/>
      <c r="T2545" s="25"/>
      <c r="U2545" s="25"/>
      <c r="V2545" s="25"/>
      <c r="W2545" s="25"/>
      <c r="X2545" s="25"/>
      <c r="Y2545" s="25"/>
      <c r="Z2545" s="25"/>
      <c r="AA2545" s="25"/>
      <c r="AB2545" s="25"/>
      <c r="AC2545" s="25"/>
      <c r="AR2545" s="14" t="s">
        <v>119</v>
      </c>
      <c r="AS2545" s="14" t="s">
        <v>68</v>
      </c>
    </row>
    <row r="2546" spans="1:63" s="2" customFormat="1" ht="16.5" customHeight="1" x14ac:dyDescent="0.2">
      <c r="A2546" s="25"/>
      <c r="B2546" s="109"/>
      <c r="C2546" s="110" t="s">
        <v>2295</v>
      </c>
      <c r="D2546" s="110" t="s">
        <v>112</v>
      </c>
      <c r="E2546" s="111" t="s">
        <v>4435</v>
      </c>
      <c r="F2546" s="112" t="s">
        <v>4436</v>
      </c>
      <c r="G2546" s="113" t="s">
        <v>135</v>
      </c>
      <c r="H2546" s="153"/>
      <c r="I2546" s="112" t="s">
        <v>116</v>
      </c>
      <c r="J2546" s="26"/>
      <c r="K2546" s="114" t="s">
        <v>3</v>
      </c>
      <c r="L2546" s="115" t="s">
        <v>39</v>
      </c>
      <c r="M2546" s="116">
        <v>0</v>
      </c>
      <c r="N2546" s="116" t="e">
        <f>M2546*#REF!</f>
        <v>#REF!</v>
      </c>
      <c r="O2546" s="116">
        <v>0</v>
      </c>
      <c r="P2546" s="116" t="e">
        <f>O2546*#REF!</f>
        <v>#REF!</v>
      </c>
      <c r="Q2546" s="116">
        <v>0</v>
      </c>
      <c r="R2546" s="117" t="e">
        <f>Q2546*#REF!</f>
        <v>#REF!</v>
      </c>
      <c r="S2546" s="25"/>
      <c r="T2546" s="25"/>
      <c r="U2546" s="25"/>
      <c r="V2546" s="25"/>
      <c r="W2546" s="25"/>
      <c r="X2546" s="25"/>
      <c r="Y2546" s="25"/>
      <c r="Z2546" s="25"/>
      <c r="AA2546" s="25"/>
      <c r="AB2546" s="25"/>
      <c r="AC2546" s="25"/>
      <c r="AP2546" s="118" t="s">
        <v>117</v>
      </c>
      <c r="AR2546" s="118" t="s">
        <v>112</v>
      </c>
      <c r="AS2546" s="118" t="s">
        <v>68</v>
      </c>
      <c r="AW2546" s="14" t="s">
        <v>118</v>
      </c>
      <c r="BC2546" s="119" t="e">
        <f>IF(L2546="základní",#REF!,0)</f>
        <v>#REF!</v>
      </c>
      <c r="BD2546" s="119">
        <f>IF(L2546="snížená",#REF!,0)</f>
        <v>0</v>
      </c>
      <c r="BE2546" s="119">
        <f>IF(L2546="zákl. přenesená",#REF!,0)</f>
        <v>0</v>
      </c>
      <c r="BF2546" s="119">
        <f>IF(L2546="sníž. přenesená",#REF!,0)</f>
        <v>0</v>
      </c>
      <c r="BG2546" s="119">
        <f>IF(L2546="nulová",#REF!,0)</f>
        <v>0</v>
      </c>
      <c r="BH2546" s="14" t="s">
        <v>75</v>
      </c>
      <c r="BI2546" s="119" t="e">
        <f>ROUND(H2546*#REF!,2)</f>
        <v>#REF!</v>
      </c>
      <c r="BJ2546" s="14" t="s">
        <v>117</v>
      </c>
      <c r="BK2546" s="118" t="s">
        <v>4437</v>
      </c>
    </row>
    <row r="2547" spans="1:63" s="2" customFormat="1" x14ac:dyDescent="0.2">
      <c r="A2547" s="25"/>
      <c r="B2547" s="26"/>
      <c r="C2547" s="25"/>
      <c r="D2547" s="120" t="s">
        <v>119</v>
      </c>
      <c r="E2547" s="25"/>
      <c r="F2547" s="121" t="s">
        <v>4436</v>
      </c>
      <c r="G2547" s="25"/>
      <c r="H2547" s="25"/>
      <c r="I2547" s="25"/>
      <c r="J2547" s="26"/>
      <c r="K2547" s="122"/>
      <c r="L2547" s="123"/>
      <c r="M2547" s="45"/>
      <c r="N2547" s="45"/>
      <c r="O2547" s="45"/>
      <c r="P2547" s="45"/>
      <c r="Q2547" s="45"/>
      <c r="R2547" s="46"/>
      <c r="S2547" s="25"/>
      <c r="T2547" s="25"/>
      <c r="U2547" s="25"/>
      <c r="V2547" s="25"/>
      <c r="W2547" s="25"/>
      <c r="X2547" s="25"/>
      <c r="Y2547" s="25"/>
      <c r="Z2547" s="25"/>
      <c r="AA2547" s="25"/>
      <c r="AB2547" s="25"/>
      <c r="AC2547" s="25"/>
      <c r="AR2547" s="14" t="s">
        <v>119</v>
      </c>
      <c r="AS2547" s="14" t="s">
        <v>68</v>
      </c>
    </row>
    <row r="2548" spans="1:63" s="2" customFormat="1" ht="16.5" customHeight="1" x14ac:dyDescent="0.2">
      <c r="A2548" s="25"/>
      <c r="B2548" s="109"/>
      <c r="C2548" s="110" t="s">
        <v>4438</v>
      </c>
      <c r="D2548" s="110" t="s">
        <v>112</v>
      </c>
      <c r="E2548" s="111" t="s">
        <v>4439</v>
      </c>
      <c r="F2548" s="112" t="s">
        <v>4440</v>
      </c>
      <c r="G2548" s="113" t="s">
        <v>122</v>
      </c>
      <c r="H2548" s="153"/>
      <c r="I2548" s="112" t="s">
        <v>116</v>
      </c>
      <c r="J2548" s="26"/>
      <c r="K2548" s="114" t="s">
        <v>3</v>
      </c>
      <c r="L2548" s="115" t="s">
        <v>39</v>
      </c>
      <c r="M2548" s="116">
        <v>0</v>
      </c>
      <c r="N2548" s="116" t="e">
        <f>M2548*#REF!</f>
        <v>#REF!</v>
      </c>
      <c r="O2548" s="116">
        <v>0</v>
      </c>
      <c r="P2548" s="116" t="e">
        <f>O2548*#REF!</f>
        <v>#REF!</v>
      </c>
      <c r="Q2548" s="116">
        <v>0</v>
      </c>
      <c r="R2548" s="117" t="e">
        <f>Q2548*#REF!</f>
        <v>#REF!</v>
      </c>
      <c r="S2548" s="25"/>
      <c r="T2548" s="25"/>
      <c r="U2548" s="25"/>
      <c r="V2548" s="25"/>
      <c r="W2548" s="25"/>
      <c r="X2548" s="25"/>
      <c r="Y2548" s="25"/>
      <c r="Z2548" s="25"/>
      <c r="AA2548" s="25"/>
      <c r="AB2548" s="25"/>
      <c r="AC2548" s="25"/>
      <c r="AP2548" s="118" t="s">
        <v>117</v>
      </c>
      <c r="AR2548" s="118" t="s">
        <v>112</v>
      </c>
      <c r="AS2548" s="118" t="s">
        <v>68</v>
      </c>
      <c r="AW2548" s="14" t="s">
        <v>118</v>
      </c>
      <c r="BC2548" s="119" t="e">
        <f>IF(L2548="základní",#REF!,0)</f>
        <v>#REF!</v>
      </c>
      <c r="BD2548" s="119">
        <f>IF(L2548="snížená",#REF!,0)</f>
        <v>0</v>
      </c>
      <c r="BE2548" s="119">
        <f>IF(L2548="zákl. přenesená",#REF!,0)</f>
        <v>0</v>
      </c>
      <c r="BF2548" s="119">
        <f>IF(L2548="sníž. přenesená",#REF!,0)</f>
        <v>0</v>
      </c>
      <c r="BG2548" s="119">
        <f>IF(L2548="nulová",#REF!,0)</f>
        <v>0</v>
      </c>
      <c r="BH2548" s="14" t="s">
        <v>75</v>
      </c>
      <c r="BI2548" s="119" t="e">
        <f>ROUND(H2548*#REF!,2)</f>
        <v>#REF!</v>
      </c>
      <c r="BJ2548" s="14" t="s">
        <v>117</v>
      </c>
      <c r="BK2548" s="118" t="s">
        <v>4441</v>
      </c>
    </row>
    <row r="2549" spans="1:63" s="2" customFormat="1" x14ac:dyDescent="0.2">
      <c r="A2549" s="25"/>
      <c r="B2549" s="26"/>
      <c r="C2549" s="25"/>
      <c r="D2549" s="120" t="s">
        <v>119</v>
      </c>
      <c r="E2549" s="25"/>
      <c r="F2549" s="121" t="s">
        <v>4440</v>
      </c>
      <c r="G2549" s="25"/>
      <c r="H2549" s="25"/>
      <c r="I2549" s="25"/>
      <c r="J2549" s="26"/>
      <c r="K2549" s="122"/>
      <c r="L2549" s="123"/>
      <c r="M2549" s="45"/>
      <c r="N2549" s="45"/>
      <c r="O2549" s="45"/>
      <c r="P2549" s="45"/>
      <c r="Q2549" s="45"/>
      <c r="R2549" s="46"/>
      <c r="S2549" s="25"/>
      <c r="T2549" s="25"/>
      <c r="U2549" s="25"/>
      <c r="V2549" s="25"/>
      <c r="W2549" s="25"/>
      <c r="X2549" s="25"/>
      <c r="Y2549" s="25"/>
      <c r="Z2549" s="25"/>
      <c r="AA2549" s="25"/>
      <c r="AB2549" s="25"/>
      <c r="AC2549" s="25"/>
      <c r="AR2549" s="14" t="s">
        <v>119</v>
      </c>
      <c r="AS2549" s="14" t="s">
        <v>68</v>
      </c>
    </row>
    <row r="2550" spans="1:63" s="2" customFormat="1" ht="16.5" customHeight="1" x14ac:dyDescent="0.2">
      <c r="A2550" s="25"/>
      <c r="B2550" s="109"/>
      <c r="C2550" s="110" t="s">
        <v>2299</v>
      </c>
      <c r="D2550" s="110" t="s">
        <v>112</v>
      </c>
      <c r="E2550" s="111" t="s">
        <v>4442</v>
      </c>
      <c r="F2550" s="112" t="s">
        <v>4443</v>
      </c>
      <c r="G2550" s="113" t="s">
        <v>135</v>
      </c>
      <c r="H2550" s="153"/>
      <c r="I2550" s="112" t="s">
        <v>116</v>
      </c>
      <c r="J2550" s="26"/>
      <c r="K2550" s="114" t="s">
        <v>3</v>
      </c>
      <c r="L2550" s="115" t="s">
        <v>39</v>
      </c>
      <c r="M2550" s="116">
        <v>0</v>
      </c>
      <c r="N2550" s="116" t="e">
        <f>M2550*#REF!</f>
        <v>#REF!</v>
      </c>
      <c r="O2550" s="116">
        <v>0</v>
      </c>
      <c r="P2550" s="116" t="e">
        <f>O2550*#REF!</f>
        <v>#REF!</v>
      </c>
      <c r="Q2550" s="116">
        <v>0</v>
      </c>
      <c r="R2550" s="117" t="e">
        <f>Q2550*#REF!</f>
        <v>#REF!</v>
      </c>
      <c r="S2550" s="25"/>
      <c r="T2550" s="25"/>
      <c r="U2550" s="25"/>
      <c r="V2550" s="25"/>
      <c r="W2550" s="25"/>
      <c r="X2550" s="25"/>
      <c r="Y2550" s="25"/>
      <c r="Z2550" s="25"/>
      <c r="AA2550" s="25"/>
      <c r="AB2550" s="25"/>
      <c r="AC2550" s="25"/>
      <c r="AP2550" s="118" t="s">
        <v>117</v>
      </c>
      <c r="AR2550" s="118" t="s">
        <v>112</v>
      </c>
      <c r="AS2550" s="118" t="s">
        <v>68</v>
      </c>
      <c r="AW2550" s="14" t="s">
        <v>118</v>
      </c>
      <c r="BC2550" s="119" t="e">
        <f>IF(L2550="základní",#REF!,0)</f>
        <v>#REF!</v>
      </c>
      <c r="BD2550" s="119">
        <f>IF(L2550="snížená",#REF!,0)</f>
        <v>0</v>
      </c>
      <c r="BE2550" s="119">
        <f>IF(L2550="zákl. přenesená",#REF!,0)</f>
        <v>0</v>
      </c>
      <c r="BF2550" s="119">
        <f>IF(L2550="sníž. přenesená",#REF!,0)</f>
        <v>0</v>
      </c>
      <c r="BG2550" s="119">
        <f>IF(L2550="nulová",#REF!,0)</f>
        <v>0</v>
      </c>
      <c r="BH2550" s="14" t="s">
        <v>75</v>
      </c>
      <c r="BI2550" s="119" t="e">
        <f>ROUND(H2550*#REF!,2)</f>
        <v>#REF!</v>
      </c>
      <c r="BJ2550" s="14" t="s">
        <v>117</v>
      </c>
      <c r="BK2550" s="118" t="s">
        <v>4444</v>
      </c>
    </row>
    <row r="2551" spans="1:63" s="2" customFormat="1" x14ac:dyDescent="0.2">
      <c r="A2551" s="25"/>
      <c r="B2551" s="26"/>
      <c r="C2551" s="25"/>
      <c r="D2551" s="120" t="s">
        <v>119</v>
      </c>
      <c r="E2551" s="25"/>
      <c r="F2551" s="121" t="s">
        <v>4443</v>
      </c>
      <c r="G2551" s="25"/>
      <c r="H2551" s="25"/>
      <c r="I2551" s="25"/>
      <c r="J2551" s="26"/>
      <c r="K2551" s="122"/>
      <c r="L2551" s="123"/>
      <c r="M2551" s="45"/>
      <c r="N2551" s="45"/>
      <c r="O2551" s="45"/>
      <c r="P2551" s="45"/>
      <c r="Q2551" s="45"/>
      <c r="R2551" s="46"/>
      <c r="S2551" s="25"/>
      <c r="T2551" s="25"/>
      <c r="U2551" s="25"/>
      <c r="V2551" s="25"/>
      <c r="W2551" s="25"/>
      <c r="X2551" s="25"/>
      <c r="Y2551" s="25"/>
      <c r="Z2551" s="25"/>
      <c r="AA2551" s="25"/>
      <c r="AB2551" s="25"/>
      <c r="AC2551" s="25"/>
      <c r="AR2551" s="14" t="s">
        <v>119</v>
      </c>
      <c r="AS2551" s="14" t="s">
        <v>68</v>
      </c>
    </row>
    <row r="2552" spans="1:63" s="2" customFormat="1" ht="16.5" customHeight="1" x14ac:dyDescent="0.2">
      <c r="A2552" s="25"/>
      <c r="B2552" s="109"/>
      <c r="C2552" s="110" t="s">
        <v>4445</v>
      </c>
      <c r="D2552" s="110" t="s">
        <v>112</v>
      </c>
      <c r="E2552" s="111" t="s">
        <v>4446</v>
      </c>
      <c r="F2552" s="112" t="s">
        <v>4447</v>
      </c>
      <c r="G2552" s="113" t="s">
        <v>135</v>
      </c>
      <c r="H2552" s="153"/>
      <c r="I2552" s="112" t="s">
        <v>116</v>
      </c>
      <c r="J2552" s="26"/>
      <c r="K2552" s="114" t="s">
        <v>3</v>
      </c>
      <c r="L2552" s="115" t="s">
        <v>39</v>
      </c>
      <c r="M2552" s="116">
        <v>0</v>
      </c>
      <c r="N2552" s="116" t="e">
        <f>M2552*#REF!</f>
        <v>#REF!</v>
      </c>
      <c r="O2552" s="116">
        <v>0</v>
      </c>
      <c r="P2552" s="116" t="e">
        <f>O2552*#REF!</f>
        <v>#REF!</v>
      </c>
      <c r="Q2552" s="116">
        <v>0</v>
      </c>
      <c r="R2552" s="117" t="e">
        <f>Q2552*#REF!</f>
        <v>#REF!</v>
      </c>
      <c r="S2552" s="25"/>
      <c r="T2552" s="25"/>
      <c r="U2552" s="25"/>
      <c r="V2552" s="25"/>
      <c r="W2552" s="25"/>
      <c r="X2552" s="25"/>
      <c r="Y2552" s="25"/>
      <c r="Z2552" s="25"/>
      <c r="AA2552" s="25"/>
      <c r="AB2552" s="25"/>
      <c r="AC2552" s="25"/>
      <c r="AP2552" s="118" t="s">
        <v>117</v>
      </c>
      <c r="AR2552" s="118" t="s">
        <v>112</v>
      </c>
      <c r="AS2552" s="118" t="s">
        <v>68</v>
      </c>
      <c r="AW2552" s="14" t="s">
        <v>118</v>
      </c>
      <c r="BC2552" s="119" t="e">
        <f>IF(L2552="základní",#REF!,0)</f>
        <v>#REF!</v>
      </c>
      <c r="BD2552" s="119">
        <f>IF(L2552="snížená",#REF!,0)</f>
        <v>0</v>
      </c>
      <c r="BE2552" s="119">
        <f>IF(L2552="zákl. přenesená",#REF!,0)</f>
        <v>0</v>
      </c>
      <c r="BF2552" s="119">
        <f>IF(L2552="sníž. přenesená",#REF!,0)</f>
        <v>0</v>
      </c>
      <c r="BG2552" s="119">
        <f>IF(L2552="nulová",#REF!,0)</f>
        <v>0</v>
      </c>
      <c r="BH2552" s="14" t="s">
        <v>75</v>
      </c>
      <c r="BI2552" s="119" t="e">
        <f>ROUND(H2552*#REF!,2)</f>
        <v>#REF!</v>
      </c>
      <c r="BJ2552" s="14" t="s">
        <v>117</v>
      </c>
      <c r="BK2552" s="118" t="s">
        <v>4448</v>
      </c>
    </row>
    <row r="2553" spans="1:63" s="2" customFormat="1" x14ac:dyDescent="0.2">
      <c r="A2553" s="25"/>
      <c r="B2553" s="26"/>
      <c r="C2553" s="25"/>
      <c r="D2553" s="120" t="s">
        <v>119</v>
      </c>
      <c r="E2553" s="25"/>
      <c r="F2553" s="121" t="s">
        <v>4447</v>
      </c>
      <c r="G2553" s="25"/>
      <c r="H2553" s="25"/>
      <c r="I2553" s="25"/>
      <c r="J2553" s="26"/>
      <c r="K2553" s="122"/>
      <c r="L2553" s="123"/>
      <c r="M2553" s="45"/>
      <c r="N2553" s="45"/>
      <c r="O2553" s="45"/>
      <c r="P2553" s="45"/>
      <c r="Q2553" s="45"/>
      <c r="R2553" s="46"/>
      <c r="S2553" s="25"/>
      <c r="T2553" s="25"/>
      <c r="U2553" s="25"/>
      <c r="V2553" s="25"/>
      <c r="W2553" s="25"/>
      <c r="X2553" s="25"/>
      <c r="Y2553" s="25"/>
      <c r="Z2553" s="25"/>
      <c r="AA2553" s="25"/>
      <c r="AB2553" s="25"/>
      <c r="AC2553" s="25"/>
      <c r="AR2553" s="14" t="s">
        <v>119</v>
      </c>
      <c r="AS2553" s="14" t="s">
        <v>68</v>
      </c>
    </row>
    <row r="2554" spans="1:63" s="2" customFormat="1" ht="16.5" customHeight="1" x14ac:dyDescent="0.2">
      <c r="A2554" s="25"/>
      <c r="B2554" s="109"/>
      <c r="C2554" s="110" t="s">
        <v>2302</v>
      </c>
      <c r="D2554" s="110" t="s">
        <v>112</v>
      </c>
      <c r="E2554" s="111" t="s">
        <v>4449</v>
      </c>
      <c r="F2554" s="112" t="s">
        <v>4450</v>
      </c>
      <c r="G2554" s="113" t="s">
        <v>122</v>
      </c>
      <c r="H2554" s="153"/>
      <c r="I2554" s="112" t="s">
        <v>116</v>
      </c>
      <c r="J2554" s="26"/>
      <c r="K2554" s="114" t="s">
        <v>3</v>
      </c>
      <c r="L2554" s="115" t="s">
        <v>39</v>
      </c>
      <c r="M2554" s="116">
        <v>0</v>
      </c>
      <c r="N2554" s="116" t="e">
        <f>M2554*#REF!</f>
        <v>#REF!</v>
      </c>
      <c r="O2554" s="116">
        <v>0</v>
      </c>
      <c r="P2554" s="116" t="e">
        <f>O2554*#REF!</f>
        <v>#REF!</v>
      </c>
      <c r="Q2554" s="116">
        <v>0</v>
      </c>
      <c r="R2554" s="117" t="e">
        <f>Q2554*#REF!</f>
        <v>#REF!</v>
      </c>
      <c r="S2554" s="25"/>
      <c r="T2554" s="25"/>
      <c r="U2554" s="25"/>
      <c r="V2554" s="25"/>
      <c r="W2554" s="25"/>
      <c r="X2554" s="25"/>
      <c r="Y2554" s="25"/>
      <c r="Z2554" s="25"/>
      <c r="AA2554" s="25"/>
      <c r="AB2554" s="25"/>
      <c r="AC2554" s="25"/>
      <c r="AP2554" s="118" t="s">
        <v>117</v>
      </c>
      <c r="AR2554" s="118" t="s">
        <v>112</v>
      </c>
      <c r="AS2554" s="118" t="s">
        <v>68</v>
      </c>
      <c r="AW2554" s="14" t="s">
        <v>118</v>
      </c>
      <c r="BC2554" s="119" t="e">
        <f>IF(L2554="základní",#REF!,0)</f>
        <v>#REF!</v>
      </c>
      <c r="BD2554" s="119">
        <f>IF(L2554="snížená",#REF!,0)</f>
        <v>0</v>
      </c>
      <c r="BE2554" s="119">
        <f>IF(L2554="zákl. přenesená",#REF!,0)</f>
        <v>0</v>
      </c>
      <c r="BF2554" s="119">
        <f>IF(L2554="sníž. přenesená",#REF!,0)</f>
        <v>0</v>
      </c>
      <c r="BG2554" s="119">
        <f>IF(L2554="nulová",#REF!,0)</f>
        <v>0</v>
      </c>
      <c r="BH2554" s="14" t="s">
        <v>75</v>
      </c>
      <c r="BI2554" s="119" t="e">
        <f>ROUND(H2554*#REF!,2)</f>
        <v>#REF!</v>
      </c>
      <c r="BJ2554" s="14" t="s">
        <v>117</v>
      </c>
      <c r="BK2554" s="118" t="s">
        <v>4451</v>
      </c>
    </row>
    <row r="2555" spans="1:63" s="2" customFormat="1" x14ac:dyDescent="0.2">
      <c r="A2555" s="25"/>
      <c r="B2555" s="26"/>
      <c r="C2555" s="25"/>
      <c r="D2555" s="120" t="s">
        <v>119</v>
      </c>
      <c r="E2555" s="25"/>
      <c r="F2555" s="121" t="s">
        <v>4450</v>
      </c>
      <c r="G2555" s="25"/>
      <c r="H2555" s="25"/>
      <c r="I2555" s="25"/>
      <c r="J2555" s="26"/>
      <c r="K2555" s="122"/>
      <c r="L2555" s="123"/>
      <c r="M2555" s="45"/>
      <c r="N2555" s="45"/>
      <c r="O2555" s="45"/>
      <c r="P2555" s="45"/>
      <c r="Q2555" s="45"/>
      <c r="R2555" s="46"/>
      <c r="S2555" s="25"/>
      <c r="T2555" s="25"/>
      <c r="U2555" s="25"/>
      <c r="V2555" s="25"/>
      <c r="W2555" s="25"/>
      <c r="X2555" s="25"/>
      <c r="Y2555" s="25"/>
      <c r="Z2555" s="25"/>
      <c r="AA2555" s="25"/>
      <c r="AB2555" s="25"/>
      <c r="AC2555" s="25"/>
      <c r="AR2555" s="14" t="s">
        <v>119</v>
      </c>
      <c r="AS2555" s="14" t="s">
        <v>68</v>
      </c>
    </row>
    <row r="2556" spans="1:63" s="2" customFormat="1" ht="16.5" customHeight="1" x14ac:dyDescent="0.2">
      <c r="A2556" s="25"/>
      <c r="B2556" s="109"/>
      <c r="C2556" s="110" t="s">
        <v>4452</v>
      </c>
      <c r="D2556" s="110" t="s">
        <v>112</v>
      </c>
      <c r="E2556" s="111" t="s">
        <v>4453</v>
      </c>
      <c r="F2556" s="112" t="s">
        <v>4454</v>
      </c>
      <c r="G2556" s="113" t="s">
        <v>122</v>
      </c>
      <c r="H2556" s="153"/>
      <c r="I2556" s="112" t="s">
        <v>116</v>
      </c>
      <c r="J2556" s="26"/>
      <c r="K2556" s="114" t="s">
        <v>3</v>
      </c>
      <c r="L2556" s="115" t="s">
        <v>39</v>
      </c>
      <c r="M2556" s="116">
        <v>0</v>
      </c>
      <c r="N2556" s="116" t="e">
        <f>M2556*#REF!</f>
        <v>#REF!</v>
      </c>
      <c r="O2556" s="116">
        <v>0</v>
      </c>
      <c r="P2556" s="116" t="e">
        <f>O2556*#REF!</f>
        <v>#REF!</v>
      </c>
      <c r="Q2556" s="116">
        <v>0</v>
      </c>
      <c r="R2556" s="117" t="e">
        <f>Q2556*#REF!</f>
        <v>#REF!</v>
      </c>
      <c r="S2556" s="25"/>
      <c r="T2556" s="25"/>
      <c r="U2556" s="25"/>
      <c r="V2556" s="25"/>
      <c r="W2556" s="25"/>
      <c r="X2556" s="25"/>
      <c r="Y2556" s="25"/>
      <c r="Z2556" s="25"/>
      <c r="AA2556" s="25"/>
      <c r="AB2556" s="25"/>
      <c r="AC2556" s="25"/>
      <c r="AP2556" s="118" t="s">
        <v>117</v>
      </c>
      <c r="AR2556" s="118" t="s">
        <v>112</v>
      </c>
      <c r="AS2556" s="118" t="s">
        <v>68</v>
      </c>
      <c r="AW2556" s="14" t="s">
        <v>118</v>
      </c>
      <c r="BC2556" s="119" t="e">
        <f>IF(L2556="základní",#REF!,0)</f>
        <v>#REF!</v>
      </c>
      <c r="BD2556" s="119">
        <f>IF(L2556="snížená",#REF!,0)</f>
        <v>0</v>
      </c>
      <c r="BE2556" s="119">
        <f>IF(L2556="zákl. přenesená",#REF!,0)</f>
        <v>0</v>
      </c>
      <c r="BF2556" s="119">
        <f>IF(L2556="sníž. přenesená",#REF!,0)</f>
        <v>0</v>
      </c>
      <c r="BG2556" s="119">
        <f>IF(L2556="nulová",#REF!,0)</f>
        <v>0</v>
      </c>
      <c r="BH2556" s="14" t="s">
        <v>75</v>
      </c>
      <c r="BI2556" s="119" t="e">
        <f>ROUND(H2556*#REF!,2)</f>
        <v>#REF!</v>
      </c>
      <c r="BJ2556" s="14" t="s">
        <v>117</v>
      </c>
      <c r="BK2556" s="118" t="s">
        <v>4455</v>
      </c>
    </row>
    <row r="2557" spans="1:63" s="2" customFormat="1" x14ac:dyDescent="0.2">
      <c r="A2557" s="25"/>
      <c r="B2557" s="26"/>
      <c r="C2557" s="25"/>
      <c r="D2557" s="120" t="s">
        <v>119</v>
      </c>
      <c r="E2557" s="25"/>
      <c r="F2557" s="121" t="s">
        <v>4454</v>
      </c>
      <c r="G2557" s="25"/>
      <c r="H2557" s="25"/>
      <c r="I2557" s="25"/>
      <c r="J2557" s="26"/>
      <c r="K2557" s="122"/>
      <c r="L2557" s="123"/>
      <c r="M2557" s="45"/>
      <c r="N2557" s="45"/>
      <c r="O2557" s="45"/>
      <c r="P2557" s="45"/>
      <c r="Q2557" s="45"/>
      <c r="R2557" s="46"/>
      <c r="S2557" s="25"/>
      <c r="T2557" s="25"/>
      <c r="U2557" s="25"/>
      <c r="V2557" s="25"/>
      <c r="W2557" s="25"/>
      <c r="X2557" s="25"/>
      <c r="Y2557" s="25"/>
      <c r="Z2557" s="25"/>
      <c r="AA2557" s="25"/>
      <c r="AB2557" s="25"/>
      <c r="AC2557" s="25"/>
      <c r="AR2557" s="14" t="s">
        <v>119</v>
      </c>
      <c r="AS2557" s="14" t="s">
        <v>68</v>
      </c>
    </row>
    <row r="2558" spans="1:63" s="2" customFormat="1" ht="16.5" customHeight="1" x14ac:dyDescent="0.2">
      <c r="A2558" s="25"/>
      <c r="B2558" s="109"/>
      <c r="C2558" s="110" t="s">
        <v>2306</v>
      </c>
      <c r="D2558" s="110" t="s">
        <v>112</v>
      </c>
      <c r="E2558" s="111" t="s">
        <v>4456</v>
      </c>
      <c r="F2558" s="112" t="s">
        <v>4457</v>
      </c>
      <c r="G2558" s="113" t="s">
        <v>135</v>
      </c>
      <c r="H2558" s="153"/>
      <c r="I2558" s="112" t="s">
        <v>116</v>
      </c>
      <c r="J2558" s="26"/>
      <c r="K2558" s="114" t="s">
        <v>3</v>
      </c>
      <c r="L2558" s="115" t="s">
        <v>39</v>
      </c>
      <c r="M2558" s="116">
        <v>0</v>
      </c>
      <c r="N2558" s="116" t="e">
        <f>M2558*#REF!</f>
        <v>#REF!</v>
      </c>
      <c r="O2558" s="116">
        <v>0</v>
      </c>
      <c r="P2558" s="116" t="e">
        <f>O2558*#REF!</f>
        <v>#REF!</v>
      </c>
      <c r="Q2558" s="116">
        <v>0</v>
      </c>
      <c r="R2558" s="117" t="e">
        <f>Q2558*#REF!</f>
        <v>#REF!</v>
      </c>
      <c r="S2558" s="25"/>
      <c r="T2558" s="25"/>
      <c r="U2558" s="25"/>
      <c r="V2558" s="25"/>
      <c r="W2558" s="25"/>
      <c r="X2558" s="25"/>
      <c r="Y2558" s="25"/>
      <c r="Z2558" s="25"/>
      <c r="AA2558" s="25"/>
      <c r="AB2558" s="25"/>
      <c r="AC2558" s="25"/>
      <c r="AP2558" s="118" t="s">
        <v>117</v>
      </c>
      <c r="AR2558" s="118" t="s">
        <v>112</v>
      </c>
      <c r="AS2558" s="118" t="s">
        <v>68</v>
      </c>
      <c r="AW2558" s="14" t="s">
        <v>118</v>
      </c>
      <c r="BC2558" s="119" t="e">
        <f>IF(L2558="základní",#REF!,0)</f>
        <v>#REF!</v>
      </c>
      <c r="BD2558" s="119">
        <f>IF(L2558="snížená",#REF!,0)</f>
        <v>0</v>
      </c>
      <c r="BE2558" s="119">
        <f>IF(L2558="zákl. přenesená",#REF!,0)</f>
        <v>0</v>
      </c>
      <c r="BF2558" s="119">
        <f>IF(L2558="sníž. přenesená",#REF!,0)</f>
        <v>0</v>
      </c>
      <c r="BG2558" s="119">
        <f>IF(L2558="nulová",#REF!,0)</f>
        <v>0</v>
      </c>
      <c r="BH2558" s="14" t="s">
        <v>75</v>
      </c>
      <c r="BI2558" s="119" t="e">
        <f>ROUND(H2558*#REF!,2)</f>
        <v>#REF!</v>
      </c>
      <c r="BJ2558" s="14" t="s">
        <v>117</v>
      </c>
      <c r="BK2558" s="118" t="s">
        <v>4458</v>
      </c>
    </row>
    <row r="2559" spans="1:63" s="2" customFormat="1" x14ac:dyDescent="0.2">
      <c r="A2559" s="25"/>
      <c r="B2559" s="26"/>
      <c r="C2559" s="25"/>
      <c r="D2559" s="120" t="s">
        <v>119</v>
      </c>
      <c r="E2559" s="25"/>
      <c r="F2559" s="121" t="s">
        <v>4457</v>
      </c>
      <c r="G2559" s="25"/>
      <c r="H2559" s="25"/>
      <c r="I2559" s="25"/>
      <c r="J2559" s="26"/>
      <c r="K2559" s="122"/>
      <c r="L2559" s="123"/>
      <c r="M2559" s="45"/>
      <c r="N2559" s="45"/>
      <c r="O2559" s="45"/>
      <c r="P2559" s="45"/>
      <c r="Q2559" s="45"/>
      <c r="R2559" s="46"/>
      <c r="S2559" s="25"/>
      <c r="T2559" s="25"/>
      <c r="U2559" s="25"/>
      <c r="V2559" s="25"/>
      <c r="W2559" s="25"/>
      <c r="X2559" s="25"/>
      <c r="Y2559" s="25"/>
      <c r="Z2559" s="25"/>
      <c r="AA2559" s="25"/>
      <c r="AB2559" s="25"/>
      <c r="AC2559" s="25"/>
      <c r="AR2559" s="14" t="s">
        <v>119</v>
      </c>
      <c r="AS2559" s="14" t="s">
        <v>68</v>
      </c>
    </row>
    <row r="2560" spans="1:63" s="2" customFormat="1" ht="16.5" customHeight="1" x14ac:dyDescent="0.2">
      <c r="A2560" s="25"/>
      <c r="B2560" s="109"/>
      <c r="C2560" s="110" t="s">
        <v>4459</v>
      </c>
      <c r="D2560" s="110" t="s">
        <v>112</v>
      </c>
      <c r="E2560" s="111" t="s">
        <v>4460</v>
      </c>
      <c r="F2560" s="112" t="s">
        <v>4461</v>
      </c>
      <c r="G2560" s="113" t="s">
        <v>135</v>
      </c>
      <c r="H2560" s="153"/>
      <c r="I2560" s="112" t="s">
        <v>116</v>
      </c>
      <c r="J2560" s="26"/>
      <c r="K2560" s="114" t="s">
        <v>3</v>
      </c>
      <c r="L2560" s="115" t="s">
        <v>39</v>
      </c>
      <c r="M2560" s="116">
        <v>0</v>
      </c>
      <c r="N2560" s="116" t="e">
        <f>M2560*#REF!</f>
        <v>#REF!</v>
      </c>
      <c r="O2560" s="116">
        <v>0</v>
      </c>
      <c r="P2560" s="116" t="e">
        <f>O2560*#REF!</f>
        <v>#REF!</v>
      </c>
      <c r="Q2560" s="116">
        <v>0</v>
      </c>
      <c r="R2560" s="117" t="e">
        <f>Q2560*#REF!</f>
        <v>#REF!</v>
      </c>
      <c r="S2560" s="25"/>
      <c r="T2560" s="25"/>
      <c r="U2560" s="25"/>
      <c r="V2560" s="25"/>
      <c r="W2560" s="25"/>
      <c r="X2560" s="25"/>
      <c r="Y2560" s="25"/>
      <c r="Z2560" s="25"/>
      <c r="AA2560" s="25"/>
      <c r="AB2560" s="25"/>
      <c r="AC2560" s="25"/>
      <c r="AP2560" s="118" t="s">
        <v>117</v>
      </c>
      <c r="AR2560" s="118" t="s">
        <v>112</v>
      </c>
      <c r="AS2560" s="118" t="s">
        <v>68</v>
      </c>
      <c r="AW2560" s="14" t="s">
        <v>118</v>
      </c>
      <c r="BC2560" s="119" t="e">
        <f>IF(L2560="základní",#REF!,0)</f>
        <v>#REF!</v>
      </c>
      <c r="BD2560" s="119">
        <f>IF(L2560="snížená",#REF!,0)</f>
        <v>0</v>
      </c>
      <c r="BE2560" s="119">
        <f>IF(L2560="zákl. přenesená",#REF!,0)</f>
        <v>0</v>
      </c>
      <c r="BF2560" s="119">
        <f>IF(L2560="sníž. přenesená",#REF!,0)</f>
        <v>0</v>
      </c>
      <c r="BG2560" s="119">
        <f>IF(L2560="nulová",#REF!,0)</f>
        <v>0</v>
      </c>
      <c r="BH2560" s="14" t="s">
        <v>75</v>
      </c>
      <c r="BI2560" s="119" t="e">
        <f>ROUND(H2560*#REF!,2)</f>
        <v>#REF!</v>
      </c>
      <c r="BJ2560" s="14" t="s">
        <v>117</v>
      </c>
      <c r="BK2560" s="118" t="s">
        <v>4462</v>
      </c>
    </row>
    <row r="2561" spans="1:63" s="2" customFormat="1" x14ac:dyDescent="0.2">
      <c r="A2561" s="25"/>
      <c r="B2561" s="26"/>
      <c r="C2561" s="25"/>
      <c r="D2561" s="120" t="s">
        <v>119</v>
      </c>
      <c r="E2561" s="25"/>
      <c r="F2561" s="121" t="s">
        <v>4461</v>
      </c>
      <c r="G2561" s="25"/>
      <c r="H2561" s="25"/>
      <c r="I2561" s="25"/>
      <c r="J2561" s="26"/>
      <c r="K2561" s="122"/>
      <c r="L2561" s="123"/>
      <c r="M2561" s="45"/>
      <c r="N2561" s="45"/>
      <c r="O2561" s="45"/>
      <c r="P2561" s="45"/>
      <c r="Q2561" s="45"/>
      <c r="R2561" s="46"/>
      <c r="S2561" s="25"/>
      <c r="T2561" s="25"/>
      <c r="U2561" s="25"/>
      <c r="V2561" s="25"/>
      <c r="W2561" s="25"/>
      <c r="X2561" s="25"/>
      <c r="Y2561" s="25"/>
      <c r="Z2561" s="25"/>
      <c r="AA2561" s="25"/>
      <c r="AB2561" s="25"/>
      <c r="AC2561" s="25"/>
      <c r="AR2561" s="14" t="s">
        <v>119</v>
      </c>
      <c r="AS2561" s="14" t="s">
        <v>68</v>
      </c>
    </row>
    <row r="2562" spans="1:63" s="2" customFormat="1" ht="24.15" customHeight="1" x14ac:dyDescent="0.2">
      <c r="A2562" s="25"/>
      <c r="B2562" s="109"/>
      <c r="C2562" s="110" t="s">
        <v>2309</v>
      </c>
      <c r="D2562" s="110" t="s">
        <v>112</v>
      </c>
      <c r="E2562" s="111" t="s">
        <v>4463</v>
      </c>
      <c r="F2562" s="112" t="s">
        <v>4464</v>
      </c>
      <c r="G2562" s="113" t="s">
        <v>4465</v>
      </c>
      <c r="H2562" s="153"/>
      <c r="I2562" s="112" t="s">
        <v>116</v>
      </c>
      <c r="J2562" s="26"/>
      <c r="K2562" s="114" t="s">
        <v>3</v>
      </c>
      <c r="L2562" s="115" t="s">
        <v>39</v>
      </c>
      <c r="M2562" s="116">
        <v>0</v>
      </c>
      <c r="N2562" s="116" t="e">
        <f>M2562*#REF!</f>
        <v>#REF!</v>
      </c>
      <c r="O2562" s="116">
        <v>0</v>
      </c>
      <c r="P2562" s="116" t="e">
        <f>O2562*#REF!</f>
        <v>#REF!</v>
      </c>
      <c r="Q2562" s="116">
        <v>0</v>
      </c>
      <c r="R2562" s="117" t="e">
        <f>Q2562*#REF!</f>
        <v>#REF!</v>
      </c>
      <c r="S2562" s="25"/>
      <c r="T2562" s="25"/>
      <c r="U2562" s="25"/>
      <c r="V2562" s="25"/>
      <c r="W2562" s="25"/>
      <c r="X2562" s="25"/>
      <c r="Y2562" s="25"/>
      <c r="Z2562" s="25"/>
      <c r="AA2562" s="25"/>
      <c r="AB2562" s="25"/>
      <c r="AC2562" s="25"/>
      <c r="AP2562" s="118" t="s">
        <v>117</v>
      </c>
      <c r="AR2562" s="118" t="s">
        <v>112</v>
      </c>
      <c r="AS2562" s="118" t="s">
        <v>68</v>
      </c>
      <c r="AW2562" s="14" t="s">
        <v>118</v>
      </c>
      <c r="BC2562" s="119" t="e">
        <f>IF(L2562="základní",#REF!,0)</f>
        <v>#REF!</v>
      </c>
      <c r="BD2562" s="119">
        <f>IF(L2562="snížená",#REF!,0)</f>
        <v>0</v>
      </c>
      <c r="BE2562" s="119">
        <f>IF(L2562="zákl. přenesená",#REF!,0)</f>
        <v>0</v>
      </c>
      <c r="BF2562" s="119">
        <f>IF(L2562="sníž. přenesená",#REF!,0)</f>
        <v>0</v>
      </c>
      <c r="BG2562" s="119">
        <f>IF(L2562="nulová",#REF!,0)</f>
        <v>0</v>
      </c>
      <c r="BH2562" s="14" t="s">
        <v>75</v>
      </c>
      <c r="BI2562" s="119" t="e">
        <f>ROUND(H2562*#REF!,2)</f>
        <v>#REF!</v>
      </c>
      <c r="BJ2562" s="14" t="s">
        <v>117</v>
      </c>
      <c r="BK2562" s="118" t="s">
        <v>4466</v>
      </c>
    </row>
    <row r="2563" spans="1:63" s="2" customFormat="1" ht="19.2" x14ac:dyDescent="0.2">
      <c r="A2563" s="25"/>
      <c r="B2563" s="26"/>
      <c r="C2563" s="25"/>
      <c r="D2563" s="120" t="s">
        <v>119</v>
      </c>
      <c r="E2563" s="25"/>
      <c r="F2563" s="121" t="s">
        <v>4464</v>
      </c>
      <c r="G2563" s="25"/>
      <c r="H2563" s="25"/>
      <c r="I2563" s="25"/>
      <c r="J2563" s="26"/>
      <c r="K2563" s="122"/>
      <c r="L2563" s="123"/>
      <c r="M2563" s="45"/>
      <c r="N2563" s="45"/>
      <c r="O2563" s="45"/>
      <c r="P2563" s="45"/>
      <c r="Q2563" s="45"/>
      <c r="R2563" s="46"/>
      <c r="S2563" s="25"/>
      <c r="T2563" s="25"/>
      <c r="U2563" s="25"/>
      <c r="V2563" s="25"/>
      <c r="W2563" s="25"/>
      <c r="X2563" s="25"/>
      <c r="Y2563" s="25"/>
      <c r="Z2563" s="25"/>
      <c r="AA2563" s="25"/>
      <c r="AB2563" s="25"/>
      <c r="AC2563" s="25"/>
      <c r="AR2563" s="14" t="s">
        <v>119</v>
      </c>
      <c r="AS2563" s="14" t="s">
        <v>68</v>
      </c>
    </row>
    <row r="2564" spans="1:63" s="2" customFormat="1" ht="24.15" customHeight="1" x14ac:dyDescent="0.2">
      <c r="A2564" s="25"/>
      <c r="B2564" s="109"/>
      <c r="C2564" s="110" t="s">
        <v>4467</v>
      </c>
      <c r="D2564" s="110" t="s">
        <v>112</v>
      </c>
      <c r="E2564" s="111" t="s">
        <v>4468</v>
      </c>
      <c r="F2564" s="112" t="s">
        <v>4469</v>
      </c>
      <c r="G2564" s="113" t="s">
        <v>126</v>
      </c>
      <c r="H2564" s="153"/>
      <c r="I2564" s="112" t="s">
        <v>116</v>
      </c>
      <c r="J2564" s="26"/>
      <c r="K2564" s="114" t="s">
        <v>3</v>
      </c>
      <c r="L2564" s="115" t="s">
        <v>39</v>
      </c>
      <c r="M2564" s="116">
        <v>0</v>
      </c>
      <c r="N2564" s="116" t="e">
        <f>M2564*#REF!</f>
        <v>#REF!</v>
      </c>
      <c r="O2564" s="116">
        <v>0</v>
      </c>
      <c r="P2564" s="116" t="e">
        <f>O2564*#REF!</f>
        <v>#REF!</v>
      </c>
      <c r="Q2564" s="116">
        <v>0</v>
      </c>
      <c r="R2564" s="117" t="e">
        <f>Q2564*#REF!</f>
        <v>#REF!</v>
      </c>
      <c r="S2564" s="25"/>
      <c r="T2564" s="25"/>
      <c r="U2564" s="25"/>
      <c r="V2564" s="25"/>
      <c r="W2564" s="25"/>
      <c r="X2564" s="25"/>
      <c r="Y2564" s="25"/>
      <c r="Z2564" s="25"/>
      <c r="AA2564" s="25"/>
      <c r="AB2564" s="25"/>
      <c r="AC2564" s="25"/>
      <c r="AP2564" s="118" t="s">
        <v>117</v>
      </c>
      <c r="AR2564" s="118" t="s">
        <v>112</v>
      </c>
      <c r="AS2564" s="118" t="s">
        <v>68</v>
      </c>
      <c r="AW2564" s="14" t="s">
        <v>118</v>
      </c>
      <c r="BC2564" s="119" t="e">
        <f>IF(L2564="základní",#REF!,0)</f>
        <v>#REF!</v>
      </c>
      <c r="BD2564" s="119">
        <f>IF(L2564="snížená",#REF!,0)</f>
        <v>0</v>
      </c>
      <c r="BE2564" s="119">
        <f>IF(L2564="zákl. přenesená",#REF!,0)</f>
        <v>0</v>
      </c>
      <c r="BF2564" s="119">
        <f>IF(L2564="sníž. přenesená",#REF!,0)</f>
        <v>0</v>
      </c>
      <c r="BG2564" s="119">
        <f>IF(L2564="nulová",#REF!,0)</f>
        <v>0</v>
      </c>
      <c r="BH2564" s="14" t="s">
        <v>75</v>
      </c>
      <c r="BI2564" s="119" t="e">
        <f>ROUND(H2564*#REF!,2)</f>
        <v>#REF!</v>
      </c>
      <c r="BJ2564" s="14" t="s">
        <v>117</v>
      </c>
      <c r="BK2564" s="118" t="s">
        <v>4470</v>
      </c>
    </row>
    <row r="2565" spans="1:63" s="2" customFormat="1" ht="19.2" x14ac:dyDescent="0.2">
      <c r="A2565" s="25"/>
      <c r="B2565" s="26"/>
      <c r="C2565" s="25"/>
      <c r="D2565" s="120" t="s">
        <v>119</v>
      </c>
      <c r="E2565" s="25"/>
      <c r="F2565" s="121" t="s">
        <v>4469</v>
      </c>
      <c r="G2565" s="25"/>
      <c r="H2565" s="25"/>
      <c r="I2565" s="25"/>
      <c r="J2565" s="26"/>
      <c r="K2565" s="122"/>
      <c r="L2565" s="123"/>
      <c r="M2565" s="45"/>
      <c r="N2565" s="45"/>
      <c r="O2565" s="45"/>
      <c r="P2565" s="45"/>
      <c r="Q2565" s="45"/>
      <c r="R2565" s="46"/>
      <c r="S2565" s="25"/>
      <c r="T2565" s="25"/>
      <c r="U2565" s="25"/>
      <c r="V2565" s="25"/>
      <c r="W2565" s="25"/>
      <c r="X2565" s="25"/>
      <c r="Y2565" s="25"/>
      <c r="Z2565" s="25"/>
      <c r="AA2565" s="25"/>
      <c r="AB2565" s="25"/>
      <c r="AC2565" s="25"/>
      <c r="AR2565" s="14" t="s">
        <v>119</v>
      </c>
      <c r="AS2565" s="14" t="s">
        <v>68</v>
      </c>
    </row>
    <row r="2566" spans="1:63" s="2" customFormat="1" ht="16.5" customHeight="1" x14ac:dyDescent="0.2">
      <c r="A2566" s="25"/>
      <c r="B2566" s="109"/>
      <c r="C2566" s="110" t="s">
        <v>2313</v>
      </c>
      <c r="D2566" s="110" t="s">
        <v>112</v>
      </c>
      <c r="E2566" s="111" t="s">
        <v>4471</v>
      </c>
      <c r="F2566" s="112" t="s">
        <v>4472</v>
      </c>
      <c r="G2566" s="113" t="s">
        <v>126</v>
      </c>
      <c r="H2566" s="153"/>
      <c r="I2566" s="112" t="s">
        <v>116</v>
      </c>
      <c r="J2566" s="26"/>
      <c r="K2566" s="114" t="s">
        <v>3</v>
      </c>
      <c r="L2566" s="115" t="s">
        <v>39</v>
      </c>
      <c r="M2566" s="116">
        <v>0</v>
      </c>
      <c r="N2566" s="116" t="e">
        <f>M2566*#REF!</f>
        <v>#REF!</v>
      </c>
      <c r="O2566" s="116">
        <v>0</v>
      </c>
      <c r="P2566" s="116" t="e">
        <f>O2566*#REF!</f>
        <v>#REF!</v>
      </c>
      <c r="Q2566" s="116">
        <v>0</v>
      </c>
      <c r="R2566" s="117" t="e">
        <f>Q2566*#REF!</f>
        <v>#REF!</v>
      </c>
      <c r="S2566" s="25"/>
      <c r="T2566" s="25"/>
      <c r="U2566" s="25"/>
      <c r="V2566" s="25"/>
      <c r="W2566" s="25"/>
      <c r="X2566" s="25"/>
      <c r="Y2566" s="25"/>
      <c r="Z2566" s="25"/>
      <c r="AA2566" s="25"/>
      <c r="AB2566" s="25"/>
      <c r="AC2566" s="25"/>
      <c r="AP2566" s="118" t="s">
        <v>117</v>
      </c>
      <c r="AR2566" s="118" t="s">
        <v>112</v>
      </c>
      <c r="AS2566" s="118" t="s">
        <v>68</v>
      </c>
      <c r="AW2566" s="14" t="s">
        <v>118</v>
      </c>
      <c r="BC2566" s="119" t="e">
        <f>IF(L2566="základní",#REF!,0)</f>
        <v>#REF!</v>
      </c>
      <c r="BD2566" s="119">
        <f>IF(L2566="snížená",#REF!,0)</f>
        <v>0</v>
      </c>
      <c r="BE2566" s="119">
        <f>IF(L2566="zákl. přenesená",#REF!,0)</f>
        <v>0</v>
      </c>
      <c r="BF2566" s="119">
        <f>IF(L2566="sníž. přenesená",#REF!,0)</f>
        <v>0</v>
      </c>
      <c r="BG2566" s="119">
        <f>IF(L2566="nulová",#REF!,0)</f>
        <v>0</v>
      </c>
      <c r="BH2566" s="14" t="s">
        <v>75</v>
      </c>
      <c r="BI2566" s="119" t="e">
        <f>ROUND(H2566*#REF!,2)</f>
        <v>#REF!</v>
      </c>
      <c r="BJ2566" s="14" t="s">
        <v>117</v>
      </c>
      <c r="BK2566" s="118" t="s">
        <v>4473</v>
      </c>
    </row>
    <row r="2567" spans="1:63" s="2" customFormat="1" x14ac:dyDescent="0.2">
      <c r="A2567" s="25"/>
      <c r="B2567" s="26"/>
      <c r="C2567" s="25"/>
      <c r="D2567" s="120" t="s">
        <v>119</v>
      </c>
      <c r="E2567" s="25"/>
      <c r="F2567" s="121" t="s">
        <v>4472</v>
      </c>
      <c r="G2567" s="25"/>
      <c r="H2567" s="25"/>
      <c r="I2567" s="25"/>
      <c r="J2567" s="26"/>
      <c r="K2567" s="122"/>
      <c r="L2567" s="123"/>
      <c r="M2567" s="45"/>
      <c r="N2567" s="45"/>
      <c r="O2567" s="45"/>
      <c r="P2567" s="45"/>
      <c r="Q2567" s="45"/>
      <c r="R2567" s="46"/>
      <c r="S2567" s="25"/>
      <c r="T2567" s="25"/>
      <c r="U2567" s="25"/>
      <c r="V2567" s="25"/>
      <c r="W2567" s="25"/>
      <c r="X2567" s="25"/>
      <c r="Y2567" s="25"/>
      <c r="Z2567" s="25"/>
      <c r="AA2567" s="25"/>
      <c r="AB2567" s="25"/>
      <c r="AC2567" s="25"/>
      <c r="AR2567" s="14" t="s">
        <v>119</v>
      </c>
      <c r="AS2567" s="14" t="s">
        <v>68</v>
      </c>
    </row>
    <row r="2568" spans="1:63" s="2" customFormat="1" ht="16.5" customHeight="1" x14ac:dyDescent="0.2">
      <c r="A2568" s="25"/>
      <c r="B2568" s="109"/>
      <c r="C2568" s="110" t="s">
        <v>4474</v>
      </c>
      <c r="D2568" s="110" t="s">
        <v>112</v>
      </c>
      <c r="E2568" s="111" t="s">
        <v>4475</v>
      </c>
      <c r="F2568" s="112" t="s">
        <v>4476</v>
      </c>
      <c r="G2568" s="113" t="s">
        <v>126</v>
      </c>
      <c r="H2568" s="153"/>
      <c r="I2568" s="112" t="s">
        <v>116</v>
      </c>
      <c r="J2568" s="26"/>
      <c r="K2568" s="114" t="s">
        <v>3</v>
      </c>
      <c r="L2568" s="115" t="s">
        <v>39</v>
      </c>
      <c r="M2568" s="116">
        <v>0</v>
      </c>
      <c r="N2568" s="116" t="e">
        <f>M2568*#REF!</f>
        <v>#REF!</v>
      </c>
      <c r="O2568" s="116">
        <v>0</v>
      </c>
      <c r="P2568" s="116" t="e">
        <f>O2568*#REF!</f>
        <v>#REF!</v>
      </c>
      <c r="Q2568" s="116">
        <v>0</v>
      </c>
      <c r="R2568" s="117" t="e">
        <f>Q2568*#REF!</f>
        <v>#REF!</v>
      </c>
      <c r="S2568" s="25"/>
      <c r="T2568" s="25"/>
      <c r="U2568" s="25"/>
      <c r="V2568" s="25"/>
      <c r="W2568" s="25"/>
      <c r="X2568" s="25"/>
      <c r="Y2568" s="25"/>
      <c r="Z2568" s="25"/>
      <c r="AA2568" s="25"/>
      <c r="AB2568" s="25"/>
      <c r="AC2568" s="25"/>
      <c r="AP2568" s="118" t="s">
        <v>117</v>
      </c>
      <c r="AR2568" s="118" t="s">
        <v>112</v>
      </c>
      <c r="AS2568" s="118" t="s">
        <v>68</v>
      </c>
      <c r="AW2568" s="14" t="s">
        <v>118</v>
      </c>
      <c r="BC2568" s="119" t="e">
        <f>IF(L2568="základní",#REF!,0)</f>
        <v>#REF!</v>
      </c>
      <c r="BD2568" s="119">
        <f>IF(L2568="snížená",#REF!,0)</f>
        <v>0</v>
      </c>
      <c r="BE2568" s="119">
        <f>IF(L2568="zákl. přenesená",#REF!,0)</f>
        <v>0</v>
      </c>
      <c r="BF2568" s="119">
        <f>IF(L2568="sníž. přenesená",#REF!,0)</f>
        <v>0</v>
      </c>
      <c r="BG2568" s="119">
        <f>IF(L2568="nulová",#REF!,0)</f>
        <v>0</v>
      </c>
      <c r="BH2568" s="14" t="s">
        <v>75</v>
      </c>
      <c r="BI2568" s="119" t="e">
        <f>ROUND(H2568*#REF!,2)</f>
        <v>#REF!</v>
      </c>
      <c r="BJ2568" s="14" t="s">
        <v>117</v>
      </c>
      <c r="BK2568" s="118" t="s">
        <v>4477</v>
      </c>
    </row>
    <row r="2569" spans="1:63" s="2" customFormat="1" x14ac:dyDescent="0.2">
      <c r="A2569" s="25"/>
      <c r="B2569" s="26"/>
      <c r="C2569" s="25"/>
      <c r="D2569" s="120" t="s">
        <v>119</v>
      </c>
      <c r="E2569" s="25"/>
      <c r="F2569" s="121" t="s">
        <v>4476</v>
      </c>
      <c r="G2569" s="25"/>
      <c r="H2569" s="25"/>
      <c r="I2569" s="25"/>
      <c r="J2569" s="26"/>
      <c r="K2569" s="122"/>
      <c r="L2569" s="123"/>
      <c r="M2569" s="45"/>
      <c r="N2569" s="45"/>
      <c r="O2569" s="45"/>
      <c r="P2569" s="45"/>
      <c r="Q2569" s="45"/>
      <c r="R2569" s="46"/>
      <c r="S2569" s="25"/>
      <c r="T2569" s="25"/>
      <c r="U2569" s="25"/>
      <c r="V2569" s="25"/>
      <c r="W2569" s="25"/>
      <c r="X2569" s="25"/>
      <c r="Y2569" s="25"/>
      <c r="Z2569" s="25"/>
      <c r="AA2569" s="25"/>
      <c r="AB2569" s="25"/>
      <c r="AC2569" s="25"/>
      <c r="AR2569" s="14" t="s">
        <v>119</v>
      </c>
      <c r="AS2569" s="14" t="s">
        <v>68</v>
      </c>
    </row>
    <row r="2570" spans="1:63" s="2" customFormat="1" ht="16.5" customHeight="1" x14ac:dyDescent="0.2">
      <c r="A2570" s="25"/>
      <c r="B2570" s="109"/>
      <c r="C2570" s="110" t="s">
        <v>2316</v>
      </c>
      <c r="D2570" s="110" t="s">
        <v>112</v>
      </c>
      <c r="E2570" s="111" t="s">
        <v>4478</v>
      </c>
      <c r="F2570" s="112" t="s">
        <v>4479</v>
      </c>
      <c r="G2570" s="113" t="s">
        <v>126</v>
      </c>
      <c r="H2570" s="153"/>
      <c r="I2570" s="112" t="s">
        <v>116</v>
      </c>
      <c r="J2570" s="26"/>
      <c r="K2570" s="114" t="s">
        <v>3</v>
      </c>
      <c r="L2570" s="115" t="s">
        <v>39</v>
      </c>
      <c r="M2570" s="116">
        <v>0</v>
      </c>
      <c r="N2570" s="116" t="e">
        <f>M2570*#REF!</f>
        <v>#REF!</v>
      </c>
      <c r="O2570" s="116">
        <v>0</v>
      </c>
      <c r="P2570" s="116" t="e">
        <f>O2570*#REF!</f>
        <v>#REF!</v>
      </c>
      <c r="Q2570" s="116">
        <v>0</v>
      </c>
      <c r="R2570" s="117" t="e">
        <f>Q2570*#REF!</f>
        <v>#REF!</v>
      </c>
      <c r="S2570" s="25"/>
      <c r="T2570" s="25"/>
      <c r="U2570" s="25"/>
      <c r="V2570" s="25"/>
      <c r="W2570" s="25"/>
      <c r="X2570" s="25"/>
      <c r="Y2570" s="25"/>
      <c r="Z2570" s="25"/>
      <c r="AA2570" s="25"/>
      <c r="AB2570" s="25"/>
      <c r="AC2570" s="25"/>
      <c r="AP2570" s="118" t="s">
        <v>117</v>
      </c>
      <c r="AR2570" s="118" t="s">
        <v>112</v>
      </c>
      <c r="AS2570" s="118" t="s">
        <v>68</v>
      </c>
      <c r="AW2570" s="14" t="s">
        <v>118</v>
      </c>
      <c r="BC2570" s="119" t="e">
        <f>IF(L2570="základní",#REF!,0)</f>
        <v>#REF!</v>
      </c>
      <c r="BD2570" s="119">
        <f>IF(L2570="snížená",#REF!,0)</f>
        <v>0</v>
      </c>
      <c r="BE2570" s="119">
        <f>IF(L2570="zákl. přenesená",#REF!,0)</f>
        <v>0</v>
      </c>
      <c r="BF2570" s="119">
        <f>IF(L2570="sníž. přenesená",#REF!,0)</f>
        <v>0</v>
      </c>
      <c r="BG2570" s="119">
        <f>IF(L2570="nulová",#REF!,0)</f>
        <v>0</v>
      </c>
      <c r="BH2570" s="14" t="s">
        <v>75</v>
      </c>
      <c r="BI2570" s="119" t="e">
        <f>ROUND(H2570*#REF!,2)</f>
        <v>#REF!</v>
      </c>
      <c r="BJ2570" s="14" t="s">
        <v>117</v>
      </c>
      <c r="BK2570" s="118" t="s">
        <v>4480</v>
      </c>
    </row>
    <row r="2571" spans="1:63" s="2" customFormat="1" x14ac:dyDescent="0.2">
      <c r="A2571" s="25"/>
      <c r="B2571" s="26"/>
      <c r="C2571" s="25"/>
      <c r="D2571" s="120" t="s">
        <v>119</v>
      </c>
      <c r="E2571" s="25"/>
      <c r="F2571" s="121" t="s">
        <v>4479</v>
      </c>
      <c r="G2571" s="25"/>
      <c r="H2571" s="25"/>
      <c r="I2571" s="25"/>
      <c r="J2571" s="26"/>
      <c r="K2571" s="122"/>
      <c r="L2571" s="123"/>
      <c r="M2571" s="45"/>
      <c r="N2571" s="45"/>
      <c r="O2571" s="45"/>
      <c r="P2571" s="45"/>
      <c r="Q2571" s="45"/>
      <c r="R2571" s="46"/>
      <c r="S2571" s="25"/>
      <c r="T2571" s="25"/>
      <c r="U2571" s="25"/>
      <c r="V2571" s="25"/>
      <c r="W2571" s="25"/>
      <c r="X2571" s="25"/>
      <c r="Y2571" s="25"/>
      <c r="Z2571" s="25"/>
      <c r="AA2571" s="25"/>
      <c r="AB2571" s="25"/>
      <c r="AC2571" s="25"/>
      <c r="AR2571" s="14" t="s">
        <v>119</v>
      </c>
      <c r="AS2571" s="14" t="s">
        <v>68</v>
      </c>
    </row>
    <row r="2572" spans="1:63" s="2" customFormat="1" ht="16.5" customHeight="1" x14ac:dyDescent="0.2">
      <c r="A2572" s="25"/>
      <c r="B2572" s="109"/>
      <c r="C2572" s="110" t="s">
        <v>4481</v>
      </c>
      <c r="D2572" s="110" t="s">
        <v>112</v>
      </c>
      <c r="E2572" s="111" t="s">
        <v>4482</v>
      </c>
      <c r="F2572" s="112" t="s">
        <v>4483</v>
      </c>
      <c r="G2572" s="113" t="s">
        <v>126</v>
      </c>
      <c r="H2572" s="153"/>
      <c r="I2572" s="112" t="s">
        <v>116</v>
      </c>
      <c r="J2572" s="26"/>
      <c r="K2572" s="114" t="s">
        <v>3</v>
      </c>
      <c r="L2572" s="115" t="s">
        <v>39</v>
      </c>
      <c r="M2572" s="116">
        <v>0</v>
      </c>
      <c r="N2572" s="116" t="e">
        <f>M2572*#REF!</f>
        <v>#REF!</v>
      </c>
      <c r="O2572" s="116">
        <v>0</v>
      </c>
      <c r="P2572" s="116" t="e">
        <f>O2572*#REF!</f>
        <v>#REF!</v>
      </c>
      <c r="Q2572" s="116">
        <v>0</v>
      </c>
      <c r="R2572" s="117" t="e">
        <f>Q2572*#REF!</f>
        <v>#REF!</v>
      </c>
      <c r="S2572" s="25"/>
      <c r="T2572" s="25"/>
      <c r="U2572" s="25"/>
      <c r="V2572" s="25"/>
      <c r="W2572" s="25"/>
      <c r="X2572" s="25"/>
      <c r="Y2572" s="25"/>
      <c r="Z2572" s="25"/>
      <c r="AA2572" s="25"/>
      <c r="AB2572" s="25"/>
      <c r="AC2572" s="25"/>
      <c r="AP2572" s="118" t="s">
        <v>117</v>
      </c>
      <c r="AR2572" s="118" t="s">
        <v>112</v>
      </c>
      <c r="AS2572" s="118" t="s">
        <v>68</v>
      </c>
      <c r="AW2572" s="14" t="s">
        <v>118</v>
      </c>
      <c r="BC2572" s="119" t="e">
        <f>IF(L2572="základní",#REF!,0)</f>
        <v>#REF!</v>
      </c>
      <c r="BD2572" s="119">
        <f>IF(L2572="snížená",#REF!,0)</f>
        <v>0</v>
      </c>
      <c r="BE2572" s="119">
        <f>IF(L2572="zákl. přenesená",#REF!,0)</f>
        <v>0</v>
      </c>
      <c r="BF2572" s="119">
        <f>IF(L2572="sníž. přenesená",#REF!,0)</f>
        <v>0</v>
      </c>
      <c r="BG2572" s="119">
        <f>IF(L2572="nulová",#REF!,0)</f>
        <v>0</v>
      </c>
      <c r="BH2572" s="14" t="s">
        <v>75</v>
      </c>
      <c r="BI2572" s="119" t="e">
        <f>ROUND(H2572*#REF!,2)</f>
        <v>#REF!</v>
      </c>
      <c r="BJ2572" s="14" t="s">
        <v>117</v>
      </c>
      <c r="BK2572" s="118" t="s">
        <v>4484</v>
      </c>
    </row>
    <row r="2573" spans="1:63" s="2" customFormat="1" x14ac:dyDescent="0.2">
      <c r="A2573" s="25"/>
      <c r="B2573" s="26"/>
      <c r="C2573" s="25"/>
      <c r="D2573" s="120" t="s">
        <v>119</v>
      </c>
      <c r="E2573" s="25"/>
      <c r="F2573" s="121" t="s">
        <v>4483</v>
      </c>
      <c r="G2573" s="25"/>
      <c r="H2573" s="25"/>
      <c r="I2573" s="25"/>
      <c r="J2573" s="26"/>
      <c r="K2573" s="122"/>
      <c r="L2573" s="123"/>
      <c r="M2573" s="45"/>
      <c r="N2573" s="45"/>
      <c r="O2573" s="45"/>
      <c r="P2573" s="45"/>
      <c r="Q2573" s="45"/>
      <c r="R2573" s="46"/>
      <c r="S2573" s="25"/>
      <c r="T2573" s="25"/>
      <c r="U2573" s="25"/>
      <c r="V2573" s="25"/>
      <c r="W2573" s="25"/>
      <c r="X2573" s="25"/>
      <c r="Y2573" s="25"/>
      <c r="Z2573" s="25"/>
      <c r="AA2573" s="25"/>
      <c r="AB2573" s="25"/>
      <c r="AC2573" s="25"/>
      <c r="AR2573" s="14" t="s">
        <v>119</v>
      </c>
      <c r="AS2573" s="14" t="s">
        <v>68</v>
      </c>
    </row>
    <row r="2574" spans="1:63" s="2" customFormat="1" ht="21.75" customHeight="1" x14ac:dyDescent="0.2">
      <c r="A2574" s="25"/>
      <c r="B2574" s="109"/>
      <c r="C2574" s="110" t="s">
        <v>2320</v>
      </c>
      <c r="D2574" s="110" t="s">
        <v>112</v>
      </c>
      <c r="E2574" s="111" t="s">
        <v>4485</v>
      </c>
      <c r="F2574" s="112" t="s">
        <v>4486</v>
      </c>
      <c r="G2574" s="113" t="s">
        <v>122</v>
      </c>
      <c r="H2574" s="153"/>
      <c r="I2574" s="112" t="s">
        <v>116</v>
      </c>
      <c r="J2574" s="26"/>
      <c r="K2574" s="114" t="s">
        <v>3</v>
      </c>
      <c r="L2574" s="115" t="s">
        <v>39</v>
      </c>
      <c r="M2574" s="116">
        <v>0</v>
      </c>
      <c r="N2574" s="116" t="e">
        <f>M2574*#REF!</f>
        <v>#REF!</v>
      </c>
      <c r="O2574" s="116">
        <v>0</v>
      </c>
      <c r="P2574" s="116" t="e">
        <f>O2574*#REF!</f>
        <v>#REF!</v>
      </c>
      <c r="Q2574" s="116">
        <v>0</v>
      </c>
      <c r="R2574" s="117" t="e">
        <f>Q2574*#REF!</f>
        <v>#REF!</v>
      </c>
      <c r="S2574" s="25"/>
      <c r="T2574" s="25"/>
      <c r="U2574" s="25"/>
      <c r="V2574" s="25"/>
      <c r="W2574" s="25"/>
      <c r="X2574" s="25"/>
      <c r="Y2574" s="25"/>
      <c r="Z2574" s="25"/>
      <c r="AA2574" s="25"/>
      <c r="AB2574" s="25"/>
      <c r="AC2574" s="25"/>
      <c r="AP2574" s="118" t="s">
        <v>117</v>
      </c>
      <c r="AR2574" s="118" t="s">
        <v>112</v>
      </c>
      <c r="AS2574" s="118" t="s">
        <v>68</v>
      </c>
      <c r="AW2574" s="14" t="s">
        <v>118</v>
      </c>
      <c r="BC2574" s="119" t="e">
        <f>IF(L2574="základní",#REF!,0)</f>
        <v>#REF!</v>
      </c>
      <c r="BD2574" s="119">
        <f>IF(L2574="snížená",#REF!,0)</f>
        <v>0</v>
      </c>
      <c r="BE2574" s="119">
        <f>IF(L2574="zákl. přenesená",#REF!,0)</f>
        <v>0</v>
      </c>
      <c r="BF2574" s="119">
        <f>IF(L2574="sníž. přenesená",#REF!,0)</f>
        <v>0</v>
      </c>
      <c r="BG2574" s="119">
        <f>IF(L2574="nulová",#REF!,0)</f>
        <v>0</v>
      </c>
      <c r="BH2574" s="14" t="s">
        <v>75</v>
      </c>
      <c r="BI2574" s="119" t="e">
        <f>ROUND(H2574*#REF!,2)</f>
        <v>#REF!</v>
      </c>
      <c r="BJ2574" s="14" t="s">
        <v>117</v>
      </c>
      <c r="BK2574" s="118" t="s">
        <v>4487</v>
      </c>
    </row>
    <row r="2575" spans="1:63" s="2" customFormat="1" x14ac:dyDescent="0.2">
      <c r="A2575" s="25"/>
      <c r="B2575" s="26"/>
      <c r="C2575" s="25"/>
      <c r="D2575" s="120" t="s">
        <v>119</v>
      </c>
      <c r="E2575" s="25"/>
      <c r="F2575" s="121" t="s">
        <v>4486</v>
      </c>
      <c r="G2575" s="25"/>
      <c r="H2575" s="25"/>
      <c r="I2575" s="25"/>
      <c r="J2575" s="26"/>
      <c r="K2575" s="122"/>
      <c r="L2575" s="123"/>
      <c r="M2575" s="45"/>
      <c r="N2575" s="45"/>
      <c r="O2575" s="45"/>
      <c r="P2575" s="45"/>
      <c r="Q2575" s="45"/>
      <c r="R2575" s="46"/>
      <c r="S2575" s="25"/>
      <c r="T2575" s="25"/>
      <c r="U2575" s="25"/>
      <c r="V2575" s="25"/>
      <c r="W2575" s="25"/>
      <c r="X2575" s="25"/>
      <c r="Y2575" s="25"/>
      <c r="Z2575" s="25"/>
      <c r="AA2575" s="25"/>
      <c r="AB2575" s="25"/>
      <c r="AC2575" s="25"/>
      <c r="AR2575" s="14" t="s">
        <v>119</v>
      </c>
      <c r="AS2575" s="14" t="s">
        <v>68</v>
      </c>
    </row>
    <row r="2576" spans="1:63" s="2" customFormat="1" ht="24.15" customHeight="1" x14ac:dyDescent="0.2">
      <c r="A2576" s="25"/>
      <c r="B2576" s="109"/>
      <c r="C2576" s="110" t="s">
        <v>4488</v>
      </c>
      <c r="D2576" s="110" t="s">
        <v>112</v>
      </c>
      <c r="E2576" s="111" t="s">
        <v>4489</v>
      </c>
      <c r="F2576" s="112" t="s">
        <v>4490</v>
      </c>
      <c r="G2576" s="113" t="s">
        <v>122</v>
      </c>
      <c r="H2576" s="153"/>
      <c r="I2576" s="112" t="s">
        <v>116</v>
      </c>
      <c r="J2576" s="26"/>
      <c r="K2576" s="114" t="s">
        <v>3</v>
      </c>
      <c r="L2576" s="115" t="s">
        <v>39</v>
      </c>
      <c r="M2576" s="116">
        <v>0</v>
      </c>
      <c r="N2576" s="116" t="e">
        <f>M2576*#REF!</f>
        <v>#REF!</v>
      </c>
      <c r="O2576" s="116">
        <v>0</v>
      </c>
      <c r="P2576" s="116" t="e">
        <f>O2576*#REF!</f>
        <v>#REF!</v>
      </c>
      <c r="Q2576" s="116">
        <v>0</v>
      </c>
      <c r="R2576" s="117" t="e">
        <f>Q2576*#REF!</f>
        <v>#REF!</v>
      </c>
      <c r="S2576" s="25"/>
      <c r="T2576" s="25"/>
      <c r="U2576" s="25"/>
      <c r="V2576" s="25"/>
      <c r="W2576" s="25"/>
      <c r="X2576" s="25"/>
      <c r="Y2576" s="25"/>
      <c r="Z2576" s="25"/>
      <c r="AA2576" s="25"/>
      <c r="AB2576" s="25"/>
      <c r="AC2576" s="25"/>
      <c r="AP2576" s="118" t="s">
        <v>117</v>
      </c>
      <c r="AR2576" s="118" t="s">
        <v>112</v>
      </c>
      <c r="AS2576" s="118" t="s">
        <v>68</v>
      </c>
      <c r="AW2576" s="14" t="s">
        <v>118</v>
      </c>
      <c r="BC2576" s="119" t="e">
        <f>IF(L2576="základní",#REF!,0)</f>
        <v>#REF!</v>
      </c>
      <c r="BD2576" s="119">
        <f>IF(L2576="snížená",#REF!,0)</f>
        <v>0</v>
      </c>
      <c r="BE2576" s="119">
        <f>IF(L2576="zákl. přenesená",#REF!,0)</f>
        <v>0</v>
      </c>
      <c r="BF2576" s="119">
        <f>IF(L2576="sníž. přenesená",#REF!,0)</f>
        <v>0</v>
      </c>
      <c r="BG2576" s="119">
        <f>IF(L2576="nulová",#REF!,0)</f>
        <v>0</v>
      </c>
      <c r="BH2576" s="14" t="s">
        <v>75</v>
      </c>
      <c r="BI2576" s="119" t="e">
        <f>ROUND(H2576*#REF!,2)</f>
        <v>#REF!</v>
      </c>
      <c r="BJ2576" s="14" t="s">
        <v>117</v>
      </c>
      <c r="BK2576" s="118" t="s">
        <v>4491</v>
      </c>
    </row>
    <row r="2577" spans="1:63" s="2" customFormat="1" x14ac:dyDescent="0.2">
      <c r="A2577" s="25"/>
      <c r="B2577" s="26"/>
      <c r="C2577" s="25"/>
      <c r="D2577" s="120" t="s">
        <v>119</v>
      </c>
      <c r="E2577" s="25"/>
      <c r="F2577" s="121" t="s">
        <v>4490</v>
      </c>
      <c r="G2577" s="25"/>
      <c r="H2577" s="25"/>
      <c r="I2577" s="25"/>
      <c r="J2577" s="26"/>
      <c r="K2577" s="122"/>
      <c r="L2577" s="123"/>
      <c r="M2577" s="45"/>
      <c r="N2577" s="45"/>
      <c r="O2577" s="45"/>
      <c r="P2577" s="45"/>
      <c r="Q2577" s="45"/>
      <c r="R2577" s="46"/>
      <c r="S2577" s="25"/>
      <c r="T2577" s="25"/>
      <c r="U2577" s="25"/>
      <c r="V2577" s="25"/>
      <c r="W2577" s="25"/>
      <c r="X2577" s="25"/>
      <c r="Y2577" s="25"/>
      <c r="Z2577" s="25"/>
      <c r="AA2577" s="25"/>
      <c r="AB2577" s="25"/>
      <c r="AC2577" s="25"/>
      <c r="AR2577" s="14" t="s">
        <v>119</v>
      </c>
      <c r="AS2577" s="14" t="s">
        <v>68</v>
      </c>
    </row>
    <row r="2578" spans="1:63" s="2" customFormat="1" ht="24.15" customHeight="1" x14ac:dyDescent="0.2">
      <c r="A2578" s="25"/>
      <c r="B2578" s="109"/>
      <c r="C2578" s="110" t="s">
        <v>2323</v>
      </c>
      <c r="D2578" s="110" t="s">
        <v>112</v>
      </c>
      <c r="E2578" s="111" t="s">
        <v>4492</v>
      </c>
      <c r="F2578" s="112" t="s">
        <v>4493</v>
      </c>
      <c r="G2578" s="113" t="s">
        <v>122</v>
      </c>
      <c r="H2578" s="153"/>
      <c r="I2578" s="112" t="s">
        <v>116</v>
      </c>
      <c r="J2578" s="26"/>
      <c r="K2578" s="114" t="s">
        <v>3</v>
      </c>
      <c r="L2578" s="115" t="s">
        <v>39</v>
      </c>
      <c r="M2578" s="116">
        <v>0</v>
      </c>
      <c r="N2578" s="116" t="e">
        <f>M2578*#REF!</f>
        <v>#REF!</v>
      </c>
      <c r="O2578" s="116">
        <v>0</v>
      </c>
      <c r="P2578" s="116" t="e">
        <f>O2578*#REF!</f>
        <v>#REF!</v>
      </c>
      <c r="Q2578" s="116">
        <v>0</v>
      </c>
      <c r="R2578" s="117" t="e">
        <f>Q2578*#REF!</f>
        <v>#REF!</v>
      </c>
      <c r="S2578" s="25"/>
      <c r="T2578" s="25"/>
      <c r="U2578" s="25"/>
      <c r="V2578" s="25"/>
      <c r="W2578" s="25"/>
      <c r="X2578" s="25"/>
      <c r="Y2578" s="25"/>
      <c r="Z2578" s="25"/>
      <c r="AA2578" s="25"/>
      <c r="AB2578" s="25"/>
      <c r="AC2578" s="25"/>
      <c r="AP2578" s="118" t="s">
        <v>117</v>
      </c>
      <c r="AR2578" s="118" t="s">
        <v>112</v>
      </c>
      <c r="AS2578" s="118" t="s">
        <v>68</v>
      </c>
      <c r="AW2578" s="14" t="s">
        <v>118</v>
      </c>
      <c r="BC2578" s="119" t="e">
        <f>IF(L2578="základní",#REF!,0)</f>
        <v>#REF!</v>
      </c>
      <c r="BD2578" s="119">
        <f>IF(L2578="snížená",#REF!,0)</f>
        <v>0</v>
      </c>
      <c r="BE2578" s="119">
        <f>IF(L2578="zákl. přenesená",#REF!,0)</f>
        <v>0</v>
      </c>
      <c r="BF2578" s="119">
        <f>IF(L2578="sníž. přenesená",#REF!,0)</f>
        <v>0</v>
      </c>
      <c r="BG2578" s="119">
        <f>IF(L2578="nulová",#REF!,0)</f>
        <v>0</v>
      </c>
      <c r="BH2578" s="14" t="s">
        <v>75</v>
      </c>
      <c r="BI2578" s="119" t="e">
        <f>ROUND(H2578*#REF!,2)</f>
        <v>#REF!</v>
      </c>
      <c r="BJ2578" s="14" t="s">
        <v>117</v>
      </c>
      <c r="BK2578" s="118" t="s">
        <v>4494</v>
      </c>
    </row>
    <row r="2579" spans="1:63" s="2" customFormat="1" x14ac:dyDescent="0.2">
      <c r="A2579" s="25"/>
      <c r="B2579" s="26"/>
      <c r="C2579" s="25"/>
      <c r="D2579" s="120" t="s">
        <v>119</v>
      </c>
      <c r="E2579" s="25"/>
      <c r="F2579" s="121" t="s">
        <v>4493</v>
      </c>
      <c r="G2579" s="25"/>
      <c r="H2579" s="25"/>
      <c r="I2579" s="25"/>
      <c r="J2579" s="26"/>
      <c r="K2579" s="122"/>
      <c r="L2579" s="123"/>
      <c r="M2579" s="45"/>
      <c r="N2579" s="45"/>
      <c r="O2579" s="45"/>
      <c r="P2579" s="45"/>
      <c r="Q2579" s="45"/>
      <c r="R2579" s="46"/>
      <c r="S2579" s="25"/>
      <c r="T2579" s="25"/>
      <c r="U2579" s="25"/>
      <c r="V2579" s="25"/>
      <c r="W2579" s="25"/>
      <c r="X2579" s="25"/>
      <c r="Y2579" s="25"/>
      <c r="Z2579" s="25"/>
      <c r="AA2579" s="25"/>
      <c r="AB2579" s="25"/>
      <c r="AC2579" s="25"/>
      <c r="AR2579" s="14" t="s">
        <v>119</v>
      </c>
      <c r="AS2579" s="14" t="s">
        <v>68</v>
      </c>
    </row>
    <row r="2580" spans="1:63" s="2" customFormat="1" ht="21.75" customHeight="1" x14ac:dyDescent="0.2">
      <c r="A2580" s="25"/>
      <c r="B2580" s="109"/>
      <c r="C2580" s="110" t="s">
        <v>4495</v>
      </c>
      <c r="D2580" s="110" t="s">
        <v>112</v>
      </c>
      <c r="E2580" s="111" t="s">
        <v>4496</v>
      </c>
      <c r="F2580" s="112" t="s">
        <v>4497</v>
      </c>
      <c r="G2580" s="113" t="s">
        <v>122</v>
      </c>
      <c r="H2580" s="153"/>
      <c r="I2580" s="112" t="s">
        <v>116</v>
      </c>
      <c r="J2580" s="26"/>
      <c r="K2580" s="114" t="s">
        <v>3</v>
      </c>
      <c r="L2580" s="115" t="s">
        <v>39</v>
      </c>
      <c r="M2580" s="116">
        <v>0</v>
      </c>
      <c r="N2580" s="116" t="e">
        <f>M2580*#REF!</f>
        <v>#REF!</v>
      </c>
      <c r="O2580" s="116">
        <v>0</v>
      </c>
      <c r="P2580" s="116" t="e">
        <f>O2580*#REF!</f>
        <v>#REF!</v>
      </c>
      <c r="Q2580" s="116">
        <v>0</v>
      </c>
      <c r="R2580" s="117" t="e">
        <f>Q2580*#REF!</f>
        <v>#REF!</v>
      </c>
      <c r="S2580" s="25"/>
      <c r="T2580" s="25"/>
      <c r="U2580" s="25"/>
      <c r="V2580" s="25"/>
      <c r="W2580" s="25"/>
      <c r="X2580" s="25"/>
      <c r="Y2580" s="25"/>
      <c r="Z2580" s="25"/>
      <c r="AA2580" s="25"/>
      <c r="AB2580" s="25"/>
      <c r="AC2580" s="25"/>
      <c r="AP2580" s="118" t="s">
        <v>117</v>
      </c>
      <c r="AR2580" s="118" t="s">
        <v>112</v>
      </c>
      <c r="AS2580" s="118" t="s">
        <v>68</v>
      </c>
      <c r="AW2580" s="14" t="s">
        <v>118</v>
      </c>
      <c r="BC2580" s="119" t="e">
        <f>IF(L2580="základní",#REF!,0)</f>
        <v>#REF!</v>
      </c>
      <c r="BD2580" s="119">
        <f>IF(L2580="snížená",#REF!,0)</f>
        <v>0</v>
      </c>
      <c r="BE2580" s="119">
        <f>IF(L2580="zákl. přenesená",#REF!,0)</f>
        <v>0</v>
      </c>
      <c r="BF2580" s="119">
        <f>IF(L2580="sníž. přenesená",#REF!,0)</f>
        <v>0</v>
      </c>
      <c r="BG2580" s="119">
        <f>IF(L2580="nulová",#REF!,0)</f>
        <v>0</v>
      </c>
      <c r="BH2580" s="14" t="s">
        <v>75</v>
      </c>
      <c r="BI2580" s="119" t="e">
        <f>ROUND(H2580*#REF!,2)</f>
        <v>#REF!</v>
      </c>
      <c r="BJ2580" s="14" t="s">
        <v>117</v>
      </c>
      <c r="BK2580" s="118" t="s">
        <v>4498</v>
      </c>
    </row>
    <row r="2581" spans="1:63" s="2" customFormat="1" x14ac:dyDescent="0.2">
      <c r="A2581" s="25"/>
      <c r="B2581" s="26"/>
      <c r="C2581" s="25"/>
      <c r="D2581" s="120" t="s">
        <v>119</v>
      </c>
      <c r="E2581" s="25"/>
      <c r="F2581" s="121" t="s">
        <v>4497</v>
      </c>
      <c r="G2581" s="25"/>
      <c r="H2581" s="25"/>
      <c r="I2581" s="25"/>
      <c r="J2581" s="26"/>
      <c r="K2581" s="122"/>
      <c r="L2581" s="123"/>
      <c r="M2581" s="45"/>
      <c r="N2581" s="45"/>
      <c r="O2581" s="45"/>
      <c r="P2581" s="45"/>
      <c r="Q2581" s="45"/>
      <c r="R2581" s="46"/>
      <c r="S2581" s="25"/>
      <c r="T2581" s="25"/>
      <c r="U2581" s="25"/>
      <c r="V2581" s="25"/>
      <c r="W2581" s="25"/>
      <c r="X2581" s="25"/>
      <c r="Y2581" s="25"/>
      <c r="Z2581" s="25"/>
      <c r="AA2581" s="25"/>
      <c r="AB2581" s="25"/>
      <c r="AC2581" s="25"/>
      <c r="AR2581" s="14" t="s">
        <v>119</v>
      </c>
      <c r="AS2581" s="14" t="s">
        <v>68</v>
      </c>
    </row>
    <row r="2582" spans="1:63" s="2" customFormat="1" ht="24.15" customHeight="1" x14ac:dyDescent="0.2">
      <c r="A2582" s="25"/>
      <c r="B2582" s="109"/>
      <c r="C2582" s="110" t="s">
        <v>2327</v>
      </c>
      <c r="D2582" s="110" t="s">
        <v>112</v>
      </c>
      <c r="E2582" s="111" t="s">
        <v>4499</v>
      </c>
      <c r="F2582" s="112" t="s">
        <v>4500</v>
      </c>
      <c r="G2582" s="113" t="s">
        <v>130</v>
      </c>
      <c r="H2582" s="153"/>
      <c r="I2582" s="112" t="s">
        <v>116</v>
      </c>
      <c r="J2582" s="26"/>
      <c r="K2582" s="114" t="s">
        <v>3</v>
      </c>
      <c r="L2582" s="115" t="s">
        <v>39</v>
      </c>
      <c r="M2582" s="116">
        <v>0</v>
      </c>
      <c r="N2582" s="116" t="e">
        <f>M2582*#REF!</f>
        <v>#REF!</v>
      </c>
      <c r="O2582" s="116">
        <v>0</v>
      </c>
      <c r="P2582" s="116" t="e">
        <f>O2582*#REF!</f>
        <v>#REF!</v>
      </c>
      <c r="Q2582" s="116">
        <v>0</v>
      </c>
      <c r="R2582" s="117" t="e">
        <f>Q2582*#REF!</f>
        <v>#REF!</v>
      </c>
      <c r="S2582" s="25"/>
      <c r="T2582" s="25"/>
      <c r="U2582" s="25"/>
      <c r="V2582" s="25"/>
      <c r="W2582" s="25"/>
      <c r="X2582" s="25"/>
      <c r="Y2582" s="25"/>
      <c r="Z2582" s="25"/>
      <c r="AA2582" s="25"/>
      <c r="AB2582" s="25"/>
      <c r="AC2582" s="25"/>
      <c r="AP2582" s="118" t="s">
        <v>117</v>
      </c>
      <c r="AR2582" s="118" t="s">
        <v>112</v>
      </c>
      <c r="AS2582" s="118" t="s">
        <v>68</v>
      </c>
      <c r="AW2582" s="14" t="s">
        <v>118</v>
      </c>
      <c r="BC2582" s="119" t="e">
        <f>IF(L2582="základní",#REF!,0)</f>
        <v>#REF!</v>
      </c>
      <c r="BD2582" s="119">
        <f>IF(L2582="snížená",#REF!,0)</f>
        <v>0</v>
      </c>
      <c r="BE2582" s="119">
        <f>IF(L2582="zákl. přenesená",#REF!,0)</f>
        <v>0</v>
      </c>
      <c r="BF2582" s="119">
        <f>IF(L2582="sníž. přenesená",#REF!,0)</f>
        <v>0</v>
      </c>
      <c r="BG2582" s="119">
        <f>IF(L2582="nulová",#REF!,0)</f>
        <v>0</v>
      </c>
      <c r="BH2582" s="14" t="s">
        <v>75</v>
      </c>
      <c r="BI2582" s="119" t="e">
        <f>ROUND(H2582*#REF!,2)</f>
        <v>#REF!</v>
      </c>
      <c r="BJ2582" s="14" t="s">
        <v>117</v>
      </c>
      <c r="BK2582" s="118" t="s">
        <v>4501</v>
      </c>
    </row>
    <row r="2583" spans="1:63" s="2" customFormat="1" ht="19.2" x14ac:dyDescent="0.2">
      <c r="A2583" s="25"/>
      <c r="B2583" s="26"/>
      <c r="C2583" s="25"/>
      <c r="D2583" s="120" t="s">
        <v>119</v>
      </c>
      <c r="E2583" s="25"/>
      <c r="F2583" s="121" t="s">
        <v>4500</v>
      </c>
      <c r="G2583" s="25"/>
      <c r="H2583" s="25"/>
      <c r="I2583" s="25"/>
      <c r="J2583" s="26"/>
      <c r="K2583" s="122"/>
      <c r="L2583" s="123"/>
      <c r="M2583" s="45"/>
      <c r="N2583" s="45"/>
      <c r="O2583" s="45"/>
      <c r="P2583" s="45"/>
      <c r="Q2583" s="45"/>
      <c r="R2583" s="46"/>
      <c r="S2583" s="25"/>
      <c r="T2583" s="25"/>
      <c r="U2583" s="25"/>
      <c r="V2583" s="25"/>
      <c r="W2583" s="25"/>
      <c r="X2583" s="25"/>
      <c r="Y2583" s="25"/>
      <c r="Z2583" s="25"/>
      <c r="AA2583" s="25"/>
      <c r="AB2583" s="25"/>
      <c r="AC2583" s="25"/>
      <c r="AR2583" s="14" t="s">
        <v>119</v>
      </c>
      <c r="AS2583" s="14" t="s">
        <v>68</v>
      </c>
    </row>
    <row r="2584" spans="1:63" s="2" customFormat="1" ht="16.5" customHeight="1" x14ac:dyDescent="0.2">
      <c r="A2584" s="25"/>
      <c r="B2584" s="109"/>
      <c r="C2584" s="124" t="s">
        <v>4502</v>
      </c>
      <c r="D2584" s="124" t="s">
        <v>4503</v>
      </c>
      <c r="E2584" s="125" t="s">
        <v>4504</v>
      </c>
      <c r="F2584" s="126" t="s">
        <v>4505</v>
      </c>
      <c r="G2584" s="127" t="s">
        <v>2920</v>
      </c>
      <c r="H2584" s="153"/>
      <c r="I2584" s="126" t="s">
        <v>116</v>
      </c>
      <c r="J2584" s="128"/>
      <c r="K2584" s="129" t="s">
        <v>3</v>
      </c>
      <c r="L2584" s="130" t="s">
        <v>39</v>
      </c>
      <c r="M2584" s="116">
        <v>0</v>
      </c>
      <c r="N2584" s="116" t="e">
        <f>M2584*#REF!</f>
        <v>#REF!</v>
      </c>
      <c r="O2584" s="116">
        <v>0</v>
      </c>
      <c r="P2584" s="116" t="e">
        <f>O2584*#REF!</f>
        <v>#REF!</v>
      </c>
      <c r="Q2584" s="116">
        <v>0</v>
      </c>
      <c r="R2584" s="117" t="e">
        <f>Q2584*#REF!</f>
        <v>#REF!</v>
      </c>
      <c r="S2584" s="25"/>
      <c r="T2584" s="25"/>
      <c r="U2584" s="25"/>
      <c r="V2584" s="25"/>
      <c r="W2584" s="25"/>
      <c r="X2584" s="25"/>
      <c r="Y2584" s="25"/>
      <c r="Z2584" s="25"/>
      <c r="AA2584" s="25"/>
      <c r="AB2584" s="25"/>
      <c r="AC2584" s="25"/>
      <c r="AP2584" s="118" t="s">
        <v>131</v>
      </c>
      <c r="AR2584" s="118" t="s">
        <v>4503</v>
      </c>
      <c r="AS2584" s="118" t="s">
        <v>68</v>
      </c>
      <c r="AW2584" s="14" t="s">
        <v>118</v>
      </c>
      <c r="BC2584" s="119" t="e">
        <f>IF(L2584="základní",#REF!,0)</f>
        <v>#REF!</v>
      </c>
      <c r="BD2584" s="119">
        <f>IF(L2584="snížená",#REF!,0)</f>
        <v>0</v>
      </c>
      <c r="BE2584" s="119">
        <f>IF(L2584="zákl. přenesená",#REF!,0)</f>
        <v>0</v>
      </c>
      <c r="BF2584" s="119">
        <f>IF(L2584="sníž. přenesená",#REF!,0)</f>
        <v>0</v>
      </c>
      <c r="BG2584" s="119">
        <f>IF(L2584="nulová",#REF!,0)</f>
        <v>0</v>
      </c>
      <c r="BH2584" s="14" t="s">
        <v>75</v>
      </c>
      <c r="BI2584" s="119" t="e">
        <f>ROUND(H2584*#REF!,2)</f>
        <v>#REF!</v>
      </c>
      <c r="BJ2584" s="14" t="s">
        <v>117</v>
      </c>
      <c r="BK2584" s="118" t="s">
        <v>4506</v>
      </c>
    </row>
    <row r="2585" spans="1:63" s="2" customFormat="1" x14ac:dyDescent="0.2">
      <c r="A2585" s="25"/>
      <c r="B2585" s="26"/>
      <c r="C2585" s="25"/>
      <c r="D2585" s="120" t="s">
        <v>119</v>
      </c>
      <c r="E2585" s="25"/>
      <c r="F2585" s="121" t="s">
        <v>4505</v>
      </c>
      <c r="G2585" s="25"/>
      <c r="H2585" s="25"/>
      <c r="I2585" s="25"/>
      <c r="J2585" s="26"/>
      <c r="K2585" s="122"/>
      <c r="L2585" s="123"/>
      <c r="M2585" s="45"/>
      <c r="N2585" s="45"/>
      <c r="O2585" s="45"/>
      <c r="P2585" s="45"/>
      <c r="Q2585" s="45"/>
      <c r="R2585" s="46"/>
      <c r="S2585" s="25"/>
      <c r="T2585" s="25"/>
      <c r="U2585" s="25"/>
      <c r="V2585" s="25"/>
      <c r="W2585" s="25"/>
      <c r="X2585" s="25"/>
      <c r="Y2585" s="25"/>
      <c r="Z2585" s="25"/>
      <c r="AA2585" s="25"/>
      <c r="AB2585" s="25"/>
      <c r="AC2585" s="25"/>
      <c r="AR2585" s="14" t="s">
        <v>119</v>
      </c>
      <c r="AS2585" s="14" t="s">
        <v>68</v>
      </c>
    </row>
    <row r="2586" spans="1:63" s="2" customFormat="1" ht="16.5" customHeight="1" x14ac:dyDescent="0.2">
      <c r="A2586" s="25"/>
      <c r="B2586" s="109"/>
      <c r="C2586" s="124" t="s">
        <v>2330</v>
      </c>
      <c r="D2586" s="124" t="s">
        <v>4503</v>
      </c>
      <c r="E2586" s="125" t="s">
        <v>4507</v>
      </c>
      <c r="F2586" s="126" t="s">
        <v>4508</v>
      </c>
      <c r="G2586" s="127" t="s">
        <v>2920</v>
      </c>
      <c r="H2586" s="153"/>
      <c r="I2586" s="126" t="s">
        <v>116</v>
      </c>
      <c r="J2586" s="128"/>
      <c r="K2586" s="129" t="s">
        <v>3</v>
      </c>
      <c r="L2586" s="130" t="s">
        <v>39</v>
      </c>
      <c r="M2586" s="116">
        <v>0</v>
      </c>
      <c r="N2586" s="116" t="e">
        <f>M2586*#REF!</f>
        <v>#REF!</v>
      </c>
      <c r="O2586" s="116">
        <v>0</v>
      </c>
      <c r="P2586" s="116" t="e">
        <f>O2586*#REF!</f>
        <v>#REF!</v>
      </c>
      <c r="Q2586" s="116">
        <v>0</v>
      </c>
      <c r="R2586" s="117" t="e">
        <f>Q2586*#REF!</f>
        <v>#REF!</v>
      </c>
      <c r="S2586" s="25"/>
      <c r="T2586" s="25"/>
      <c r="U2586" s="25"/>
      <c r="V2586" s="25"/>
      <c r="W2586" s="25"/>
      <c r="X2586" s="25"/>
      <c r="Y2586" s="25"/>
      <c r="Z2586" s="25"/>
      <c r="AA2586" s="25"/>
      <c r="AB2586" s="25"/>
      <c r="AC2586" s="25"/>
      <c r="AP2586" s="118" t="s">
        <v>131</v>
      </c>
      <c r="AR2586" s="118" t="s">
        <v>4503</v>
      </c>
      <c r="AS2586" s="118" t="s">
        <v>68</v>
      </c>
      <c r="AW2586" s="14" t="s">
        <v>118</v>
      </c>
      <c r="BC2586" s="119" t="e">
        <f>IF(L2586="základní",#REF!,0)</f>
        <v>#REF!</v>
      </c>
      <c r="BD2586" s="119">
        <f>IF(L2586="snížená",#REF!,0)</f>
        <v>0</v>
      </c>
      <c r="BE2586" s="119">
        <f>IF(L2586="zákl. přenesená",#REF!,0)</f>
        <v>0</v>
      </c>
      <c r="BF2586" s="119">
        <f>IF(L2586="sníž. přenesená",#REF!,0)</f>
        <v>0</v>
      </c>
      <c r="BG2586" s="119">
        <f>IF(L2586="nulová",#REF!,0)</f>
        <v>0</v>
      </c>
      <c r="BH2586" s="14" t="s">
        <v>75</v>
      </c>
      <c r="BI2586" s="119" t="e">
        <f>ROUND(H2586*#REF!,2)</f>
        <v>#REF!</v>
      </c>
      <c r="BJ2586" s="14" t="s">
        <v>117</v>
      </c>
      <c r="BK2586" s="118" t="s">
        <v>4509</v>
      </c>
    </row>
    <row r="2587" spans="1:63" s="2" customFormat="1" x14ac:dyDescent="0.2">
      <c r="A2587" s="25"/>
      <c r="B2587" s="26"/>
      <c r="C2587" s="25"/>
      <c r="D2587" s="120" t="s">
        <v>119</v>
      </c>
      <c r="E2587" s="25"/>
      <c r="F2587" s="121" t="s">
        <v>4508</v>
      </c>
      <c r="G2587" s="25"/>
      <c r="H2587" s="25"/>
      <c r="I2587" s="25"/>
      <c r="J2587" s="26"/>
      <c r="K2587" s="122"/>
      <c r="L2587" s="123"/>
      <c r="M2587" s="45"/>
      <c r="N2587" s="45"/>
      <c r="O2587" s="45"/>
      <c r="P2587" s="45"/>
      <c r="Q2587" s="45"/>
      <c r="R2587" s="46"/>
      <c r="S2587" s="25"/>
      <c r="T2587" s="25"/>
      <c r="U2587" s="25"/>
      <c r="V2587" s="25"/>
      <c r="W2587" s="25"/>
      <c r="X2587" s="25"/>
      <c r="Y2587" s="25"/>
      <c r="Z2587" s="25"/>
      <c r="AA2587" s="25"/>
      <c r="AB2587" s="25"/>
      <c r="AC2587" s="25"/>
      <c r="AR2587" s="14" t="s">
        <v>119</v>
      </c>
      <c r="AS2587" s="14" t="s">
        <v>68</v>
      </c>
    </row>
    <row r="2588" spans="1:63" s="2" customFormat="1" ht="16.5" customHeight="1" x14ac:dyDescent="0.2">
      <c r="A2588" s="25"/>
      <c r="B2588" s="109"/>
      <c r="C2588" s="124" t="s">
        <v>4510</v>
      </c>
      <c r="D2588" s="124" t="s">
        <v>4503</v>
      </c>
      <c r="E2588" s="125" t="s">
        <v>4511</v>
      </c>
      <c r="F2588" s="126" t="s">
        <v>4512</v>
      </c>
      <c r="G2588" s="127" t="s">
        <v>2920</v>
      </c>
      <c r="H2588" s="153"/>
      <c r="I2588" s="126" t="s">
        <v>116</v>
      </c>
      <c r="J2588" s="128"/>
      <c r="K2588" s="129" t="s">
        <v>3</v>
      </c>
      <c r="L2588" s="130" t="s">
        <v>39</v>
      </c>
      <c r="M2588" s="116">
        <v>0</v>
      </c>
      <c r="N2588" s="116" t="e">
        <f>M2588*#REF!</f>
        <v>#REF!</v>
      </c>
      <c r="O2588" s="116">
        <v>0</v>
      </c>
      <c r="P2588" s="116" t="e">
        <f>O2588*#REF!</f>
        <v>#REF!</v>
      </c>
      <c r="Q2588" s="116">
        <v>0</v>
      </c>
      <c r="R2588" s="117" t="e">
        <f>Q2588*#REF!</f>
        <v>#REF!</v>
      </c>
      <c r="S2588" s="25"/>
      <c r="T2588" s="25"/>
      <c r="U2588" s="25"/>
      <c r="V2588" s="25"/>
      <c r="W2588" s="25"/>
      <c r="X2588" s="25"/>
      <c r="Y2588" s="25"/>
      <c r="Z2588" s="25"/>
      <c r="AA2588" s="25"/>
      <c r="AB2588" s="25"/>
      <c r="AC2588" s="25"/>
      <c r="AP2588" s="118" t="s">
        <v>131</v>
      </c>
      <c r="AR2588" s="118" t="s">
        <v>4503</v>
      </c>
      <c r="AS2588" s="118" t="s">
        <v>68</v>
      </c>
      <c r="AW2588" s="14" t="s">
        <v>118</v>
      </c>
      <c r="BC2588" s="119" t="e">
        <f>IF(L2588="základní",#REF!,0)</f>
        <v>#REF!</v>
      </c>
      <c r="BD2588" s="119">
        <f>IF(L2588="snížená",#REF!,0)</f>
        <v>0</v>
      </c>
      <c r="BE2588" s="119">
        <f>IF(L2588="zákl. přenesená",#REF!,0)</f>
        <v>0</v>
      </c>
      <c r="BF2588" s="119">
        <f>IF(L2588="sníž. přenesená",#REF!,0)</f>
        <v>0</v>
      </c>
      <c r="BG2588" s="119">
        <f>IF(L2588="nulová",#REF!,0)</f>
        <v>0</v>
      </c>
      <c r="BH2588" s="14" t="s">
        <v>75</v>
      </c>
      <c r="BI2588" s="119" t="e">
        <f>ROUND(H2588*#REF!,2)</f>
        <v>#REF!</v>
      </c>
      <c r="BJ2588" s="14" t="s">
        <v>117</v>
      </c>
      <c r="BK2588" s="118" t="s">
        <v>4513</v>
      </c>
    </row>
    <row r="2589" spans="1:63" s="2" customFormat="1" x14ac:dyDescent="0.2">
      <c r="A2589" s="25"/>
      <c r="B2589" s="26"/>
      <c r="C2589" s="25"/>
      <c r="D2589" s="120" t="s">
        <v>119</v>
      </c>
      <c r="E2589" s="25"/>
      <c r="F2589" s="121" t="s">
        <v>4512</v>
      </c>
      <c r="G2589" s="25"/>
      <c r="H2589" s="25"/>
      <c r="I2589" s="25"/>
      <c r="J2589" s="26"/>
      <c r="K2589" s="122"/>
      <c r="L2589" s="123"/>
      <c r="M2589" s="45"/>
      <c r="N2589" s="45"/>
      <c r="O2589" s="45"/>
      <c r="P2589" s="45"/>
      <c r="Q2589" s="45"/>
      <c r="R2589" s="46"/>
      <c r="S2589" s="25"/>
      <c r="T2589" s="25"/>
      <c r="U2589" s="25"/>
      <c r="V2589" s="25"/>
      <c r="W2589" s="25"/>
      <c r="X2589" s="25"/>
      <c r="Y2589" s="25"/>
      <c r="Z2589" s="25"/>
      <c r="AA2589" s="25"/>
      <c r="AB2589" s="25"/>
      <c r="AC2589" s="25"/>
      <c r="AR2589" s="14" t="s">
        <v>119</v>
      </c>
      <c r="AS2589" s="14" t="s">
        <v>68</v>
      </c>
    </row>
    <row r="2590" spans="1:63" s="2" customFormat="1" ht="16.5" customHeight="1" x14ac:dyDescent="0.2">
      <c r="A2590" s="25"/>
      <c r="B2590" s="109"/>
      <c r="C2590" s="124" t="s">
        <v>2334</v>
      </c>
      <c r="D2590" s="124" t="s">
        <v>4503</v>
      </c>
      <c r="E2590" s="125" t="s">
        <v>4514</v>
      </c>
      <c r="F2590" s="126" t="s">
        <v>4515</v>
      </c>
      <c r="G2590" s="127" t="s">
        <v>2920</v>
      </c>
      <c r="H2590" s="153"/>
      <c r="I2590" s="126" t="s">
        <v>116</v>
      </c>
      <c r="J2590" s="128"/>
      <c r="K2590" s="129" t="s">
        <v>3</v>
      </c>
      <c r="L2590" s="130" t="s">
        <v>39</v>
      </c>
      <c r="M2590" s="116">
        <v>0</v>
      </c>
      <c r="N2590" s="116" t="e">
        <f>M2590*#REF!</f>
        <v>#REF!</v>
      </c>
      <c r="O2590" s="116">
        <v>0</v>
      </c>
      <c r="P2590" s="116" t="e">
        <f>O2590*#REF!</f>
        <v>#REF!</v>
      </c>
      <c r="Q2590" s="116">
        <v>0</v>
      </c>
      <c r="R2590" s="117" t="e">
        <f>Q2590*#REF!</f>
        <v>#REF!</v>
      </c>
      <c r="S2590" s="25"/>
      <c r="T2590" s="25"/>
      <c r="U2590" s="25"/>
      <c r="V2590" s="25"/>
      <c r="W2590" s="25"/>
      <c r="X2590" s="25"/>
      <c r="Y2590" s="25"/>
      <c r="Z2590" s="25"/>
      <c r="AA2590" s="25"/>
      <c r="AB2590" s="25"/>
      <c r="AC2590" s="25"/>
      <c r="AP2590" s="118" t="s">
        <v>131</v>
      </c>
      <c r="AR2590" s="118" t="s">
        <v>4503</v>
      </c>
      <c r="AS2590" s="118" t="s">
        <v>68</v>
      </c>
      <c r="AW2590" s="14" t="s">
        <v>118</v>
      </c>
      <c r="BC2590" s="119" t="e">
        <f>IF(L2590="základní",#REF!,0)</f>
        <v>#REF!</v>
      </c>
      <c r="BD2590" s="119">
        <f>IF(L2590="snížená",#REF!,0)</f>
        <v>0</v>
      </c>
      <c r="BE2590" s="119">
        <f>IF(L2590="zákl. přenesená",#REF!,0)</f>
        <v>0</v>
      </c>
      <c r="BF2590" s="119">
        <f>IF(L2590="sníž. přenesená",#REF!,0)</f>
        <v>0</v>
      </c>
      <c r="BG2590" s="119">
        <f>IF(L2590="nulová",#REF!,0)</f>
        <v>0</v>
      </c>
      <c r="BH2590" s="14" t="s">
        <v>75</v>
      </c>
      <c r="BI2590" s="119" t="e">
        <f>ROUND(H2590*#REF!,2)</f>
        <v>#REF!</v>
      </c>
      <c r="BJ2590" s="14" t="s">
        <v>117</v>
      </c>
      <c r="BK2590" s="118" t="s">
        <v>4516</v>
      </c>
    </row>
    <row r="2591" spans="1:63" s="2" customFormat="1" x14ac:dyDescent="0.2">
      <c r="A2591" s="25"/>
      <c r="B2591" s="26"/>
      <c r="C2591" s="25"/>
      <c r="D2591" s="120" t="s">
        <v>119</v>
      </c>
      <c r="E2591" s="25"/>
      <c r="F2591" s="121" t="s">
        <v>4515</v>
      </c>
      <c r="G2591" s="25"/>
      <c r="H2591" s="25"/>
      <c r="I2591" s="25"/>
      <c r="J2591" s="26"/>
      <c r="K2591" s="122"/>
      <c r="L2591" s="123"/>
      <c r="M2591" s="45"/>
      <c r="N2591" s="45"/>
      <c r="O2591" s="45"/>
      <c r="P2591" s="45"/>
      <c r="Q2591" s="45"/>
      <c r="R2591" s="46"/>
      <c r="S2591" s="25"/>
      <c r="T2591" s="25"/>
      <c r="U2591" s="25"/>
      <c r="V2591" s="25"/>
      <c r="W2591" s="25"/>
      <c r="X2591" s="25"/>
      <c r="Y2591" s="25"/>
      <c r="Z2591" s="25"/>
      <c r="AA2591" s="25"/>
      <c r="AB2591" s="25"/>
      <c r="AC2591" s="25"/>
      <c r="AR2591" s="14" t="s">
        <v>119</v>
      </c>
      <c r="AS2591" s="14" t="s">
        <v>68</v>
      </c>
    </row>
    <row r="2592" spans="1:63" s="2" customFormat="1" ht="24.15" customHeight="1" x14ac:dyDescent="0.2">
      <c r="A2592" s="25"/>
      <c r="B2592" s="109"/>
      <c r="C2592" s="124" t="s">
        <v>4517</v>
      </c>
      <c r="D2592" s="124" t="s">
        <v>4503</v>
      </c>
      <c r="E2592" s="125" t="s">
        <v>4518</v>
      </c>
      <c r="F2592" s="126" t="s">
        <v>4519</v>
      </c>
      <c r="G2592" s="127" t="s">
        <v>126</v>
      </c>
      <c r="H2592" s="153"/>
      <c r="I2592" s="126" t="s">
        <v>116</v>
      </c>
      <c r="J2592" s="128"/>
      <c r="K2592" s="129" t="s">
        <v>3</v>
      </c>
      <c r="L2592" s="130" t="s">
        <v>39</v>
      </c>
      <c r="M2592" s="116">
        <v>0</v>
      </c>
      <c r="N2592" s="116" t="e">
        <f>M2592*#REF!</f>
        <v>#REF!</v>
      </c>
      <c r="O2592" s="116">
        <v>0</v>
      </c>
      <c r="P2592" s="116" t="e">
        <f>O2592*#REF!</f>
        <v>#REF!</v>
      </c>
      <c r="Q2592" s="116">
        <v>0</v>
      </c>
      <c r="R2592" s="117" t="e">
        <f>Q2592*#REF!</f>
        <v>#REF!</v>
      </c>
      <c r="S2592" s="25"/>
      <c r="T2592" s="25"/>
      <c r="U2592" s="25"/>
      <c r="V2592" s="25"/>
      <c r="W2592" s="25"/>
      <c r="X2592" s="25"/>
      <c r="Y2592" s="25"/>
      <c r="Z2592" s="25"/>
      <c r="AA2592" s="25"/>
      <c r="AB2592" s="25"/>
      <c r="AC2592" s="25"/>
      <c r="AP2592" s="118" t="s">
        <v>131</v>
      </c>
      <c r="AR2592" s="118" t="s">
        <v>4503</v>
      </c>
      <c r="AS2592" s="118" t="s">
        <v>68</v>
      </c>
      <c r="AW2592" s="14" t="s">
        <v>118</v>
      </c>
      <c r="BC2592" s="119" t="e">
        <f>IF(L2592="základní",#REF!,0)</f>
        <v>#REF!</v>
      </c>
      <c r="BD2592" s="119">
        <f>IF(L2592="snížená",#REF!,0)</f>
        <v>0</v>
      </c>
      <c r="BE2592" s="119">
        <f>IF(L2592="zákl. přenesená",#REF!,0)</f>
        <v>0</v>
      </c>
      <c r="BF2592" s="119">
        <f>IF(L2592="sníž. přenesená",#REF!,0)</f>
        <v>0</v>
      </c>
      <c r="BG2592" s="119">
        <f>IF(L2592="nulová",#REF!,0)</f>
        <v>0</v>
      </c>
      <c r="BH2592" s="14" t="s">
        <v>75</v>
      </c>
      <c r="BI2592" s="119" t="e">
        <f>ROUND(H2592*#REF!,2)</f>
        <v>#REF!</v>
      </c>
      <c r="BJ2592" s="14" t="s">
        <v>117</v>
      </c>
      <c r="BK2592" s="118" t="s">
        <v>4520</v>
      </c>
    </row>
    <row r="2593" spans="1:63" s="2" customFormat="1" x14ac:dyDescent="0.2">
      <c r="A2593" s="25"/>
      <c r="B2593" s="26"/>
      <c r="C2593" s="25"/>
      <c r="D2593" s="120" t="s">
        <v>119</v>
      </c>
      <c r="E2593" s="25"/>
      <c r="F2593" s="121" t="s">
        <v>4519</v>
      </c>
      <c r="G2593" s="25"/>
      <c r="H2593" s="25"/>
      <c r="I2593" s="25"/>
      <c r="J2593" s="26"/>
      <c r="K2593" s="122"/>
      <c r="L2593" s="123"/>
      <c r="M2593" s="45"/>
      <c r="N2593" s="45"/>
      <c r="O2593" s="45"/>
      <c r="P2593" s="45"/>
      <c r="Q2593" s="45"/>
      <c r="R2593" s="46"/>
      <c r="S2593" s="25"/>
      <c r="T2593" s="25"/>
      <c r="U2593" s="25"/>
      <c r="V2593" s="25"/>
      <c r="W2593" s="25"/>
      <c r="X2593" s="25"/>
      <c r="Y2593" s="25"/>
      <c r="Z2593" s="25"/>
      <c r="AA2593" s="25"/>
      <c r="AB2593" s="25"/>
      <c r="AC2593" s="25"/>
      <c r="AR2593" s="14" t="s">
        <v>119</v>
      </c>
      <c r="AS2593" s="14" t="s">
        <v>68</v>
      </c>
    </row>
    <row r="2594" spans="1:63" s="2" customFormat="1" ht="21.75" customHeight="1" x14ac:dyDescent="0.2">
      <c r="A2594" s="25"/>
      <c r="B2594" s="109"/>
      <c r="C2594" s="124" t="s">
        <v>2337</v>
      </c>
      <c r="D2594" s="124" t="s">
        <v>4503</v>
      </c>
      <c r="E2594" s="125" t="s">
        <v>4521</v>
      </c>
      <c r="F2594" s="126" t="s">
        <v>4522</v>
      </c>
      <c r="G2594" s="127" t="s">
        <v>327</v>
      </c>
      <c r="H2594" s="153"/>
      <c r="I2594" s="126" t="s">
        <v>116</v>
      </c>
      <c r="J2594" s="128"/>
      <c r="K2594" s="129" t="s">
        <v>3</v>
      </c>
      <c r="L2594" s="130" t="s">
        <v>39</v>
      </c>
      <c r="M2594" s="116">
        <v>0</v>
      </c>
      <c r="N2594" s="116" t="e">
        <f>M2594*#REF!</f>
        <v>#REF!</v>
      </c>
      <c r="O2594" s="116">
        <v>0</v>
      </c>
      <c r="P2594" s="116" t="e">
        <f>O2594*#REF!</f>
        <v>#REF!</v>
      </c>
      <c r="Q2594" s="116">
        <v>0</v>
      </c>
      <c r="R2594" s="117" t="e">
        <f>Q2594*#REF!</f>
        <v>#REF!</v>
      </c>
      <c r="S2594" s="25"/>
      <c r="T2594" s="25"/>
      <c r="U2594" s="25"/>
      <c r="V2594" s="25"/>
      <c r="W2594" s="25"/>
      <c r="X2594" s="25"/>
      <c r="Y2594" s="25"/>
      <c r="Z2594" s="25"/>
      <c r="AA2594" s="25"/>
      <c r="AB2594" s="25"/>
      <c r="AC2594" s="25"/>
      <c r="AP2594" s="118" t="s">
        <v>131</v>
      </c>
      <c r="AR2594" s="118" t="s">
        <v>4503</v>
      </c>
      <c r="AS2594" s="118" t="s">
        <v>68</v>
      </c>
      <c r="AW2594" s="14" t="s">
        <v>118</v>
      </c>
      <c r="BC2594" s="119" t="e">
        <f>IF(L2594="základní",#REF!,0)</f>
        <v>#REF!</v>
      </c>
      <c r="BD2594" s="119">
        <f>IF(L2594="snížená",#REF!,0)</f>
        <v>0</v>
      </c>
      <c r="BE2594" s="119">
        <f>IF(L2594="zákl. přenesená",#REF!,0)</f>
        <v>0</v>
      </c>
      <c r="BF2594" s="119">
        <f>IF(L2594="sníž. přenesená",#REF!,0)</f>
        <v>0</v>
      </c>
      <c r="BG2594" s="119">
        <f>IF(L2594="nulová",#REF!,0)</f>
        <v>0</v>
      </c>
      <c r="BH2594" s="14" t="s">
        <v>75</v>
      </c>
      <c r="BI2594" s="119" t="e">
        <f>ROUND(H2594*#REF!,2)</f>
        <v>#REF!</v>
      </c>
      <c r="BJ2594" s="14" t="s">
        <v>117</v>
      </c>
      <c r="BK2594" s="118" t="s">
        <v>4523</v>
      </c>
    </row>
    <row r="2595" spans="1:63" s="2" customFormat="1" x14ac:dyDescent="0.2">
      <c r="A2595" s="25"/>
      <c r="B2595" s="26"/>
      <c r="C2595" s="25"/>
      <c r="D2595" s="120" t="s">
        <v>119</v>
      </c>
      <c r="E2595" s="25"/>
      <c r="F2595" s="121" t="s">
        <v>4522</v>
      </c>
      <c r="G2595" s="25"/>
      <c r="H2595" s="25"/>
      <c r="I2595" s="25"/>
      <c r="J2595" s="26"/>
      <c r="K2595" s="122"/>
      <c r="L2595" s="123"/>
      <c r="M2595" s="45"/>
      <c r="N2595" s="45"/>
      <c r="O2595" s="45"/>
      <c r="P2595" s="45"/>
      <c r="Q2595" s="45"/>
      <c r="R2595" s="46"/>
      <c r="S2595" s="25"/>
      <c r="T2595" s="25"/>
      <c r="U2595" s="25"/>
      <c r="V2595" s="25"/>
      <c r="W2595" s="25"/>
      <c r="X2595" s="25"/>
      <c r="Y2595" s="25"/>
      <c r="Z2595" s="25"/>
      <c r="AA2595" s="25"/>
      <c r="AB2595" s="25"/>
      <c r="AC2595" s="25"/>
      <c r="AR2595" s="14" t="s">
        <v>119</v>
      </c>
      <c r="AS2595" s="14" t="s">
        <v>68</v>
      </c>
    </row>
    <row r="2596" spans="1:63" s="2" customFormat="1" ht="24.15" customHeight="1" x14ac:dyDescent="0.2">
      <c r="A2596" s="25"/>
      <c r="B2596" s="109"/>
      <c r="C2596" s="124" t="s">
        <v>4524</v>
      </c>
      <c r="D2596" s="124" t="s">
        <v>4503</v>
      </c>
      <c r="E2596" s="125" t="s">
        <v>4525</v>
      </c>
      <c r="F2596" s="126" t="s">
        <v>4526</v>
      </c>
      <c r="G2596" s="127" t="s">
        <v>126</v>
      </c>
      <c r="H2596" s="153"/>
      <c r="I2596" s="126" t="s">
        <v>116</v>
      </c>
      <c r="J2596" s="128"/>
      <c r="K2596" s="129" t="s">
        <v>3</v>
      </c>
      <c r="L2596" s="130" t="s">
        <v>39</v>
      </c>
      <c r="M2596" s="116">
        <v>0</v>
      </c>
      <c r="N2596" s="116" t="e">
        <f>M2596*#REF!</f>
        <v>#REF!</v>
      </c>
      <c r="O2596" s="116">
        <v>0</v>
      </c>
      <c r="P2596" s="116" t="e">
        <f>O2596*#REF!</f>
        <v>#REF!</v>
      </c>
      <c r="Q2596" s="116">
        <v>0</v>
      </c>
      <c r="R2596" s="117" t="e">
        <f>Q2596*#REF!</f>
        <v>#REF!</v>
      </c>
      <c r="S2596" s="25"/>
      <c r="T2596" s="25"/>
      <c r="U2596" s="25"/>
      <c r="V2596" s="25"/>
      <c r="W2596" s="25"/>
      <c r="X2596" s="25"/>
      <c r="Y2596" s="25"/>
      <c r="Z2596" s="25"/>
      <c r="AA2596" s="25"/>
      <c r="AB2596" s="25"/>
      <c r="AC2596" s="25"/>
      <c r="AP2596" s="118" t="s">
        <v>131</v>
      </c>
      <c r="AR2596" s="118" t="s">
        <v>4503</v>
      </c>
      <c r="AS2596" s="118" t="s">
        <v>68</v>
      </c>
      <c r="AW2596" s="14" t="s">
        <v>118</v>
      </c>
      <c r="BC2596" s="119" t="e">
        <f>IF(L2596="základní",#REF!,0)</f>
        <v>#REF!</v>
      </c>
      <c r="BD2596" s="119">
        <f>IF(L2596="snížená",#REF!,0)</f>
        <v>0</v>
      </c>
      <c r="BE2596" s="119">
        <f>IF(L2596="zákl. přenesená",#REF!,0)</f>
        <v>0</v>
      </c>
      <c r="BF2596" s="119">
        <f>IF(L2596="sníž. přenesená",#REF!,0)</f>
        <v>0</v>
      </c>
      <c r="BG2596" s="119">
        <f>IF(L2596="nulová",#REF!,0)</f>
        <v>0</v>
      </c>
      <c r="BH2596" s="14" t="s">
        <v>75</v>
      </c>
      <c r="BI2596" s="119" t="e">
        <f>ROUND(H2596*#REF!,2)</f>
        <v>#REF!</v>
      </c>
      <c r="BJ2596" s="14" t="s">
        <v>117</v>
      </c>
      <c r="BK2596" s="118" t="s">
        <v>4527</v>
      </c>
    </row>
    <row r="2597" spans="1:63" s="2" customFormat="1" x14ac:dyDescent="0.2">
      <c r="A2597" s="25"/>
      <c r="B2597" s="26"/>
      <c r="C2597" s="25"/>
      <c r="D2597" s="120" t="s">
        <v>119</v>
      </c>
      <c r="E2597" s="25"/>
      <c r="F2597" s="121" t="s">
        <v>4526</v>
      </c>
      <c r="G2597" s="25"/>
      <c r="H2597" s="25"/>
      <c r="I2597" s="25"/>
      <c r="J2597" s="26"/>
      <c r="K2597" s="122"/>
      <c r="L2597" s="123"/>
      <c r="M2597" s="45"/>
      <c r="N2597" s="45"/>
      <c r="O2597" s="45"/>
      <c r="P2597" s="45"/>
      <c r="Q2597" s="45"/>
      <c r="R2597" s="46"/>
      <c r="S2597" s="25"/>
      <c r="T2597" s="25"/>
      <c r="U2597" s="25"/>
      <c r="V2597" s="25"/>
      <c r="W2597" s="25"/>
      <c r="X2597" s="25"/>
      <c r="Y2597" s="25"/>
      <c r="Z2597" s="25"/>
      <c r="AA2597" s="25"/>
      <c r="AB2597" s="25"/>
      <c r="AC2597" s="25"/>
      <c r="AR2597" s="14" t="s">
        <v>119</v>
      </c>
      <c r="AS2597" s="14" t="s">
        <v>68</v>
      </c>
    </row>
    <row r="2598" spans="1:63" s="2" customFormat="1" ht="24.15" customHeight="1" x14ac:dyDescent="0.2">
      <c r="A2598" s="25"/>
      <c r="B2598" s="109"/>
      <c r="C2598" s="124" t="s">
        <v>2341</v>
      </c>
      <c r="D2598" s="124" t="s">
        <v>4503</v>
      </c>
      <c r="E2598" s="125" t="s">
        <v>4528</v>
      </c>
      <c r="F2598" s="126" t="s">
        <v>4529</v>
      </c>
      <c r="G2598" s="127" t="s">
        <v>126</v>
      </c>
      <c r="H2598" s="153"/>
      <c r="I2598" s="126" t="s">
        <v>116</v>
      </c>
      <c r="J2598" s="128"/>
      <c r="K2598" s="129" t="s">
        <v>3</v>
      </c>
      <c r="L2598" s="130" t="s">
        <v>39</v>
      </c>
      <c r="M2598" s="116">
        <v>0</v>
      </c>
      <c r="N2598" s="116" t="e">
        <f>M2598*#REF!</f>
        <v>#REF!</v>
      </c>
      <c r="O2598" s="116">
        <v>0</v>
      </c>
      <c r="P2598" s="116" t="e">
        <f>O2598*#REF!</f>
        <v>#REF!</v>
      </c>
      <c r="Q2598" s="116">
        <v>0</v>
      </c>
      <c r="R2598" s="117" t="e">
        <f>Q2598*#REF!</f>
        <v>#REF!</v>
      </c>
      <c r="S2598" s="25"/>
      <c r="T2598" s="25"/>
      <c r="U2598" s="25"/>
      <c r="V2598" s="25"/>
      <c r="W2598" s="25"/>
      <c r="X2598" s="25"/>
      <c r="Y2598" s="25"/>
      <c r="Z2598" s="25"/>
      <c r="AA2598" s="25"/>
      <c r="AB2598" s="25"/>
      <c r="AC2598" s="25"/>
      <c r="AP2598" s="118" t="s">
        <v>131</v>
      </c>
      <c r="AR2598" s="118" t="s">
        <v>4503</v>
      </c>
      <c r="AS2598" s="118" t="s">
        <v>68</v>
      </c>
      <c r="AW2598" s="14" t="s">
        <v>118</v>
      </c>
      <c r="BC2598" s="119" t="e">
        <f>IF(L2598="základní",#REF!,0)</f>
        <v>#REF!</v>
      </c>
      <c r="BD2598" s="119">
        <f>IF(L2598="snížená",#REF!,0)</f>
        <v>0</v>
      </c>
      <c r="BE2598" s="119">
        <f>IF(L2598="zákl. přenesená",#REF!,0)</f>
        <v>0</v>
      </c>
      <c r="BF2598" s="119">
        <f>IF(L2598="sníž. přenesená",#REF!,0)</f>
        <v>0</v>
      </c>
      <c r="BG2598" s="119">
        <f>IF(L2598="nulová",#REF!,0)</f>
        <v>0</v>
      </c>
      <c r="BH2598" s="14" t="s">
        <v>75</v>
      </c>
      <c r="BI2598" s="119" t="e">
        <f>ROUND(H2598*#REF!,2)</f>
        <v>#REF!</v>
      </c>
      <c r="BJ2598" s="14" t="s">
        <v>117</v>
      </c>
      <c r="BK2598" s="118" t="s">
        <v>4530</v>
      </c>
    </row>
    <row r="2599" spans="1:63" s="2" customFormat="1" ht="19.2" x14ac:dyDescent="0.2">
      <c r="A2599" s="25"/>
      <c r="B2599" s="26"/>
      <c r="C2599" s="25"/>
      <c r="D2599" s="120" t="s">
        <v>119</v>
      </c>
      <c r="E2599" s="25"/>
      <c r="F2599" s="121" t="s">
        <v>4529</v>
      </c>
      <c r="G2599" s="25"/>
      <c r="H2599" s="25"/>
      <c r="I2599" s="25"/>
      <c r="J2599" s="26"/>
      <c r="K2599" s="122"/>
      <c r="L2599" s="123"/>
      <c r="M2599" s="45"/>
      <c r="N2599" s="45"/>
      <c r="O2599" s="45"/>
      <c r="P2599" s="45"/>
      <c r="Q2599" s="45"/>
      <c r="R2599" s="46"/>
      <c r="S2599" s="25"/>
      <c r="T2599" s="25"/>
      <c r="U2599" s="25"/>
      <c r="V2599" s="25"/>
      <c r="W2599" s="25"/>
      <c r="X2599" s="25"/>
      <c r="Y2599" s="25"/>
      <c r="Z2599" s="25"/>
      <c r="AA2599" s="25"/>
      <c r="AB2599" s="25"/>
      <c r="AC2599" s="25"/>
      <c r="AR2599" s="14" t="s">
        <v>119</v>
      </c>
      <c r="AS2599" s="14" t="s">
        <v>68</v>
      </c>
    </row>
    <row r="2600" spans="1:63" s="2" customFormat="1" ht="16.5" customHeight="1" x14ac:dyDescent="0.2">
      <c r="A2600" s="25"/>
      <c r="B2600" s="109"/>
      <c r="C2600" s="124" t="s">
        <v>4531</v>
      </c>
      <c r="D2600" s="124" t="s">
        <v>4503</v>
      </c>
      <c r="E2600" s="125" t="s">
        <v>4532</v>
      </c>
      <c r="F2600" s="126" t="s">
        <v>4533</v>
      </c>
      <c r="G2600" s="127" t="s">
        <v>126</v>
      </c>
      <c r="H2600" s="153"/>
      <c r="I2600" s="126" t="s">
        <v>116</v>
      </c>
      <c r="J2600" s="128"/>
      <c r="K2600" s="129" t="s">
        <v>3</v>
      </c>
      <c r="L2600" s="130" t="s">
        <v>39</v>
      </c>
      <c r="M2600" s="116">
        <v>0</v>
      </c>
      <c r="N2600" s="116" t="e">
        <f>M2600*#REF!</f>
        <v>#REF!</v>
      </c>
      <c r="O2600" s="116">
        <v>0</v>
      </c>
      <c r="P2600" s="116" t="e">
        <f>O2600*#REF!</f>
        <v>#REF!</v>
      </c>
      <c r="Q2600" s="116">
        <v>0</v>
      </c>
      <c r="R2600" s="117" t="e">
        <f>Q2600*#REF!</f>
        <v>#REF!</v>
      </c>
      <c r="S2600" s="25"/>
      <c r="T2600" s="25"/>
      <c r="U2600" s="25"/>
      <c r="V2600" s="25"/>
      <c r="W2600" s="25"/>
      <c r="X2600" s="25"/>
      <c r="Y2600" s="25"/>
      <c r="Z2600" s="25"/>
      <c r="AA2600" s="25"/>
      <c r="AB2600" s="25"/>
      <c r="AC2600" s="25"/>
      <c r="AP2600" s="118" t="s">
        <v>131</v>
      </c>
      <c r="AR2600" s="118" t="s">
        <v>4503</v>
      </c>
      <c r="AS2600" s="118" t="s">
        <v>68</v>
      </c>
      <c r="AW2600" s="14" t="s">
        <v>118</v>
      </c>
      <c r="BC2600" s="119" t="e">
        <f>IF(L2600="základní",#REF!,0)</f>
        <v>#REF!</v>
      </c>
      <c r="BD2600" s="119">
        <f>IF(L2600="snížená",#REF!,0)</f>
        <v>0</v>
      </c>
      <c r="BE2600" s="119">
        <f>IF(L2600="zákl. přenesená",#REF!,0)</f>
        <v>0</v>
      </c>
      <c r="BF2600" s="119">
        <f>IF(L2600="sníž. přenesená",#REF!,0)</f>
        <v>0</v>
      </c>
      <c r="BG2600" s="119">
        <f>IF(L2600="nulová",#REF!,0)</f>
        <v>0</v>
      </c>
      <c r="BH2600" s="14" t="s">
        <v>75</v>
      </c>
      <c r="BI2600" s="119" t="e">
        <f>ROUND(H2600*#REF!,2)</f>
        <v>#REF!</v>
      </c>
      <c r="BJ2600" s="14" t="s">
        <v>117</v>
      </c>
      <c r="BK2600" s="118" t="s">
        <v>4534</v>
      </c>
    </row>
    <row r="2601" spans="1:63" s="2" customFormat="1" x14ac:dyDescent="0.2">
      <c r="A2601" s="25"/>
      <c r="B2601" s="26"/>
      <c r="C2601" s="25"/>
      <c r="D2601" s="120" t="s">
        <v>119</v>
      </c>
      <c r="E2601" s="25"/>
      <c r="F2601" s="121" t="s">
        <v>4533</v>
      </c>
      <c r="G2601" s="25"/>
      <c r="H2601" s="25"/>
      <c r="I2601" s="25"/>
      <c r="J2601" s="26"/>
      <c r="K2601" s="122"/>
      <c r="L2601" s="123"/>
      <c r="M2601" s="45"/>
      <c r="N2601" s="45"/>
      <c r="O2601" s="45"/>
      <c r="P2601" s="45"/>
      <c r="Q2601" s="45"/>
      <c r="R2601" s="46"/>
      <c r="S2601" s="25"/>
      <c r="T2601" s="25"/>
      <c r="U2601" s="25"/>
      <c r="V2601" s="25"/>
      <c r="W2601" s="25"/>
      <c r="X2601" s="25"/>
      <c r="Y2601" s="25"/>
      <c r="Z2601" s="25"/>
      <c r="AA2601" s="25"/>
      <c r="AB2601" s="25"/>
      <c r="AC2601" s="25"/>
      <c r="AR2601" s="14" t="s">
        <v>119</v>
      </c>
      <c r="AS2601" s="14" t="s">
        <v>68</v>
      </c>
    </row>
    <row r="2602" spans="1:63" s="2" customFormat="1" ht="24.15" customHeight="1" x14ac:dyDescent="0.2">
      <c r="A2602" s="25"/>
      <c r="B2602" s="109"/>
      <c r="C2602" s="124" t="s">
        <v>2344</v>
      </c>
      <c r="D2602" s="124" t="s">
        <v>4503</v>
      </c>
      <c r="E2602" s="125" t="s">
        <v>4535</v>
      </c>
      <c r="F2602" s="126" t="s">
        <v>4536</v>
      </c>
      <c r="G2602" s="127" t="s">
        <v>126</v>
      </c>
      <c r="H2602" s="153"/>
      <c r="I2602" s="126" t="s">
        <v>116</v>
      </c>
      <c r="J2602" s="128"/>
      <c r="K2602" s="129" t="s">
        <v>3</v>
      </c>
      <c r="L2602" s="130" t="s">
        <v>39</v>
      </c>
      <c r="M2602" s="116">
        <v>0</v>
      </c>
      <c r="N2602" s="116" t="e">
        <f>M2602*#REF!</f>
        <v>#REF!</v>
      </c>
      <c r="O2602" s="116">
        <v>0</v>
      </c>
      <c r="P2602" s="116" t="e">
        <f>O2602*#REF!</f>
        <v>#REF!</v>
      </c>
      <c r="Q2602" s="116">
        <v>0</v>
      </c>
      <c r="R2602" s="117" t="e">
        <f>Q2602*#REF!</f>
        <v>#REF!</v>
      </c>
      <c r="S2602" s="25"/>
      <c r="T2602" s="25"/>
      <c r="U2602" s="25"/>
      <c r="V2602" s="25"/>
      <c r="W2602" s="25"/>
      <c r="X2602" s="25"/>
      <c r="Y2602" s="25"/>
      <c r="Z2602" s="25"/>
      <c r="AA2602" s="25"/>
      <c r="AB2602" s="25"/>
      <c r="AC2602" s="25"/>
      <c r="AP2602" s="118" t="s">
        <v>131</v>
      </c>
      <c r="AR2602" s="118" t="s">
        <v>4503</v>
      </c>
      <c r="AS2602" s="118" t="s">
        <v>68</v>
      </c>
      <c r="AW2602" s="14" t="s">
        <v>118</v>
      </c>
      <c r="BC2602" s="119" t="e">
        <f>IF(L2602="základní",#REF!,0)</f>
        <v>#REF!</v>
      </c>
      <c r="BD2602" s="119">
        <f>IF(L2602="snížená",#REF!,0)</f>
        <v>0</v>
      </c>
      <c r="BE2602" s="119">
        <f>IF(L2602="zákl. přenesená",#REF!,0)</f>
        <v>0</v>
      </c>
      <c r="BF2602" s="119">
        <f>IF(L2602="sníž. přenesená",#REF!,0)</f>
        <v>0</v>
      </c>
      <c r="BG2602" s="119">
        <f>IF(L2602="nulová",#REF!,0)</f>
        <v>0</v>
      </c>
      <c r="BH2602" s="14" t="s">
        <v>75</v>
      </c>
      <c r="BI2602" s="119" t="e">
        <f>ROUND(H2602*#REF!,2)</f>
        <v>#REF!</v>
      </c>
      <c r="BJ2602" s="14" t="s">
        <v>117</v>
      </c>
      <c r="BK2602" s="118" t="s">
        <v>4537</v>
      </c>
    </row>
    <row r="2603" spans="1:63" s="2" customFormat="1" ht="19.2" x14ac:dyDescent="0.2">
      <c r="A2603" s="25"/>
      <c r="B2603" s="26"/>
      <c r="C2603" s="25"/>
      <c r="D2603" s="120" t="s">
        <v>119</v>
      </c>
      <c r="E2603" s="25"/>
      <c r="F2603" s="121" t="s">
        <v>4536</v>
      </c>
      <c r="G2603" s="25"/>
      <c r="H2603" s="25"/>
      <c r="I2603" s="25"/>
      <c r="J2603" s="26"/>
      <c r="K2603" s="122"/>
      <c r="L2603" s="123"/>
      <c r="M2603" s="45"/>
      <c r="N2603" s="45"/>
      <c r="O2603" s="45"/>
      <c r="P2603" s="45"/>
      <c r="Q2603" s="45"/>
      <c r="R2603" s="46"/>
      <c r="S2603" s="25"/>
      <c r="T2603" s="25"/>
      <c r="U2603" s="25"/>
      <c r="V2603" s="25"/>
      <c r="W2603" s="25"/>
      <c r="X2603" s="25"/>
      <c r="Y2603" s="25"/>
      <c r="Z2603" s="25"/>
      <c r="AA2603" s="25"/>
      <c r="AB2603" s="25"/>
      <c r="AC2603" s="25"/>
      <c r="AR2603" s="14" t="s">
        <v>119</v>
      </c>
      <c r="AS2603" s="14" t="s">
        <v>68</v>
      </c>
    </row>
    <row r="2604" spans="1:63" s="2" customFormat="1" ht="24.15" customHeight="1" x14ac:dyDescent="0.2">
      <c r="A2604" s="25"/>
      <c r="B2604" s="109"/>
      <c r="C2604" s="124" t="s">
        <v>4538</v>
      </c>
      <c r="D2604" s="124" t="s">
        <v>4503</v>
      </c>
      <c r="E2604" s="125" t="s">
        <v>4539</v>
      </c>
      <c r="F2604" s="126" t="s">
        <v>4540</v>
      </c>
      <c r="G2604" s="127" t="s">
        <v>126</v>
      </c>
      <c r="H2604" s="153"/>
      <c r="I2604" s="126" t="s">
        <v>116</v>
      </c>
      <c r="J2604" s="128"/>
      <c r="K2604" s="129" t="s">
        <v>3</v>
      </c>
      <c r="L2604" s="130" t="s">
        <v>39</v>
      </c>
      <c r="M2604" s="116">
        <v>0</v>
      </c>
      <c r="N2604" s="116" t="e">
        <f>M2604*#REF!</f>
        <v>#REF!</v>
      </c>
      <c r="O2604" s="116">
        <v>0</v>
      </c>
      <c r="P2604" s="116" t="e">
        <f>O2604*#REF!</f>
        <v>#REF!</v>
      </c>
      <c r="Q2604" s="116">
        <v>0</v>
      </c>
      <c r="R2604" s="117" t="e">
        <f>Q2604*#REF!</f>
        <v>#REF!</v>
      </c>
      <c r="S2604" s="25"/>
      <c r="T2604" s="25"/>
      <c r="U2604" s="25"/>
      <c r="V2604" s="25"/>
      <c r="W2604" s="25"/>
      <c r="X2604" s="25"/>
      <c r="Y2604" s="25"/>
      <c r="Z2604" s="25"/>
      <c r="AA2604" s="25"/>
      <c r="AB2604" s="25"/>
      <c r="AC2604" s="25"/>
      <c r="AP2604" s="118" t="s">
        <v>131</v>
      </c>
      <c r="AR2604" s="118" t="s">
        <v>4503</v>
      </c>
      <c r="AS2604" s="118" t="s">
        <v>68</v>
      </c>
      <c r="AW2604" s="14" t="s">
        <v>118</v>
      </c>
      <c r="BC2604" s="119" t="e">
        <f>IF(L2604="základní",#REF!,0)</f>
        <v>#REF!</v>
      </c>
      <c r="BD2604" s="119">
        <f>IF(L2604="snížená",#REF!,0)</f>
        <v>0</v>
      </c>
      <c r="BE2604" s="119">
        <f>IF(L2604="zákl. přenesená",#REF!,0)</f>
        <v>0</v>
      </c>
      <c r="BF2604" s="119">
        <f>IF(L2604="sníž. přenesená",#REF!,0)</f>
        <v>0</v>
      </c>
      <c r="BG2604" s="119">
        <f>IF(L2604="nulová",#REF!,0)</f>
        <v>0</v>
      </c>
      <c r="BH2604" s="14" t="s">
        <v>75</v>
      </c>
      <c r="BI2604" s="119" t="e">
        <f>ROUND(H2604*#REF!,2)</f>
        <v>#REF!</v>
      </c>
      <c r="BJ2604" s="14" t="s">
        <v>117</v>
      </c>
      <c r="BK2604" s="118" t="s">
        <v>4541</v>
      </c>
    </row>
    <row r="2605" spans="1:63" s="2" customFormat="1" ht="19.2" x14ac:dyDescent="0.2">
      <c r="A2605" s="25"/>
      <c r="B2605" s="26"/>
      <c r="C2605" s="25"/>
      <c r="D2605" s="120" t="s">
        <v>119</v>
      </c>
      <c r="E2605" s="25"/>
      <c r="F2605" s="121" t="s">
        <v>4540</v>
      </c>
      <c r="G2605" s="25"/>
      <c r="H2605" s="25"/>
      <c r="I2605" s="25"/>
      <c r="J2605" s="26"/>
      <c r="K2605" s="122"/>
      <c r="L2605" s="123"/>
      <c r="M2605" s="45"/>
      <c r="N2605" s="45"/>
      <c r="O2605" s="45"/>
      <c r="P2605" s="45"/>
      <c r="Q2605" s="45"/>
      <c r="R2605" s="46"/>
      <c r="S2605" s="25"/>
      <c r="T2605" s="25"/>
      <c r="U2605" s="25"/>
      <c r="V2605" s="25"/>
      <c r="W2605" s="25"/>
      <c r="X2605" s="25"/>
      <c r="Y2605" s="25"/>
      <c r="Z2605" s="25"/>
      <c r="AA2605" s="25"/>
      <c r="AB2605" s="25"/>
      <c r="AC2605" s="25"/>
      <c r="AR2605" s="14" t="s">
        <v>119</v>
      </c>
      <c r="AS2605" s="14" t="s">
        <v>68</v>
      </c>
    </row>
    <row r="2606" spans="1:63" s="2" customFormat="1" ht="24.15" customHeight="1" x14ac:dyDescent="0.2">
      <c r="A2606" s="25"/>
      <c r="B2606" s="109"/>
      <c r="C2606" s="124" t="s">
        <v>2348</v>
      </c>
      <c r="D2606" s="124" t="s">
        <v>4503</v>
      </c>
      <c r="E2606" s="125" t="s">
        <v>4542</v>
      </c>
      <c r="F2606" s="126" t="s">
        <v>4543</v>
      </c>
      <c r="G2606" s="127" t="s">
        <v>126</v>
      </c>
      <c r="H2606" s="153"/>
      <c r="I2606" s="126" t="s">
        <v>116</v>
      </c>
      <c r="J2606" s="128"/>
      <c r="K2606" s="129" t="s">
        <v>3</v>
      </c>
      <c r="L2606" s="130" t="s">
        <v>39</v>
      </c>
      <c r="M2606" s="116">
        <v>0</v>
      </c>
      <c r="N2606" s="116" t="e">
        <f>M2606*#REF!</f>
        <v>#REF!</v>
      </c>
      <c r="O2606" s="116">
        <v>0</v>
      </c>
      <c r="P2606" s="116" t="e">
        <f>O2606*#REF!</f>
        <v>#REF!</v>
      </c>
      <c r="Q2606" s="116">
        <v>0</v>
      </c>
      <c r="R2606" s="117" t="e">
        <f>Q2606*#REF!</f>
        <v>#REF!</v>
      </c>
      <c r="S2606" s="25"/>
      <c r="T2606" s="25"/>
      <c r="U2606" s="25"/>
      <c r="V2606" s="25"/>
      <c r="W2606" s="25"/>
      <c r="X2606" s="25"/>
      <c r="Y2606" s="25"/>
      <c r="Z2606" s="25"/>
      <c r="AA2606" s="25"/>
      <c r="AB2606" s="25"/>
      <c r="AC2606" s="25"/>
      <c r="AP2606" s="118" t="s">
        <v>131</v>
      </c>
      <c r="AR2606" s="118" t="s">
        <v>4503</v>
      </c>
      <c r="AS2606" s="118" t="s">
        <v>68</v>
      </c>
      <c r="AW2606" s="14" t="s">
        <v>118</v>
      </c>
      <c r="BC2606" s="119" t="e">
        <f>IF(L2606="základní",#REF!,0)</f>
        <v>#REF!</v>
      </c>
      <c r="BD2606" s="119">
        <f>IF(L2606="snížená",#REF!,0)</f>
        <v>0</v>
      </c>
      <c r="BE2606" s="119">
        <f>IF(L2606="zákl. přenesená",#REF!,0)</f>
        <v>0</v>
      </c>
      <c r="BF2606" s="119">
        <f>IF(L2606="sníž. přenesená",#REF!,0)</f>
        <v>0</v>
      </c>
      <c r="BG2606" s="119">
        <f>IF(L2606="nulová",#REF!,0)</f>
        <v>0</v>
      </c>
      <c r="BH2606" s="14" t="s">
        <v>75</v>
      </c>
      <c r="BI2606" s="119" t="e">
        <f>ROUND(H2606*#REF!,2)</f>
        <v>#REF!</v>
      </c>
      <c r="BJ2606" s="14" t="s">
        <v>117</v>
      </c>
      <c r="BK2606" s="118" t="s">
        <v>4544</v>
      </c>
    </row>
    <row r="2607" spans="1:63" s="2" customFormat="1" x14ac:dyDescent="0.2">
      <c r="A2607" s="25"/>
      <c r="B2607" s="26"/>
      <c r="C2607" s="25"/>
      <c r="D2607" s="120" t="s">
        <v>119</v>
      </c>
      <c r="E2607" s="25"/>
      <c r="F2607" s="121" t="s">
        <v>4543</v>
      </c>
      <c r="G2607" s="25"/>
      <c r="H2607" s="25"/>
      <c r="I2607" s="25"/>
      <c r="J2607" s="26"/>
      <c r="K2607" s="122"/>
      <c r="L2607" s="123"/>
      <c r="M2607" s="45"/>
      <c r="N2607" s="45"/>
      <c r="O2607" s="45"/>
      <c r="P2607" s="45"/>
      <c r="Q2607" s="45"/>
      <c r="R2607" s="46"/>
      <c r="S2607" s="25"/>
      <c r="T2607" s="25"/>
      <c r="U2607" s="25"/>
      <c r="V2607" s="25"/>
      <c r="W2607" s="25"/>
      <c r="X2607" s="25"/>
      <c r="Y2607" s="25"/>
      <c r="Z2607" s="25"/>
      <c r="AA2607" s="25"/>
      <c r="AB2607" s="25"/>
      <c r="AC2607" s="25"/>
      <c r="AR2607" s="14" t="s">
        <v>119</v>
      </c>
      <c r="AS2607" s="14" t="s">
        <v>68</v>
      </c>
    </row>
    <row r="2608" spans="1:63" s="2" customFormat="1" ht="16.5" customHeight="1" x14ac:dyDescent="0.2">
      <c r="A2608" s="25"/>
      <c r="B2608" s="109"/>
      <c r="C2608" s="124" t="s">
        <v>4545</v>
      </c>
      <c r="D2608" s="124" t="s">
        <v>4503</v>
      </c>
      <c r="E2608" s="125" t="s">
        <v>4546</v>
      </c>
      <c r="F2608" s="126" t="s">
        <v>4547</v>
      </c>
      <c r="G2608" s="127" t="s">
        <v>126</v>
      </c>
      <c r="H2608" s="153"/>
      <c r="I2608" s="126" t="s">
        <v>116</v>
      </c>
      <c r="J2608" s="128"/>
      <c r="K2608" s="129" t="s">
        <v>3</v>
      </c>
      <c r="L2608" s="130" t="s">
        <v>39</v>
      </c>
      <c r="M2608" s="116">
        <v>0</v>
      </c>
      <c r="N2608" s="116" t="e">
        <f>M2608*#REF!</f>
        <v>#REF!</v>
      </c>
      <c r="O2608" s="116">
        <v>0</v>
      </c>
      <c r="P2608" s="116" t="e">
        <f>O2608*#REF!</f>
        <v>#REF!</v>
      </c>
      <c r="Q2608" s="116">
        <v>0</v>
      </c>
      <c r="R2608" s="117" t="e">
        <f>Q2608*#REF!</f>
        <v>#REF!</v>
      </c>
      <c r="S2608" s="25"/>
      <c r="T2608" s="25"/>
      <c r="U2608" s="25"/>
      <c r="V2608" s="25"/>
      <c r="W2608" s="25"/>
      <c r="X2608" s="25"/>
      <c r="Y2608" s="25"/>
      <c r="Z2608" s="25"/>
      <c r="AA2608" s="25"/>
      <c r="AB2608" s="25"/>
      <c r="AC2608" s="25"/>
      <c r="AP2608" s="118" t="s">
        <v>131</v>
      </c>
      <c r="AR2608" s="118" t="s">
        <v>4503</v>
      </c>
      <c r="AS2608" s="118" t="s">
        <v>68</v>
      </c>
      <c r="AW2608" s="14" t="s">
        <v>118</v>
      </c>
      <c r="BC2608" s="119" t="e">
        <f>IF(L2608="základní",#REF!,0)</f>
        <v>#REF!</v>
      </c>
      <c r="BD2608" s="119">
        <f>IF(L2608="snížená",#REF!,0)</f>
        <v>0</v>
      </c>
      <c r="BE2608" s="119">
        <f>IF(L2608="zákl. přenesená",#REF!,0)</f>
        <v>0</v>
      </c>
      <c r="BF2608" s="119">
        <f>IF(L2608="sníž. přenesená",#REF!,0)</f>
        <v>0</v>
      </c>
      <c r="BG2608" s="119">
        <f>IF(L2608="nulová",#REF!,0)</f>
        <v>0</v>
      </c>
      <c r="BH2608" s="14" t="s">
        <v>75</v>
      </c>
      <c r="BI2608" s="119" t="e">
        <f>ROUND(H2608*#REF!,2)</f>
        <v>#REF!</v>
      </c>
      <c r="BJ2608" s="14" t="s">
        <v>117</v>
      </c>
      <c r="BK2608" s="118" t="s">
        <v>4548</v>
      </c>
    </row>
    <row r="2609" spans="1:63" s="2" customFormat="1" x14ac:dyDescent="0.2">
      <c r="A2609" s="25"/>
      <c r="B2609" s="26"/>
      <c r="C2609" s="25"/>
      <c r="D2609" s="120" t="s">
        <v>119</v>
      </c>
      <c r="E2609" s="25"/>
      <c r="F2609" s="121" t="s">
        <v>4547</v>
      </c>
      <c r="G2609" s="25"/>
      <c r="H2609" s="25"/>
      <c r="I2609" s="25"/>
      <c r="J2609" s="26"/>
      <c r="K2609" s="122"/>
      <c r="L2609" s="123"/>
      <c r="M2609" s="45"/>
      <c r="N2609" s="45"/>
      <c r="O2609" s="45"/>
      <c r="P2609" s="45"/>
      <c r="Q2609" s="45"/>
      <c r="R2609" s="46"/>
      <c r="S2609" s="25"/>
      <c r="T2609" s="25"/>
      <c r="U2609" s="25"/>
      <c r="V2609" s="25"/>
      <c r="W2609" s="25"/>
      <c r="X2609" s="25"/>
      <c r="Y2609" s="25"/>
      <c r="Z2609" s="25"/>
      <c r="AA2609" s="25"/>
      <c r="AB2609" s="25"/>
      <c r="AC2609" s="25"/>
      <c r="AR2609" s="14" t="s">
        <v>119</v>
      </c>
      <c r="AS2609" s="14" t="s">
        <v>68</v>
      </c>
    </row>
    <row r="2610" spans="1:63" s="2" customFormat="1" ht="16.5" customHeight="1" x14ac:dyDescent="0.2">
      <c r="A2610" s="25"/>
      <c r="B2610" s="109"/>
      <c r="C2610" s="124" t="s">
        <v>2351</v>
      </c>
      <c r="D2610" s="124" t="s">
        <v>4503</v>
      </c>
      <c r="E2610" s="125" t="s">
        <v>4549</v>
      </c>
      <c r="F2610" s="126" t="s">
        <v>4550</v>
      </c>
      <c r="G2610" s="127" t="s">
        <v>126</v>
      </c>
      <c r="H2610" s="153"/>
      <c r="I2610" s="126" t="s">
        <v>116</v>
      </c>
      <c r="J2610" s="128"/>
      <c r="K2610" s="129" t="s">
        <v>3</v>
      </c>
      <c r="L2610" s="130" t="s">
        <v>39</v>
      </c>
      <c r="M2610" s="116">
        <v>0</v>
      </c>
      <c r="N2610" s="116" t="e">
        <f>M2610*#REF!</f>
        <v>#REF!</v>
      </c>
      <c r="O2610" s="116">
        <v>0</v>
      </c>
      <c r="P2610" s="116" t="e">
        <f>O2610*#REF!</f>
        <v>#REF!</v>
      </c>
      <c r="Q2610" s="116">
        <v>0</v>
      </c>
      <c r="R2610" s="117" t="e">
        <f>Q2610*#REF!</f>
        <v>#REF!</v>
      </c>
      <c r="S2610" s="25"/>
      <c r="T2610" s="25"/>
      <c r="U2610" s="25"/>
      <c r="V2610" s="25"/>
      <c r="W2610" s="25"/>
      <c r="X2610" s="25"/>
      <c r="Y2610" s="25"/>
      <c r="Z2610" s="25"/>
      <c r="AA2610" s="25"/>
      <c r="AB2610" s="25"/>
      <c r="AC2610" s="25"/>
      <c r="AP2610" s="118" t="s">
        <v>131</v>
      </c>
      <c r="AR2610" s="118" t="s">
        <v>4503</v>
      </c>
      <c r="AS2610" s="118" t="s">
        <v>68</v>
      </c>
      <c r="AW2610" s="14" t="s">
        <v>118</v>
      </c>
      <c r="BC2610" s="119" t="e">
        <f>IF(L2610="základní",#REF!,0)</f>
        <v>#REF!</v>
      </c>
      <c r="BD2610" s="119">
        <f>IF(L2610="snížená",#REF!,0)</f>
        <v>0</v>
      </c>
      <c r="BE2610" s="119">
        <f>IF(L2610="zákl. přenesená",#REF!,0)</f>
        <v>0</v>
      </c>
      <c r="BF2610" s="119">
        <f>IF(L2610="sníž. přenesená",#REF!,0)</f>
        <v>0</v>
      </c>
      <c r="BG2610" s="119">
        <f>IF(L2610="nulová",#REF!,0)</f>
        <v>0</v>
      </c>
      <c r="BH2610" s="14" t="s">
        <v>75</v>
      </c>
      <c r="BI2610" s="119" t="e">
        <f>ROUND(H2610*#REF!,2)</f>
        <v>#REF!</v>
      </c>
      <c r="BJ2610" s="14" t="s">
        <v>117</v>
      </c>
      <c r="BK2610" s="118" t="s">
        <v>4551</v>
      </c>
    </row>
    <row r="2611" spans="1:63" s="2" customFormat="1" x14ac:dyDescent="0.2">
      <c r="A2611" s="25"/>
      <c r="B2611" s="26"/>
      <c r="C2611" s="25"/>
      <c r="D2611" s="120" t="s">
        <v>119</v>
      </c>
      <c r="E2611" s="25"/>
      <c r="F2611" s="121" t="s">
        <v>4550</v>
      </c>
      <c r="G2611" s="25"/>
      <c r="H2611" s="25"/>
      <c r="I2611" s="25"/>
      <c r="J2611" s="26"/>
      <c r="K2611" s="122"/>
      <c r="L2611" s="123"/>
      <c r="M2611" s="45"/>
      <c r="N2611" s="45"/>
      <c r="O2611" s="45"/>
      <c r="P2611" s="45"/>
      <c r="Q2611" s="45"/>
      <c r="R2611" s="46"/>
      <c r="S2611" s="25"/>
      <c r="T2611" s="25"/>
      <c r="U2611" s="25"/>
      <c r="V2611" s="25"/>
      <c r="W2611" s="25"/>
      <c r="X2611" s="25"/>
      <c r="Y2611" s="25"/>
      <c r="Z2611" s="25"/>
      <c r="AA2611" s="25"/>
      <c r="AB2611" s="25"/>
      <c r="AC2611" s="25"/>
      <c r="AR2611" s="14" t="s">
        <v>119</v>
      </c>
      <c r="AS2611" s="14" t="s">
        <v>68</v>
      </c>
    </row>
    <row r="2612" spans="1:63" s="2" customFormat="1" ht="21.75" customHeight="1" x14ac:dyDescent="0.2">
      <c r="A2612" s="25"/>
      <c r="B2612" s="109"/>
      <c r="C2612" s="124" t="s">
        <v>4552</v>
      </c>
      <c r="D2612" s="124" t="s">
        <v>4503</v>
      </c>
      <c r="E2612" s="125" t="s">
        <v>4553</v>
      </c>
      <c r="F2612" s="126" t="s">
        <v>4554</v>
      </c>
      <c r="G2612" s="127" t="s">
        <v>126</v>
      </c>
      <c r="H2612" s="153"/>
      <c r="I2612" s="126" t="s">
        <v>116</v>
      </c>
      <c r="J2612" s="128"/>
      <c r="K2612" s="129" t="s">
        <v>3</v>
      </c>
      <c r="L2612" s="130" t="s">
        <v>39</v>
      </c>
      <c r="M2612" s="116">
        <v>0</v>
      </c>
      <c r="N2612" s="116" t="e">
        <f>M2612*#REF!</f>
        <v>#REF!</v>
      </c>
      <c r="O2612" s="116">
        <v>0</v>
      </c>
      <c r="P2612" s="116" t="e">
        <f>O2612*#REF!</f>
        <v>#REF!</v>
      </c>
      <c r="Q2612" s="116">
        <v>0</v>
      </c>
      <c r="R2612" s="117" t="e">
        <f>Q2612*#REF!</f>
        <v>#REF!</v>
      </c>
      <c r="S2612" s="25"/>
      <c r="T2612" s="25"/>
      <c r="U2612" s="25"/>
      <c r="V2612" s="25"/>
      <c r="W2612" s="25"/>
      <c r="X2612" s="25"/>
      <c r="Y2612" s="25"/>
      <c r="Z2612" s="25"/>
      <c r="AA2612" s="25"/>
      <c r="AB2612" s="25"/>
      <c r="AC2612" s="25"/>
      <c r="AP2612" s="118" t="s">
        <v>131</v>
      </c>
      <c r="AR2612" s="118" t="s">
        <v>4503</v>
      </c>
      <c r="AS2612" s="118" t="s">
        <v>68</v>
      </c>
      <c r="AW2612" s="14" t="s">
        <v>118</v>
      </c>
      <c r="BC2612" s="119" t="e">
        <f>IF(L2612="základní",#REF!,0)</f>
        <v>#REF!</v>
      </c>
      <c r="BD2612" s="119">
        <f>IF(L2612="snížená",#REF!,0)</f>
        <v>0</v>
      </c>
      <c r="BE2612" s="119">
        <f>IF(L2612="zákl. přenesená",#REF!,0)</f>
        <v>0</v>
      </c>
      <c r="BF2612" s="119">
        <f>IF(L2612="sníž. přenesená",#REF!,0)</f>
        <v>0</v>
      </c>
      <c r="BG2612" s="119">
        <f>IF(L2612="nulová",#REF!,0)</f>
        <v>0</v>
      </c>
      <c r="BH2612" s="14" t="s">
        <v>75</v>
      </c>
      <c r="BI2612" s="119" t="e">
        <f>ROUND(H2612*#REF!,2)</f>
        <v>#REF!</v>
      </c>
      <c r="BJ2612" s="14" t="s">
        <v>117</v>
      </c>
      <c r="BK2612" s="118" t="s">
        <v>4555</v>
      </c>
    </row>
    <row r="2613" spans="1:63" s="2" customFormat="1" x14ac:dyDescent="0.2">
      <c r="A2613" s="25"/>
      <c r="B2613" s="26"/>
      <c r="C2613" s="25"/>
      <c r="D2613" s="120" t="s">
        <v>119</v>
      </c>
      <c r="E2613" s="25"/>
      <c r="F2613" s="121" t="s">
        <v>4554</v>
      </c>
      <c r="G2613" s="25"/>
      <c r="H2613" s="25"/>
      <c r="I2613" s="25"/>
      <c r="J2613" s="26"/>
      <c r="K2613" s="122"/>
      <c r="L2613" s="123"/>
      <c r="M2613" s="45"/>
      <c r="N2613" s="45"/>
      <c r="O2613" s="45"/>
      <c r="P2613" s="45"/>
      <c r="Q2613" s="45"/>
      <c r="R2613" s="46"/>
      <c r="S2613" s="25"/>
      <c r="T2613" s="25"/>
      <c r="U2613" s="25"/>
      <c r="V2613" s="25"/>
      <c r="W2613" s="25"/>
      <c r="X2613" s="25"/>
      <c r="Y2613" s="25"/>
      <c r="Z2613" s="25"/>
      <c r="AA2613" s="25"/>
      <c r="AB2613" s="25"/>
      <c r="AC2613" s="25"/>
      <c r="AR2613" s="14" t="s">
        <v>119</v>
      </c>
      <c r="AS2613" s="14" t="s">
        <v>68</v>
      </c>
    </row>
    <row r="2614" spans="1:63" s="2" customFormat="1" ht="16.5" customHeight="1" x14ac:dyDescent="0.2">
      <c r="A2614" s="25"/>
      <c r="B2614" s="109"/>
      <c r="C2614" s="124" t="s">
        <v>2355</v>
      </c>
      <c r="D2614" s="124" t="s">
        <v>4503</v>
      </c>
      <c r="E2614" s="125" t="s">
        <v>4556</v>
      </c>
      <c r="F2614" s="126" t="s">
        <v>4557</v>
      </c>
      <c r="G2614" s="127" t="s">
        <v>122</v>
      </c>
      <c r="H2614" s="153"/>
      <c r="I2614" s="126" t="s">
        <v>116</v>
      </c>
      <c r="J2614" s="128"/>
      <c r="K2614" s="129" t="s">
        <v>3</v>
      </c>
      <c r="L2614" s="130" t="s">
        <v>39</v>
      </c>
      <c r="M2614" s="116">
        <v>0</v>
      </c>
      <c r="N2614" s="116" t="e">
        <f>M2614*#REF!</f>
        <v>#REF!</v>
      </c>
      <c r="O2614" s="116">
        <v>0</v>
      </c>
      <c r="P2614" s="116" t="e">
        <f>O2614*#REF!</f>
        <v>#REF!</v>
      </c>
      <c r="Q2614" s="116">
        <v>0</v>
      </c>
      <c r="R2614" s="117" t="e">
        <f>Q2614*#REF!</f>
        <v>#REF!</v>
      </c>
      <c r="S2614" s="25"/>
      <c r="T2614" s="25"/>
      <c r="U2614" s="25"/>
      <c r="V2614" s="25"/>
      <c r="W2614" s="25"/>
      <c r="X2614" s="25"/>
      <c r="Y2614" s="25"/>
      <c r="Z2614" s="25"/>
      <c r="AA2614" s="25"/>
      <c r="AB2614" s="25"/>
      <c r="AC2614" s="25"/>
      <c r="AP2614" s="118" t="s">
        <v>131</v>
      </c>
      <c r="AR2614" s="118" t="s">
        <v>4503</v>
      </c>
      <c r="AS2614" s="118" t="s">
        <v>68</v>
      </c>
      <c r="AW2614" s="14" t="s">
        <v>118</v>
      </c>
      <c r="BC2614" s="119" t="e">
        <f>IF(L2614="základní",#REF!,0)</f>
        <v>#REF!</v>
      </c>
      <c r="BD2614" s="119">
        <f>IF(L2614="snížená",#REF!,0)</f>
        <v>0</v>
      </c>
      <c r="BE2614" s="119">
        <f>IF(L2614="zákl. přenesená",#REF!,0)</f>
        <v>0</v>
      </c>
      <c r="BF2614" s="119">
        <f>IF(L2614="sníž. přenesená",#REF!,0)</f>
        <v>0</v>
      </c>
      <c r="BG2614" s="119">
        <f>IF(L2614="nulová",#REF!,0)</f>
        <v>0</v>
      </c>
      <c r="BH2614" s="14" t="s">
        <v>75</v>
      </c>
      <c r="BI2614" s="119" t="e">
        <f>ROUND(H2614*#REF!,2)</f>
        <v>#REF!</v>
      </c>
      <c r="BJ2614" s="14" t="s">
        <v>117</v>
      </c>
      <c r="BK2614" s="118" t="s">
        <v>4558</v>
      </c>
    </row>
    <row r="2615" spans="1:63" s="2" customFormat="1" x14ac:dyDescent="0.2">
      <c r="A2615" s="25"/>
      <c r="B2615" s="26"/>
      <c r="C2615" s="25"/>
      <c r="D2615" s="120" t="s">
        <v>119</v>
      </c>
      <c r="E2615" s="25"/>
      <c r="F2615" s="121" t="s">
        <v>4557</v>
      </c>
      <c r="G2615" s="25"/>
      <c r="H2615" s="25"/>
      <c r="I2615" s="25"/>
      <c r="J2615" s="26"/>
      <c r="K2615" s="122"/>
      <c r="L2615" s="123"/>
      <c r="M2615" s="45"/>
      <c r="N2615" s="45"/>
      <c r="O2615" s="45"/>
      <c r="P2615" s="45"/>
      <c r="Q2615" s="45"/>
      <c r="R2615" s="46"/>
      <c r="S2615" s="25"/>
      <c r="T2615" s="25"/>
      <c r="U2615" s="25"/>
      <c r="V2615" s="25"/>
      <c r="W2615" s="25"/>
      <c r="X2615" s="25"/>
      <c r="Y2615" s="25"/>
      <c r="Z2615" s="25"/>
      <c r="AA2615" s="25"/>
      <c r="AB2615" s="25"/>
      <c r="AC2615" s="25"/>
      <c r="AR2615" s="14" t="s">
        <v>119</v>
      </c>
      <c r="AS2615" s="14" t="s">
        <v>68</v>
      </c>
    </row>
    <row r="2616" spans="1:63" s="2" customFormat="1" ht="16.5" customHeight="1" x14ac:dyDescent="0.2">
      <c r="A2616" s="25"/>
      <c r="B2616" s="109"/>
      <c r="C2616" s="124" t="s">
        <v>4559</v>
      </c>
      <c r="D2616" s="124" t="s">
        <v>4503</v>
      </c>
      <c r="E2616" s="125" t="s">
        <v>4560</v>
      </c>
      <c r="F2616" s="126" t="s">
        <v>4561</v>
      </c>
      <c r="G2616" s="127" t="s">
        <v>122</v>
      </c>
      <c r="H2616" s="153"/>
      <c r="I2616" s="126" t="s">
        <v>116</v>
      </c>
      <c r="J2616" s="128"/>
      <c r="K2616" s="129" t="s">
        <v>3</v>
      </c>
      <c r="L2616" s="130" t="s">
        <v>39</v>
      </c>
      <c r="M2616" s="116">
        <v>0</v>
      </c>
      <c r="N2616" s="116" t="e">
        <f>M2616*#REF!</f>
        <v>#REF!</v>
      </c>
      <c r="O2616" s="116">
        <v>0</v>
      </c>
      <c r="P2616" s="116" t="e">
        <f>O2616*#REF!</f>
        <v>#REF!</v>
      </c>
      <c r="Q2616" s="116">
        <v>0</v>
      </c>
      <c r="R2616" s="117" t="e">
        <f>Q2616*#REF!</f>
        <v>#REF!</v>
      </c>
      <c r="S2616" s="25"/>
      <c r="T2616" s="25"/>
      <c r="U2616" s="25"/>
      <c r="V2616" s="25"/>
      <c r="W2616" s="25"/>
      <c r="X2616" s="25"/>
      <c r="Y2616" s="25"/>
      <c r="Z2616" s="25"/>
      <c r="AA2616" s="25"/>
      <c r="AB2616" s="25"/>
      <c r="AC2616" s="25"/>
      <c r="AP2616" s="118" t="s">
        <v>131</v>
      </c>
      <c r="AR2616" s="118" t="s">
        <v>4503</v>
      </c>
      <c r="AS2616" s="118" t="s">
        <v>68</v>
      </c>
      <c r="AW2616" s="14" t="s">
        <v>118</v>
      </c>
      <c r="BC2616" s="119" t="e">
        <f>IF(L2616="základní",#REF!,0)</f>
        <v>#REF!</v>
      </c>
      <c r="BD2616" s="119">
        <f>IF(L2616="snížená",#REF!,0)</f>
        <v>0</v>
      </c>
      <c r="BE2616" s="119">
        <f>IF(L2616="zákl. přenesená",#REF!,0)</f>
        <v>0</v>
      </c>
      <c r="BF2616" s="119">
        <f>IF(L2616="sníž. přenesená",#REF!,0)</f>
        <v>0</v>
      </c>
      <c r="BG2616" s="119">
        <f>IF(L2616="nulová",#REF!,0)</f>
        <v>0</v>
      </c>
      <c r="BH2616" s="14" t="s">
        <v>75</v>
      </c>
      <c r="BI2616" s="119" t="e">
        <f>ROUND(H2616*#REF!,2)</f>
        <v>#REF!</v>
      </c>
      <c r="BJ2616" s="14" t="s">
        <v>117</v>
      </c>
      <c r="BK2616" s="118" t="s">
        <v>4562</v>
      </c>
    </row>
    <row r="2617" spans="1:63" s="2" customFormat="1" x14ac:dyDescent="0.2">
      <c r="A2617" s="25"/>
      <c r="B2617" s="26"/>
      <c r="C2617" s="25"/>
      <c r="D2617" s="120" t="s">
        <v>119</v>
      </c>
      <c r="E2617" s="25"/>
      <c r="F2617" s="121" t="s">
        <v>4561</v>
      </c>
      <c r="G2617" s="25"/>
      <c r="H2617" s="25"/>
      <c r="I2617" s="25"/>
      <c r="J2617" s="26"/>
      <c r="K2617" s="122"/>
      <c r="L2617" s="123"/>
      <c r="M2617" s="45"/>
      <c r="N2617" s="45"/>
      <c r="O2617" s="45"/>
      <c r="P2617" s="45"/>
      <c r="Q2617" s="45"/>
      <c r="R2617" s="46"/>
      <c r="S2617" s="25"/>
      <c r="T2617" s="25"/>
      <c r="U2617" s="25"/>
      <c r="V2617" s="25"/>
      <c r="W2617" s="25"/>
      <c r="X2617" s="25"/>
      <c r="Y2617" s="25"/>
      <c r="Z2617" s="25"/>
      <c r="AA2617" s="25"/>
      <c r="AB2617" s="25"/>
      <c r="AC2617" s="25"/>
      <c r="AR2617" s="14" t="s">
        <v>119</v>
      </c>
      <c r="AS2617" s="14" t="s">
        <v>68</v>
      </c>
    </row>
    <row r="2618" spans="1:63" s="2" customFormat="1" ht="16.5" customHeight="1" x14ac:dyDescent="0.2">
      <c r="A2618" s="25"/>
      <c r="B2618" s="109"/>
      <c r="C2618" s="124" t="s">
        <v>2358</v>
      </c>
      <c r="D2618" s="124" t="s">
        <v>4503</v>
      </c>
      <c r="E2618" s="125" t="s">
        <v>4563</v>
      </c>
      <c r="F2618" s="126" t="s">
        <v>4564</v>
      </c>
      <c r="G2618" s="127" t="s">
        <v>122</v>
      </c>
      <c r="H2618" s="153"/>
      <c r="I2618" s="126" t="s">
        <v>116</v>
      </c>
      <c r="J2618" s="128"/>
      <c r="K2618" s="129" t="s">
        <v>3</v>
      </c>
      <c r="L2618" s="130" t="s">
        <v>39</v>
      </c>
      <c r="M2618" s="116">
        <v>0</v>
      </c>
      <c r="N2618" s="116" t="e">
        <f>M2618*#REF!</f>
        <v>#REF!</v>
      </c>
      <c r="O2618" s="116">
        <v>0</v>
      </c>
      <c r="P2618" s="116" t="e">
        <f>O2618*#REF!</f>
        <v>#REF!</v>
      </c>
      <c r="Q2618" s="116">
        <v>0</v>
      </c>
      <c r="R2618" s="117" t="e">
        <f>Q2618*#REF!</f>
        <v>#REF!</v>
      </c>
      <c r="S2618" s="25"/>
      <c r="T2618" s="25"/>
      <c r="U2618" s="25"/>
      <c r="V2618" s="25"/>
      <c r="W2618" s="25"/>
      <c r="X2618" s="25"/>
      <c r="Y2618" s="25"/>
      <c r="Z2618" s="25"/>
      <c r="AA2618" s="25"/>
      <c r="AB2618" s="25"/>
      <c r="AC2618" s="25"/>
      <c r="AP2618" s="118" t="s">
        <v>131</v>
      </c>
      <c r="AR2618" s="118" t="s">
        <v>4503</v>
      </c>
      <c r="AS2618" s="118" t="s">
        <v>68</v>
      </c>
      <c r="AW2618" s="14" t="s">
        <v>118</v>
      </c>
      <c r="BC2618" s="119" t="e">
        <f>IF(L2618="základní",#REF!,0)</f>
        <v>#REF!</v>
      </c>
      <c r="BD2618" s="119">
        <f>IF(L2618="snížená",#REF!,0)</f>
        <v>0</v>
      </c>
      <c r="BE2618" s="119">
        <f>IF(L2618="zákl. přenesená",#REF!,0)</f>
        <v>0</v>
      </c>
      <c r="BF2618" s="119">
        <f>IF(L2618="sníž. přenesená",#REF!,0)</f>
        <v>0</v>
      </c>
      <c r="BG2618" s="119">
        <f>IF(L2618="nulová",#REF!,0)</f>
        <v>0</v>
      </c>
      <c r="BH2618" s="14" t="s">
        <v>75</v>
      </c>
      <c r="BI2618" s="119" t="e">
        <f>ROUND(H2618*#REF!,2)</f>
        <v>#REF!</v>
      </c>
      <c r="BJ2618" s="14" t="s">
        <v>117</v>
      </c>
      <c r="BK2618" s="118" t="s">
        <v>4565</v>
      </c>
    </row>
    <row r="2619" spans="1:63" s="2" customFormat="1" x14ac:dyDescent="0.2">
      <c r="A2619" s="25"/>
      <c r="B2619" s="26"/>
      <c r="C2619" s="25"/>
      <c r="D2619" s="120" t="s">
        <v>119</v>
      </c>
      <c r="E2619" s="25"/>
      <c r="F2619" s="121" t="s">
        <v>4564</v>
      </c>
      <c r="G2619" s="25"/>
      <c r="H2619" s="25"/>
      <c r="I2619" s="25"/>
      <c r="J2619" s="26"/>
      <c r="K2619" s="122"/>
      <c r="L2619" s="123"/>
      <c r="M2619" s="45"/>
      <c r="N2619" s="45"/>
      <c r="O2619" s="45"/>
      <c r="P2619" s="45"/>
      <c r="Q2619" s="45"/>
      <c r="R2619" s="46"/>
      <c r="S2619" s="25"/>
      <c r="T2619" s="25"/>
      <c r="U2619" s="25"/>
      <c r="V2619" s="25"/>
      <c r="W2619" s="25"/>
      <c r="X2619" s="25"/>
      <c r="Y2619" s="25"/>
      <c r="Z2619" s="25"/>
      <c r="AA2619" s="25"/>
      <c r="AB2619" s="25"/>
      <c r="AC2619" s="25"/>
      <c r="AR2619" s="14" t="s">
        <v>119</v>
      </c>
      <c r="AS2619" s="14" t="s">
        <v>68</v>
      </c>
    </row>
    <row r="2620" spans="1:63" s="2" customFormat="1" ht="16.5" customHeight="1" x14ac:dyDescent="0.2">
      <c r="A2620" s="25"/>
      <c r="B2620" s="109"/>
      <c r="C2620" s="124" t="s">
        <v>4566</v>
      </c>
      <c r="D2620" s="124" t="s">
        <v>4503</v>
      </c>
      <c r="E2620" s="125" t="s">
        <v>4567</v>
      </c>
      <c r="F2620" s="126" t="s">
        <v>4568</v>
      </c>
      <c r="G2620" s="127" t="s">
        <v>122</v>
      </c>
      <c r="H2620" s="153"/>
      <c r="I2620" s="126" t="s">
        <v>116</v>
      </c>
      <c r="J2620" s="128"/>
      <c r="K2620" s="129" t="s">
        <v>3</v>
      </c>
      <c r="L2620" s="130" t="s">
        <v>39</v>
      </c>
      <c r="M2620" s="116">
        <v>0</v>
      </c>
      <c r="N2620" s="116" t="e">
        <f>M2620*#REF!</f>
        <v>#REF!</v>
      </c>
      <c r="O2620" s="116">
        <v>0</v>
      </c>
      <c r="P2620" s="116" t="e">
        <f>O2620*#REF!</f>
        <v>#REF!</v>
      </c>
      <c r="Q2620" s="116">
        <v>0</v>
      </c>
      <c r="R2620" s="117" t="e">
        <f>Q2620*#REF!</f>
        <v>#REF!</v>
      </c>
      <c r="S2620" s="25"/>
      <c r="T2620" s="25"/>
      <c r="U2620" s="25"/>
      <c r="V2620" s="25"/>
      <c r="W2620" s="25"/>
      <c r="X2620" s="25"/>
      <c r="Y2620" s="25"/>
      <c r="Z2620" s="25"/>
      <c r="AA2620" s="25"/>
      <c r="AB2620" s="25"/>
      <c r="AC2620" s="25"/>
      <c r="AP2620" s="118" t="s">
        <v>131</v>
      </c>
      <c r="AR2620" s="118" t="s">
        <v>4503</v>
      </c>
      <c r="AS2620" s="118" t="s">
        <v>68</v>
      </c>
      <c r="AW2620" s="14" t="s">
        <v>118</v>
      </c>
      <c r="BC2620" s="119" t="e">
        <f>IF(L2620="základní",#REF!,0)</f>
        <v>#REF!</v>
      </c>
      <c r="BD2620" s="119">
        <f>IF(L2620="snížená",#REF!,0)</f>
        <v>0</v>
      </c>
      <c r="BE2620" s="119">
        <f>IF(L2620="zákl. přenesená",#REF!,0)</f>
        <v>0</v>
      </c>
      <c r="BF2620" s="119">
        <f>IF(L2620="sníž. přenesená",#REF!,0)</f>
        <v>0</v>
      </c>
      <c r="BG2620" s="119">
        <f>IF(L2620="nulová",#REF!,0)</f>
        <v>0</v>
      </c>
      <c r="BH2620" s="14" t="s">
        <v>75</v>
      </c>
      <c r="BI2620" s="119" t="e">
        <f>ROUND(H2620*#REF!,2)</f>
        <v>#REF!</v>
      </c>
      <c r="BJ2620" s="14" t="s">
        <v>117</v>
      </c>
      <c r="BK2620" s="118" t="s">
        <v>4569</v>
      </c>
    </row>
    <row r="2621" spans="1:63" s="2" customFormat="1" x14ac:dyDescent="0.2">
      <c r="A2621" s="25"/>
      <c r="B2621" s="26"/>
      <c r="C2621" s="25"/>
      <c r="D2621" s="120" t="s">
        <v>119</v>
      </c>
      <c r="E2621" s="25"/>
      <c r="F2621" s="121" t="s">
        <v>4568</v>
      </c>
      <c r="G2621" s="25"/>
      <c r="H2621" s="25"/>
      <c r="I2621" s="25"/>
      <c r="J2621" s="26"/>
      <c r="K2621" s="122"/>
      <c r="L2621" s="123"/>
      <c r="M2621" s="45"/>
      <c r="N2621" s="45"/>
      <c r="O2621" s="45"/>
      <c r="P2621" s="45"/>
      <c r="Q2621" s="45"/>
      <c r="R2621" s="46"/>
      <c r="S2621" s="25"/>
      <c r="T2621" s="25"/>
      <c r="U2621" s="25"/>
      <c r="V2621" s="25"/>
      <c r="W2621" s="25"/>
      <c r="X2621" s="25"/>
      <c r="Y2621" s="25"/>
      <c r="Z2621" s="25"/>
      <c r="AA2621" s="25"/>
      <c r="AB2621" s="25"/>
      <c r="AC2621" s="25"/>
      <c r="AR2621" s="14" t="s">
        <v>119</v>
      </c>
      <c r="AS2621" s="14" t="s">
        <v>68</v>
      </c>
    </row>
    <row r="2622" spans="1:63" s="2" customFormat="1" ht="16.5" customHeight="1" x14ac:dyDescent="0.2">
      <c r="A2622" s="25"/>
      <c r="B2622" s="109"/>
      <c r="C2622" s="124" t="s">
        <v>2362</v>
      </c>
      <c r="D2622" s="124" t="s">
        <v>4503</v>
      </c>
      <c r="E2622" s="125" t="s">
        <v>4570</v>
      </c>
      <c r="F2622" s="126" t="s">
        <v>4571</v>
      </c>
      <c r="G2622" s="127" t="s">
        <v>122</v>
      </c>
      <c r="H2622" s="153"/>
      <c r="I2622" s="126" t="s">
        <v>116</v>
      </c>
      <c r="J2622" s="128"/>
      <c r="K2622" s="129" t="s">
        <v>3</v>
      </c>
      <c r="L2622" s="130" t="s">
        <v>39</v>
      </c>
      <c r="M2622" s="116">
        <v>0</v>
      </c>
      <c r="N2622" s="116" t="e">
        <f>M2622*#REF!</f>
        <v>#REF!</v>
      </c>
      <c r="O2622" s="116">
        <v>0</v>
      </c>
      <c r="P2622" s="116" t="e">
        <f>O2622*#REF!</f>
        <v>#REF!</v>
      </c>
      <c r="Q2622" s="116">
        <v>0</v>
      </c>
      <c r="R2622" s="117" t="e">
        <f>Q2622*#REF!</f>
        <v>#REF!</v>
      </c>
      <c r="S2622" s="25"/>
      <c r="T2622" s="25"/>
      <c r="U2622" s="25"/>
      <c r="V2622" s="25"/>
      <c r="W2622" s="25"/>
      <c r="X2622" s="25"/>
      <c r="Y2622" s="25"/>
      <c r="Z2622" s="25"/>
      <c r="AA2622" s="25"/>
      <c r="AB2622" s="25"/>
      <c r="AC2622" s="25"/>
      <c r="AP2622" s="118" t="s">
        <v>131</v>
      </c>
      <c r="AR2622" s="118" t="s">
        <v>4503</v>
      </c>
      <c r="AS2622" s="118" t="s">
        <v>68</v>
      </c>
      <c r="AW2622" s="14" t="s">
        <v>118</v>
      </c>
      <c r="BC2622" s="119" t="e">
        <f>IF(L2622="základní",#REF!,0)</f>
        <v>#REF!</v>
      </c>
      <c r="BD2622" s="119">
        <f>IF(L2622="snížená",#REF!,0)</f>
        <v>0</v>
      </c>
      <c r="BE2622" s="119">
        <f>IF(L2622="zákl. přenesená",#REF!,0)</f>
        <v>0</v>
      </c>
      <c r="BF2622" s="119">
        <f>IF(L2622="sníž. přenesená",#REF!,0)</f>
        <v>0</v>
      </c>
      <c r="BG2622" s="119">
        <f>IF(L2622="nulová",#REF!,0)</f>
        <v>0</v>
      </c>
      <c r="BH2622" s="14" t="s">
        <v>75</v>
      </c>
      <c r="BI2622" s="119" t="e">
        <f>ROUND(H2622*#REF!,2)</f>
        <v>#REF!</v>
      </c>
      <c r="BJ2622" s="14" t="s">
        <v>117</v>
      </c>
      <c r="BK2622" s="118" t="s">
        <v>4572</v>
      </c>
    </row>
    <row r="2623" spans="1:63" s="2" customFormat="1" x14ac:dyDescent="0.2">
      <c r="A2623" s="25"/>
      <c r="B2623" s="26"/>
      <c r="C2623" s="25"/>
      <c r="D2623" s="120" t="s">
        <v>119</v>
      </c>
      <c r="E2623" s="25"/>
      <c r="F2623" s="121" t="s">
        <v>4571</v>
      </c>
      <c r="G2623" s="25"/>
      <c r="H2623" s="25"/>
      <c r="I2623" s="25"/>
      <c r="J2623" s="26"/>
      <c r="K2623" s="122"/>
      <c r="L2623" s="123"/>
      <c r="M2623" s="45"/>
      <c r="N2623" s="45"/>
      <c r="O2623" s="45"/>
      <c r="P2623" s="45"/>
      <c r="Q2623" s="45"/>
      <c r="R2623" s="46"/>
      <c r="S2623" s="25"/>
      <c r="T2623" s="25"/>
      <c r="U2623" s="25"/>
      <c r="V2623" s="25"/>
      <c r="W2623" s="25"/>
      <c r="X2623" s="25"/>
      <c r="Y2623" s="25"/>
      <c r="Z2623" s="25"/>
      <c r="AA2623" s="25"/>
      <c r="AB2623" s="25"/>
      <c r="AC2623" s="25"/>
      <c r="AR2623" s="14" t="s">
        <v>119</v>
      </c>
      <c r="AS2623" s="14" t="s">
        <v>68</v>
      </c>
    </row>
    <row r="2624" spans="1:63" s="2" customFormat="1" ht="16.5" customHeight="1" x14ac:dyDescent="0.2">
      <c r="A2624" s="25"/>
      <c r="B2624" s="109"/>
      <c r="C2624" s="124" t="s">
        <v>4573</v>
      </c>
      <c r="D2624" s="124" t="s">
        <v>4503</v>
      </c>
      <c r="E2624" s="125" t="s">
        <v>4574</v>
      </c>
      <c r="F2624" s="126" t="s">
        <v>4575</v>
      </c>
      <c r="G2624" s="127" t="s">
        <v>122</v>
      </c>
      <c r="H2624" s="153"/>
      <c r="I2624" s="126" t="s">
        <v>116</v>
      </c>
      <c r="J2624" s="128"/>
      <c r="K2624" s="129" t="s">
        <v>3</v>
      </c>
      <c r="L2624" s="130" t="s">
        <v>39</v>
      </c>
      <c r="M2624" s="116">
        <v>0</v>
      </c>
      <c r="N2624" s="116" t="e">
        <f>M2624*#REF!</f>
        <v>#REF!</v>
      </c>
      <c r="O2624" s="116">
        <v>0</v>
      </c>
      <c r="P2624" s="116" t="e">
        <f>O2624*#REF!</f>
        <v>#REF!</v>
      </c>
      <c r="Q2624" s="116">
        <v>0</v>
      </c>
      <c r="R2624" s="117" t="e">
        <f>Q2624*#REF!</f>
        <v>#REF!</v>
      </c>
      <c r="S2624" s="25"/>
      <c r="T2624" s="25"/>
      <c r="U2624" s="25"/>
      <c r="V2624" s="25"/>
      <c r="W2624" s="25"/>
      <c r="X2624" s="25"/>
      <c r="Y2624" s="25"/>
      <c r="Z2624" s="25"/>
      <c r="AA2624" s="25"/>
      <c r="AB2624" s="25"/>
      <c r="AC2624" s="25"/>
      <c r="AP2624" s="118" t="s">
        <v>131</v>
      </c>
      <c r="AR2624" s="118" t="s">
        <v>4503</v>
      </c>
      <c r="AS2624" s="118" t="s">
        <v>68</v>
      </c>
      <c r="AW2624" s="14" t="s">
        <v>118</v>
      </c>
      <c r="BC2624" s="119" t="e">
        <f>IF(L2624="základní",#REF!,0)</f>
        <v>#REF!</v>
      </c>
      <c r="BD2624" s="119">
        <f>IF(L2624="snížená",#REF!,0)</f>
        <v>0</v>
      </c>
      <c r="BE2624" s="119">
        <f>IF(L2624="zákl. přenesená",#REF!,0)</f>
        <v>0</v>
      </c>
      <c r="BF2624" s="119">
        <f>IF(L2624="sníž. přenesená",#REF!,0)</f>
        <v>0</v>
      </c>
      <c r="BG2624" s="119">
        <f>IF(L2624="nulová",#REF!,0)</f>
        <v>0</v>
      </c>
      <c r="BH2624" s="14" t="s">
        <v>75</v>
      </c>
      <c r="BI2624" s="119" t="e">
        <f>ROUND(H2624*#REF!,2)</f>
        <v>#REF!</v>
      </c>
      <c r="BJ2624" s="14" t="s">
        <v>117</v>
      </c>
      <c r="BK2624" s="118" t="s">
        <v>4576</v>
      </c>
    </row>
    <row r="2625" spans="1:63" s="2" customFormat="1" x14ac:dyDescent="0.2">
      <c r="A2625" s="25"/>
      <c r="B2625" s="26"/>
      <c r="C2625" s="25"/>
      <c r="D2625" s="120" t="s">
        <v>119</v>
      </c>
      <c r="E2625" s="25"/>
      <c r="F2625" s="121" t="s">
        <v>4575</v>
      </c>
      <c r="G2625" s="25"/>
      <c r="H2625" s="25"/>
      <c r="I2625" s="25"/>
      <c r="J2625" s="26"/>
      <c r="K2625" s="122"/>
      <c r="L2625" s="123"/>
      <c r="M2625" s="45"/>
      <c r="N2625" s="45"/>
      <c r="O2625" s="45"/>
      <c r="P2625" s="45"/>
      <c r="Q2625" s="45"/>
      <c r="R2625" s="46"/>
      <c r="S2625" s="25"/>
      <c r="T2625" s="25"/>
      <c r="U2625" s="25"/>
      <c r="V2625" s="25"/>
      <c r="W2625" s="25"/>
      <c r="X2625" s="25"/>
      <c r="Y2625" s="25"/>
      <c r="Z2625" s="25"/>
      <c r="AA2625" s="25"/>
      <c r="AB2625" s="25"/>
      <c r="AC2625" s="25"/>
      <c r="AR2625" s="14" t="s">
        <v>119</v>
      </c>
      <c r="AS2625" s="14" t="s">
        <v>68</v>
      </c>
    </row>
    <row r="2626" spans="1:63" s="2" customFormat="1" ht="16.5" customHeight="1" x14ac:dyDescent="0.2">
      <c r="A2626" s="25"/>
      <c r="B2626" s="109"/>
      <c r="C2626" s="124" t="s">
        <v>2365</v>
      </c>
      <c r="D2626" s="124" t="s">
        <v>4503</v>
      </c>
      <c r="E2626" s="125" t="s">
        <v>4577</v>
      </c>
      <c r="F2626" s="126" t="s">
        <v>4578</v>
      </c>
      <c r="G2626" s="127" t="s">
        <v>126</v>
      </c>
      <c r="H2626" s="153"/>
      <c r="I2626" s="126" t="s">
        <v>116</v>
      </c>
      <c r="J2626" s="128"/>
      <c r="K2626" s="129" t="s">
        <v>3</v>
      </c>
      <c r="L2626" s="130" t="s">
        <v>39</v>
      </c>
      <c r="M2626" s="116">
        <v>0</v>
      </c>
      <c r="N2626" s="116" t="e">
        <f>M2626*#REF!</f>
        <v>#REF!</v>
      </c>
      <c r="O2626" s="116">
        <v>0</v>
      </c>
      <c r="P2626" s="116" t="e">
        <f>O2626*#REF!</f>
        <v>#REF!</v>
      </c>
      <c r="Q2626" s="116">
        <v>0</v>
      </c>
      <c r="R2626" s="117" t="e">
        <f>Q2626*#REF!</f>
        <v>#REF!</v>
      </c>
      <c r="S2626" s="25"/>
      <c r="T2626" s="25"/>
      <c r="U2626" s="25"/>
      <c r="V2626" s="25"/>
      <c r="W2626" s="25"/>
      <c r="X2626" s="25"/>
      <c r="Y2626" s="25"/>
      <c r="Z2626" s="25"/>
      <c r="AA2626" s="25"/>
      <c r="AB2626" s="25"/>
      <c r="AC2626" s="25"/>
      <c r="AP2626" s="118" t="s">
        <v>131</v>
      </c>
      <c r="AR2626" s="118" t="s">
        <v>4503</v>
      </c>
      <c r="AS2626" s="118" t="s">
        <v>68</v>
      </c>
      <c r="AW2626" s="14" t="s">
        <v>118</v>
      </c>
      <c r="BC2626" s="119" t="e">
        <f>IF(L2626="základní",#REF!,0)</f>
        <v>#REF!</v>
      </c>
      <c r="BD2626" s="119">
        <f>IF(L2626="snížená",#REF!,0)</f>
        <v>0</v>
      </c>
      <c r="BE2626" s="119">
        <f>IF(L2626="zákl. přenesená",#REF!,0)</f>
        <v>0</v>
      </c>
      <c r="BF2626" s="119">
        <f>IF(L2626="sníž. přenesená",#REF!,0)</f>
        <v>0</v>
      </c>
      <c r="BG2626" s="119">
        <f>IF(L2626="nulová",#REF!,0)</f>
        <v>0</v>
      </c>
      <c r="BH2626" s="14" t="s">
        <v>75</v>
      </c>
      <c r="BI2626" s="119" t="e">
        <f>ROUND(H2626*#REF!,2)</f>
        <v>#REF!</v>
      </c>
      <c r="BJ2626" s="14" t="s">
        <v>117</v>
      </c>
      <c r="BK2626" s="118" t="s">
        <v>4579</v>
      </c>
    </row>
    <row r="2627" spans="1:63" s="2" customFormat="1" x14ac:dyDescent="0.2">
      <c r="A2627" s="25"/>
      <c r="B2627" s="26"/>
      <c r="C2627" s="25"/>
      <c r="D2627" s="120" t="s">
        <v>119</v>
      </c>
      <c r="E2627" s="25"/>
      <c r="F2627" s="121" t="s">
        <v>4578</v>
      </c>
      <c r="G2627" s="25"/>
      <c r="H2627" s="25"/>
      <c r="I2627" s="25"/>
      <c r="J2627" s="26"/>
      <c r="K2627" s="122"/>
      <c r="L2627" s="123"/>
      <c r="M2627" s="45"/>
      <c r="N2627" s="45"/>
      <c r="O2627" s="45"/>
      <c r="P2627" s="45"/>
      <c r="Q2627" s="45"/>
      <c r="R2627" s="46"/>
      <c r="S2627" s="25"/>
      <c r="T2627" s="25"/>
      <c r="U2627" s="25"/>
      <c r="V2627" s="25"/>
      <c r="W2627" s="25"/>
      <c r="X2627" s="25"/>
      <c r="Y2627" s="25"/>
      <c r="Z2627" s="25"/>
      <c r="AA2627" s="25"/>
      <c r="AB2627" s="25"/>
      <c r="AC2627" s="25"/>
      <c r="AR2627" s="14" t="s">
        <v>119</v>
      </c>
      <c r="AS2627" s="14" t="s">
        <v>68</v>
      </c>
    </row>
    <row r="2628" spans="1:63" s="2" customFormat="1" ht="16.5" customHeight="1" x14ac:dyDescent="0.2">
      <c r="A2628" s="25"/>
      <c r="B2628" s="109"/>
      <c r="C2628" s="124" t="s">
        <v>4580</v>
      </c>
      <c r="D2628" s="124" t="s">
        <v>4503</v>
      </c>
      <c r="E2628" s="125" t="s">
        <v>4581</v>
      </c>
      <c r="F2628" s="126" t="s">
        <v>4582</v>
      </c>
      <c r="G2628" s="127" t="s">
        <v>126</v>
      </c>
      <c r="H2628" s="153"/>
      <c r="I2628" s="126" t="s">
        <v>116</v>
      </c>
      <c r="J2628" s="128"/>
      <c r="K2628" s="129" t="s">
        <v>3</v>
      </c>
      <c r="L2628" s="130" t="s">
        <v>39</v>
      </c>
      <c r="M2628" s="116">
        <v>0</v>
      </c>
      <c r="N2628" s="116" t="e">
        <f>M2628*#REF!</f>
        <v>#REF!</v>
      </c>
      <c r="O2628" s="116">
        <v>0</v>
      </c>
      <c r="P2628" s="116" t="e">
        <f>O2628*#REF!</f>
        <v>#REF!</v>
      </c>
      <c r="Q2628" s="116">
        <v>0</v>
      </c>
      <c r="R2628" s="117" t="e">
        <f>Q2628*#REF!</f>
        <v>#REF!</v>
      </c>
      <c r="S2628" s="25"/>
      <c r="T2628" s="25"/>
      <c r="U2628" s="25"/>
      <c r="V2628" s="25"/>
      <c r="W2628" s="25"/>
      <c r="X2628" s="25"/>
      <c r="Y2628" s="25"/>
      <c r="Z2628" s="25"/>
      <c r="AA2628" s="25"/>
      <c r="AB2628" s="25"/>
      <c r="AC2628" s="25"/>
      <c r="AP2628" s="118" t="s">
        <v>131</v>
      </c>
      <c r="AR2628" s="118" t="s">
        <v>4503</v>
      </c>
      <c r="AS2628" s="118" t="s">
        <v>68</v>
      </c>
      <c r="AW2628" s="14" t="s">
        <v>118</v>
      </c>
      <c r="BC2628" s="119" t="e">
        <f>IF(L2628="základní",#REF!,0)</f>
        <v>#REF!</v>
      </c>
      <c r="BD2628" s="119">
        <f>IF(L2628="snížená",#REF!,0)</f>
        <v>0</v>
      </c>
      <c r="BE2628" s="119">
        <f>IF(L2628="zákl. přenesená",#REF!,0)</f>
        <v>0</v>
      </c>
      <c r="BF2628" s="119">
        <f>IF(L2628="sníž. přenesená",#REF!,0)</f>
        <v>0</v>
      </c>
      <c r="BG2628" s="119">
        <f>IF(L2628="nulová",#REF!,0)</f>
        <v>0</v>
      </c>
      <c r="BH2628" s="14" t="s">
        <v>75</v>
      </c>
      <c r="BI2628" s="119" t="e">
        <f>ROUND(H2628*#REF!,2)</f>
        <v>#REF!</v>
      </c>
      <c r="BJ2628" s="14" t="s">
        <v>117</v>
      </c>
      <c r="BK2628" s="118" t="s">
        <v>4583</v>
      </c>
    </row>
    <row r="2629" spans="1:63" s="2" customFormat="1" x14ac:dyDescent="0.2">
      <c r="A2629" s="25"/>
      <c r="B2629" s="26"/>
      <c r="C2629" s="25"/>
      <c r="D2629" s="120" t="s">
        <v>119</v>
      </c>
      <c r="E2629" s="25"/>
      <c r="F2629" s="121" t="s">
        <v>4582</v>
      </c>
      <c r="G2629" s="25"/>
      <c r="H2629" s="25"/>
      <c r="I2629" s="25"/>
      <c r="J2629" s="26"/>
      <c r="K2629" s="122"/>
      <c r="L2629" s="123"/>
      <c r="M2629" s="45"/>
      <c r="N2629" s="45"/>
      <c r="O2629" s="45"/>
      <c r="P2629" s="45"/>
      <c r="Q2629" s="45"/>
      <c r="R2629" s="46"/>
      <c r="S2629" s="25"/>
      <c r="T2629" s="25"/>
      <c r="U2629" s="25"/>
      <c r="V2629" s="25"/>
      <c r="W2629" s="25"/>
      <c r="X2629" s="25"/>
      <c r="Y2629" s="25"/>
      <c r="Z2629" s="25"/>
      <c r="AA2629" s="25"/>
      <c r="AB2629" s="25"/>
      <c r="AC2629" s="25"/>
      <c r="AR2629" s="14" t="s">
        <v>119</v>
      </c>
      <c r="AS2629" s="14" t="s">
        <v>68</v>
      </c>
    </row>
    <row r="2630" spans="1:63" s="2" customFormat="1" ht="16.5" customHeight="1" x14ac:dyDescent="0.2">
      <c r="A2630" s="25"/>
      <c r="B2630" s="109"/>
      <c r="C2630" s="124" t="s">
        <v>2369</v>
      </c>
      <c r="D2630" s="124" t="s">
        <v>4503</v>
      </c>
      <c r="E2630" s="125" t="s">
        <v>4584</v>
      </c>
      <c r="F2630" s="126" t="s">
        <v>4585</v>
      </c>
      <c r="G2630" s="127" t="s">
        <v>126</v>
      </c>
      <c r="H2630" s="153"/>
      <c r="I2630" s="126" t="s">
        <v>116</v>
      </c>
      <c r="J2630" s="128"/>
      <c r="K2630" s="129" t="s">
        <v>3</v>
      </c>
      <c r="L2630" s="130" t="s">
        <v>39</v>
      </c>
      <c r="M2630" s="116">
        <v>0</v>
      </c>
      <c r="N2630" s="116" t="e">
        <f>M2630*#REF!</f>
        <v>#REF!</v>
      </c>
      <c r="O2630" s="116">
        <v>0</v>
      </c>
      <c r="P2630" s="116" t="e">
        <f>O2630*#REF!</f>
        <v>#REF!</v>
      </c>
      <c r="Q2630" s="116">
        <v>0</v>
      </c>
      <c r="R2630" s="117" t="e">
        <f>Q2630*#REF!</f>
        <v>#REF!</v>
      </c>
      <c r="S2630" s="25"/>
      <c r="T2630" s="25"/>
      <c r="U2630" s="25"/>
      <c r="V2630" s="25"/>
      <c r="W2630" s="25"/>
      <c r="X2630" s="25"/>
      <c r="Y2630" s="25"/>
      <c r="Z2630" s="25"/>
      <c r="AA2630" s="25"/>
      <c r="AB2630" s="25"/>
      <c r="AC2630" s="25"/>
      <c r="AP2630" s="118" t="s">
        <v>131</v>
      </c>
      <c r="AR2630" s="118" t="s">
        <v>4503</v>
      </c>
      <c r="AS2630" s="118" t="s">
        <v>68</v>
      </c>
      <c r="AW2630" s="14" t="s">
        <v>118</v>
      </c>
      <c r="BC2630" s="119" t="e">
        <f>IF(L2630="základní",#REF!,0)</f>
        <v>#REF!</v>
      </c>
      <c r="BD2630" s="119">
        <f>IF(L2630="snížená",#REF!,0)</f>
        <v>0</v>
      </c>
      <c r="BE2630" s="119">
        <f>IF(L2630="zákl. přenesená",#REF!,0)</f>
        <v>0</v>
      </c>
      <c r="BF2630" s="119">
        <f>IF(L2630="sníž. přenesená",#REF!,0)</f>
        <v>0</v>
      </c>
      <c r="BG2630" s="119">
        <f>IF(L2630="nulová",#REF!,0)</f>
        <v>0</v>
      </c>
      <c r="BH2630" s="14" t="s">
        <v>75</v>
      </c>
      <c r="BI2630" s="119" t="e">
        <f>ROUND(H2630*#REF!,2)</f>
        <v>#REF!</v>
      </c>
      <c r="BJ2630" s="14" t="s">
        <v>117</v>
      </c>
      <c r="BK2630" s="118" t="s">
        <v>4586</v>
      </c>
    </row>
    <row r="2631" spans="1:63" s="2" customFormat="1" x14ac:dyDescent="0.2">
      <c r="A2631" s="25"/>
      <c r="B2631" s="26"/>
      <c r="C2631" s="25"/>
      <c r="D2631" s="120" t="s">
        <v>119</v>
      </c>
      <c r="E2631" s="25"/>
      <c r="F2631" s="121" t="s">
        <v>4585</v>
      </c>
      <c r="G2631" s="25"/>
      <c r="H2631" s="25"/>
      <c r="I2631" s="25"/>
      <c r="J2631" s="26"/>
      <c r="K2631" s="122"/>
      <c r="L2631" s="123"/>
      <c r="M2631" s="45"/>
      <c r="N2631" s="45"/>
      <c r="O2631" s="45"/>
      <c r="P2631" s="45"/>
      <c r="Q2631" s="45"/>
      <c r="R2631" s="46"/>
      <c r="S2631" s="25"/>
      <c r="T2631" s="25"/>
      <c r="U2631" s="25"/>
      <c r="V2631" s="25"/>
      <c r="W2631" s="25"/>
      <c r="X2631" s="25"/>
      <c r="Y2631" s="25"/>
      <c r="Z2631" s="25"/>
      <c r="AA2631" s="25"/>
      <c r="AB2631" s="25"/>
      <c r="AC2631" s="25"/>
      <c r="AR2631" s="14" t="s">
        <v>119</v>
      </c>
      <c r="AS2631" s="14" t="s">
        <v>68</v>
      </c>
    </row>
    <row r="2632" spans="1:63" s="2" customFormat="1" ht="24.15" customHeight="1" x14ac:dyDescent="0.2">
      <c r="A2632" s="25"/>
      <c r="B2632" s="109"/>
      <c r="C2632" s="124" t="s">
        <v>4587</v>
      </c>
      <c r="D2632" s="124" t="s">
        <v>4503</v>
      </c>
      <c r="E2632" s="125" t="s">
        <v>4588</v>
      </c>
      <c r="F2632" s="126" t="s">
        <v>4589</v>
      </c>
      <c r="G2632" s="127" t="s">
        <v>126</v>
      </c>
      <c r="H2632" s="153"/>
      <c r="I2632" s="126" t="s">
        <v>116</v>
      </c>
      <c r="J2632" s="128"/>
      <c r="K2632" s="129" t="s">
        <v>3</v>
      </c>
      <c r="L2632" s="130" t="s">
        <v>39</v>
      </c>
      <c r="M2632" s="116">
        <v>0</v>
      </c>
      <c r="N2632" s="116" t="e">
        <f>M2632*#REF!</f>
        <v>#REF!</v>
      </c>
      <c r="O2632" s="116">
        <v>0</v>
      </c>
      <c r="P2632" s="116" t="e">
        <f>O2632*#REF!</f>
        <v>#REF!</v>
      </c>
      <c r="Q2632" s="116">
        <v>0</v>
      </c>
      <c r="R2632" s="117" t="e">
        <f>Q2632*#REF!</f>
        <v>#REF!</v>
      </c>
      <c r="S2632" s="25"/>
      <c r="T2632" s="25"/>
      <c r="U2632" s="25"/>
      <c r="V2632" s="25"/>
      <c r="W2632" s="25"/>
      <c r="X2632" s="25"/>
      <c r="Y2632" s="25"/>
      <c r="Z2632" s="25"/>
      <c r="AA2632" s="25"/>
      <c r="AB2632" s="25"/>
      <c r="AC2632" s="25"/>
      <c r="AP2632" s="118" t="s">
        <v>131</v>
      </c>
      <c r="AR2632" s="118" t="s">
        <v>4503</v>
      </c>
      <c r="AS2632" s="118" t="s">
        <v>68</v>
      </c>
      <c r="AW2632" s="14" t="s">
        <v>118</v>
      </c>
      <c r="BC2632" s="119" t="e">
        <f>IF(L2632="základní",#REF!,0)</f>
        <v>#REF!</v>
      </c>
      <c r="BD2632" s="119">
        <f>IF(L2632="snížená",#REF!,0)</f>
        <v>0</v>
      </c>
      <c r="BE2632" s="119">
        <f>IF(L2632="zákl. přenesená",#REF!,0)</f>
        <v>0</v>
      </c>
      <c r="BF2632" s="119">
        <f>IF(L2632="sníž. přenesená",#REF!,0)</f>
        <v>0</v>
      </c>
      <c r="BG2632" s="119">
        <f>IF(L2632="nulová",#REF!,0)</f>
        <v>0</v>
      </c>
      <c r="BH2632" s="14" t="s">
        <v>75</v>
      </c>
      <c r="BI2632" s="119" t="e">
        <f>ROUND(H2632*#REF!,2)</f>
        <v>#REF!</v>
      </c>
      <c r="BJ2632" s="14" t="s">
        <v>117</v>
      </c>
      <c r="BK2632" s="118" t="s">
        <v>4590</v>
      </c>
    </row>
    <row r="2633" spans="1:63" s="2" customFormat="1" ht="19.2" x14ac:dyDescent="0.2">
      <c r="A2633" s="25"/>
      <c r="B2633" s="26"/>
      <c r="C2633" s="25"/>
      <c r="D2633" s="120" t="s">
        <v>119</v>
      </c>
      <c r="E2633" s="25"/>
      <c r="F2633" s="121" t="s">
        <v>4589</v>
      </c>
      <c r="G2633" s="25"/>
      <c r="H2633" s="25"/>
      <c r="I2633" s="25"/>
      <c r="J2633" s="26"/>
      <c r="K2633" s="122"/>
      <c r="L2633" s="123"/>
      <c r="M2633" s="45"/>
      <c r="N2633" s="45"/>
      <c r="O2633" s="45"/>
      <c r="P2633" s="45"/>
      <c r="Q2633" s="45"/>
      <c r="R2633" s="46"/>
      <c r="S2633" s="25"/>
      <c r="T2633" s="25"/>
      <c r="U2633" s="25"/>
      <c r="V2633" s="25"/>
      <c r="W2633" s="25"/>
      <c r="X2633" s="25"/>
      <c r="Y2633" s="25"/>
      <c r="Z2633" s="25"/>
      <c r="AA2633" s="25"/>
      <c r="AB2633" s="25"/>
      <c r="AC2633" s="25"/>
      <c r="AR2633" s="14" t="s">
        <v>119</v>
      </c>
      <c r="AS2633" s="14" t="s">
        <v>68</v>
      </c>
    </row>
    <row r="2634" spans="1:63" s="2" customFormat="1" ht="24.15" customHeight="1" x14ac:dyDescent="0.2">
      <c r="A2634" s="25"/>
      <c r="B2634" s="109"/>
      <c r="C2634" s="124" t="s">
        <v>2372</v>
      </c>
      <c r="D2634" s="124" t="s">
        <v>4503</v>
      </c>
      <c r="E2634" s="125" t="s">
        <v>4591</v>
      </c>
      <c r="F2634" s="126" t="s">
        <v>4592</v>
      </c>
      <c r="G2634" s="127" t="s">
        <v>126</v>
      </c>
      <c r="H2634" s="153"/>
      <c r="I2634" s="126" t="s">
        <v>116</v>
      </c>
      <c r="J2634" s="128"/>
      <c r="K2634" s="129" t="s">
        <v>3</v>
      </c>
      <c r="L2634" s="130" t="s">
        <v>39</v>
      </c>
      <c r="M2634" s="116">
        <v>0</v>
      </c>
      <c r="N2634" s="116" t="e">
        <f>M2634*#REF!</f>
        <v>#REF!</v>
      </c>
      <c r="O2634" s="116">
        <v>0</v>
      </c>
      <c r="P2634" s="116" t="e">
        <f>O2634*#REF!</f>
        <v>#REF!</v>
      </c>
      <c r="Q2634" s="116">
        <v>0</v>
      </c>
      <c r="R2634" s="117" t="e">
        <f>Q2634*#REF!</f>
        <v>#REF!</v>
      </c>
      <c r="S2634" s="25"/>
      <c r="T2634" s="25"/>
      <c r="U2634" s="25"/>
      <c r="V2634" s="25"/>
      <c r="W2634" s="25"/>
      <c r="X2634" s="25"/>
      <c r="Y2634" s="25"/>
      <c r="Z2634" s="25"/>
      <c r="AA2634" s="25"/>
      <c r="AB2634" s="25"/>
      <c r="AC2634" s="25"/>
      <c r="AP2634" s="118" t="s">
        <v>131</v>
      </c>
      <c r="AR2634" s="118" t="s">
        <v>4503</v>
      </c>
      <c r="AS2634" s="118" t="s">
        <v>68</v>
      </c>
      <c r="AW2634" s="14" t="s">
        <v>118</v>
      </c>
      <c r="BC2634" s="119" t="e">
        <f>IF(L2634="základní",#REF!,0)</f>
        <v>#REF!</v>
      </c>
      <c r="BD2634" s="119">
        <f>IF(L2634="snížená",#REF!,0)</f>
        <v>0</v>
      </c>
      <c r="BE2634" s="119">
        <f>IF(L2634="zákl. přenesená",#REF!,0)</f>
        <v>0</v>
      </c>
      <c r="BF2634" s="119">
        <f>IF(L2634="sníž. přenesená",#REF!,0)</f>
        <v>0</v>
      </c>
      <c r="BG2634" s="119">
        <f>IF(L2634="nulová",#REF!,0)</f>
        <v>0</v>
      </c>
      <c r="BH2634" s="14" t="s">
        <v>75</v>
      </c>
      <c r="BI2634" s="119" t="e">
        <f>ROUND(H2634*#REF!,2)</f>
        <v>#REF!</v>
      </c>
      <c r="BJ2634" s="14" t="s">
        <v>117</v>
      </c>
      <c r="BK2634" s="118" t="s">
        <v>4593</v>
      </c>
    </row>
    <row r="2635" spans="1:63" s="2" customFormat="1" ht="19.2" x14ac:dyDescent="0.2">
      <c r="A2635" s="25"/>
      <c r="B2635" s="26"/>
      <c r="C2635" s="25"/>
      <c r="D2635" s="120" t="s">
        <v>119</v>
      </c>
      <c r="E2635" s="25"/>
      <c r="F2635" s="121" t="s">
        <v>4592</v>
      </c>
      <c r="G2635" s="25"/>
      <c r="H2635" s="25"/>
      <c r="I2635" s="25"/>
      <c r="J2635" s="26"/>
      <c r="K2635" s="122"/>
      <c r="L2635" s="123"/>
      <c r="M2635" s="45"/>
      <c r="N2635" s="45"/>
      <c r="O2635" s="45"/>
      <c r="P2635" s="45"/>
      <c r="Q2635" s="45"/>
      <c r="R2635" s="46"/>
      <c r="S2635" s="25"/>
      <c r="T2635" s="25"/>
      <c r="U2635" s="25"/>
      <c r="V2635" s="25"/>
      <c r="W2635" s="25"/>
      <c r="X2635" s="25"/>
      <c r="Y2635" s="25"/>
      <c r="Z2635" s="25"/>
      <c r="AA2635" s="25"/>
      <c r="AB2635" s="25"/>
      <c r="AC2635" s="25"/>
      <c r="AR2635" s="14" t="s">
        <v>119</v>
      </c>
      <c r="AS2635" s="14" t="s">
        <v>68</v>
      </c>
    </row>
    <row r="2636" spans="1:63" s="2" customFormat="1" ht="24.15" customHeight="1" x14ac:dyDescent="0.2">
      <c r="A2636" s="25"/>
      <c r="B2636" s="109"/>
      <c r="C2636" s="124" t="s">
        <v>4594</v>
      </c>
      <c r="D2636" s="124" t="s">
        <v>4503</v>
      </c>
      <c r="E2636" s="125" t="s">
        <v>4595</v>
      </c>
      <c r="F2636" s="126" t="s">
        <v>4596</v>
      </c>
      <c r="G2636" s="127" t="s">
        <v>126</v>
      </c>
      <c r="H2636" s="153"/>
      <c r="I2636" s="126" t="s">
        <v>116</v>
      </c>
      <c r="J2636" s="128"/>
      <c r="K2636" s="129" t="s">
        <v>3</v>
      </c>
      <c r="L2636" s="130" t="s">
        <v>39</v>
      </c>
      <c r="M2636" s="116">
        <v>0</v>
      </c>
      <c r="N2636" s="116" t="e">
        <f>M2636*#REF!</f>
        <v>#REF!</v>
      </c>
      <c r="O2636" s="116">
        <v>0</v>
      </c>
      <c r="P2636" s="116" t="e">
        <f>O2636*#REF!</f>
        <v>#REF!</v>
      </c>
      <c r="Q2636" s="116">
        <v>0</v>
      </c>
      <c r="R2636" s="117" t="e">
        <f>Q2636*#REF!</f>
        <v>#REF!</v>
      </c>
      <c r="S2636" s="25"/>
      <c r="T2636" s="25"/>
      <c r="U2636" s="25"/>
      <c r="V2636" s="25"/>
      <c r="W2636" s="25"/>
      <c r="X2636" s="25"/>
      <c r="Y2636" s="25"/>
      <c r="Z2636" s="25"/>
      <c r="AA2636" s="25"/>
      <c r="AB2636" s="25"/>
      <c r="AC2636" s="25"/>
      <c r="AP2636" s="118" t="s">
        <v>131</v>
      </c>
      <c r="AR2636" s="118" t="s">
        <v>4503</v>
      </c>
      <c r="AS2636" s="118" t="s">
        <v>68</v>
      </c>
      <c r="AW2636" s="14" t="s">
        <v>118</v>
      </c>
      <c r="BC2636" s="119" t="e">
        <f>IF(L2636="základní",#REF!,0)</f>
        <v>#REF!</v>
      </c>
      <c r="BD2636" s="119">
        <f>IF(L2636="snížená",#REF!,0)</f>
        <v>0</v>
      </c>
      <c r="BE2636" s="119">
        <f>IF(L2636="zákl. přenesená",#REF!,0)</f>
        <v>0</v>
      </c>
      <c r="BF2636" s="119">
        <f>IF(L2636="sníž. přenesená",#REF!,0)</f>
        <v>0</v>
      </c>
      <c r="BG2636" s="119">
        <f>IF(L2636="nulová",#REF!,0)</f>
        <v>0</v>
      </c>
      <c r="BH2636" s="14" t="s">
        <v>75</v>
      </c>
      <c r="BI2636" s="119" t="e">
        <f>ROUND(H2636*#REF!,2)</f>
        <v>#REF!</v>
      </c>
      <c r="BJ2636" s="14" t="s">
        <v>117</v>
      </c>
      <c r="BK2636" s="118" t="s">
        <v>4597</v>
      </c>
    </row>
    <row r="2637" spans="1:63" s="2" customFormat="1" ht="19.2" x14ac:dyDescent="0.2">
      <c r="A2637" s="25"/>
      <c r="B2637" s="26"/>
      <c r="C2637" s="25"/>
      <c r="D2637" s="120" t="s">
        <v>119</v>
      </c>
      <c r="E2637" s="25"/>
      <c r="F2637" s="121" t="s">
        <v>4596</v>
      </c>
      <c r="G2637" s="25"/>
      <c r="H2637" s="25"/>
      <c r="I2637" s="25"/>
      <c r="J2637" s="26"/>
      <c r="K2637" s="122"/>
      <c r="L2637" s="123"/>
      <c r="M2637" s="45"/>
      <c r="N2637" s="45"/>
      <c r="O2637" s="45"/>
      <c r="P2637" s="45"/>
      <c r="Q2637" s="45"/>
      <c r="R2637" s="46"/>
      <c r="S2637" s="25"/>
      <c r="T2637" s="25"/>
      <c r="U2637" s="25"/>
      <c r="V2637" s="25"/>
      <c r="W2637" s="25"/>
      <c r="X2637" s="25"/>
      <c r="Y2637" s="25"/>
      <c r="Z2637" s="25"/>
      <c r="AA2637" s="25"/>
      <c r="AB2637" s="25"/>
      <c r="AC2637" s="25"/>
      <c r="AR2637" s="14" t="s">
        <v>119</v>
      </c>
      <c r="AS2637" s="14" t="s">
        <v>68</v>
      </c>
    </row>
    <row r="2638" spans="1:63" s="2" customFormat="1" ht="24.15" customHeight="1" x14ac:dyDescent="0.2">
      <c r="A2638" s="25"/>
      <c r="B2638" s="109"/>
      <c r="C2638" s="124" t="s">
        <v>2376</v>
      </c>
      <c r="D2638" s="124" t="s">
        <v>4503</v>
      </c>
      <c r="E2638" s="125" t="s">
        <v>4598</v>
      </c>
      <c r="F2638" s="126" t="s">
        <v>4599</v>
      </c>
      <c r="G2638" s="127" t="s">
        <v>126</v>
      </c>
      <c r="H2638" s="153"/>
      <c r="I2638" s="126" t="s">
        <v>116</v>
      </c>
      <c r="J2638" s="128"/>
      <c r="K2638" s="129" t="s">
        <v>3</v>
      </c>
      <c r="L2638" s="130" t="s">
        <v>39</v>
      </c>
      <c r="M2638" s="116">
        <v>0</v>
      </c>
      <c r="N2638" s="116" t="e">
        <f>M2638*#REF!</f>
        <v>#REF!</v>
      </c>
      <c r="O2638" s="116">
        <v>0</v>
      </c>
      <c r="P2638" s="116" t="e">
        <f>O2638*#REF!</f>
        <v>#REF!</v>
      </c>
      <c r="Q2638" s="116">
        <v>0</v>
      </c>
      <c r="R2638" s="117" t="e">
        <f>Q2638*#REF!</f>
        <v>#REF!</v>
      </c>
      <c r="S2638" s="25"/>
      <c r="T2638" s="25"/>
      <c r="U2638" s="25"/>
      <c r="V2638" s="25"/>
      <c r="W2638" s="25"/>
      <c r="X2638" s="25"/>
      <c r="Y2638" s="25"/>
      <c r="Z2638" s="25"/>
      <c r="AA2638" s="25"/>
      <c r="AB2638" s="25"/>
      <c r="AC2638" s="25"/>
      <c r="AP2638" s="118" t="s">
        <v>131</v>
      </c>
      <c r="AR2638" s="118" t="s">
        <v>4503</v>
      </c>
      <c r="AS2638" s="118" t="s">
        <v>68</v>
      </c>
      <c r="AW2638" s="14" t="s">
        <v>118</v>
      </c>
      <c r="BC2638" s="119" t="e">
        <f>IF(L2638="základní",#REF!,0)</f>
        <v>#REF!</v>
      </c>
      <c r="BD2638" s="119">
        <f>IF(L2638="snížená",#REF!,0)</f>
        <v>0</v>
      </c>
      <c r="BE2638" s="119">
        <f>IF(L2638="zákl. přenesená",#REF!,0)</f>
        <v>0</v>
      </c>
      <c r="BF2638" s="119">
        <f>IF(L2638="sníž. přenesená",#REF!,0)</f>
        <v>0</v>
      </c>
      <c r="BG2638" s="119">
        <f>IF(L2638="nulová",#REF!,0)</f>
        <v>0</v>
      </c>
      <c r="BH2638" s="14" t="s">
        <v>75</v>
      </c>
      <c r="BI2638" s="119" t="e">
        <f>ROUND(H2638*#REF!,2)</f>
        <v>#REF!</v>
      </c>
      <c r="BJ2638" s="14" t="s">
        <v>117</v>
      </c>
      <c r="BK2638" s="118" t="s">
        <v>4600</v>
      </c>
    </row>
    <row r="2639" spans="1:63" s="2" customFormat="1" ht="19.2" x14ac:dyDescent="0.2">
      <c r="A2639" s="25"/>
      <c r="B2639" s="26"/>
      <c r="C2639" s="25"/>
      <c r="D2639" s="120" t="s">
        <v>119</v>
      </c>
      <c r="E2639" s="25"/>
      <c r="F2639" s="121" t="s">
        <v>4599</v>
      </c>
      <c r="G2639" s="25"/>
      <c r="H2639" s="25"/>
      <c r="I2639" s="25"/>
      <c r="J2639" s="26"/>
      <c r="K2639" s="122"/>
      <c r="L2639" s="123"/>
      <c r="M2639" s="45"/>
      <c r="N2639" s="45"/>
      <c r="O2639" s="45"/>
      <c r="P2639" s="45"/>
      <c r="Q2639" s="45"/>
      <c r="R2639" s="46"/>
      <c r="S2639" s="25"/>
      <c r="T2639" s="25"/>
      <c r="U2639" s="25"/>
      <c r="V2639" s="25"/>
      <c r="W2639" s="25"/>
      <c r="X2639" s="25"/>
      <c r="Y2639" s="25"/>
      <c r="Z2639" s="25"/>
      <c r="AA2639" s="25"/>
      <c r="AB2639" s="25"/>
      <c r="AC2639" s="25"/>
      <c r="AR2639" s="14" t="s">
        <v>119</v>
      </c>
      <c r="AS2639" s="14" t="s">
        <v>68</v>
      </c>
    </row>
    <row r="2640" spans="1:63" s="2" customFormat="1" ht="24.15" customHeight="1" x14ac:dyDescent="0.2">
      <c r="A2640" s="25"/>
      <c r="B2640" s="109"/>
      <c r="C2640" s="124" t="s">
        <v>4601</v>
      </c>
      <c r="D2640" s="124" t="s">
        <v>4503</v>
      </c>
      <c r="E2640" s="125" t="s">
        <v>4602</v>
      </c>
      <c r="F2640" s="126" t="s">
        <v>4603</v>
      </c>
      <c r="G2640" s="127" t="s">
        <v>126</v>
      </c>
      <c r="H2640" s="153"/>
      <c r="I2640" s="126" t="s">
        <v>116</v>
      </c>
      <c r="J2640" s="128"/>
      <c r="K2640" s="129" t="s">
        <v>3</v>
      </c>
      <c r="L2640" s="130" t="s">
        <v>39</v>
      </c>
      <c r="M2640" s="116">
        <v>0</v>
      </c>
      <c r="N2640" s="116" t="e">
        <f>M2640*#REF!</f>
        <v>#REF!</v>
      </c>
      <c r="O2640" s="116">
        <v>0</v>
      </c>
      <c r="P2640" s="116" t="e">
        <f>O2640*#REF!</f>
        <v>#REF!</v>
      </c>
      <c r="Q2640" s="116">
        <v>0</v>
      </c>
      <c r="R2640" s="117" t="e">
        <f>Q2640*#REF!</f>
        <v>#REF!</v>
      </c>
      <c r="S2640" s="25"/>
      <c r="T2640" s="25"/>
      <c r="U2640" s="25"/>
      <c r="V2640" s="25"/>
      <c r="W2640" s="25"/>
      <c r="X2640" s="25"/>
      <c r="Y2640" s="25"/>
      <c r="Z2640" s="25"/>
      <c r="AA2640" s="25"/>
      <c r="AB2640" s="25"/>
      <c r="AC2640" s="25"/>
      <c r="AP2640" s="118" t="s">
        <v>131</v>
      </c>
      <c r="AR2640" s="118" t="s">
        <v>4503</v>
      </c>
      <c r="AS2640" s="118" t="s">
        <v>68</v>
      </c>
      <c r="AW2640" s="14" t="s">
        <v>118</v>
      </c>
      <c r="BC2640" s="119" t="e">
        <f>IF(L2640="základní",#REF!,0)</f>
        <v>#REF!</v>
      </c>
      <c r="BD2640" s="119">
        <f>IF(L2640="snížená",#REF!,0)</f>
        <v>0</v>
      </c>
      <c r="BE2640" s="119">
        <f>IF(L2640="zákl. přenesená",#REF!,0)</f>
        <v>0</v>
      </c>
      <c r="BF2640" s="119">
        <f>IF(L2640="sníž. přenesená",#REF!,0)</f>
        <v>0</v>
      </c>
      <c r="BG2640" s="119">
        <f>IF(L2640="nulová",#REF!,0)</f>
        <v>0</v>
      </c>
      <c r="BH2640" s="14" t="s">
        <v>75</v>
      </c>
      <c r="BI2640" s="119" t="e">
        <f>ROUND(H2640*#REF!,2)</f>
        <v>#REF!</v>
      </c>
      <c r="BJ2640" s="14" t="s">
        <v>117</v>
      </c>
      <c r="BK2640" s="118" t="s">
        <v>4604</v>
      </c>
    </row>
    <row r="2641" spans="1:63" s="2" customFormat="1" ht="19.2" x14ac:dyDescent="0.2">
      <c r="A2641" s="25"/>
      <c r="B2641" s="26"/>
      <c r="C2641" s="25"/>
      <c r="D2641" s="120" t="s">
        <v>119</v>
      </c>
      <c r="E2641" s="25"/>
      <c r="F2641" s="121" t="s">
        <v>4603</v>
      </c>
      <c r="G2641" s="25"/>
      <c r="H2641" s="25"/>
      <c r="I2641" s="25"/>
      <c r="J2641" s="26"/>
      <c r="K2641" s="122"/>
      <c r="L2641" s="123"/>
      <c r="M2641" s="45"/>
      <c r="N2641" s="45"/>
      <c r="O2641" s="45"/>
      <c r="P2641" s="45"/>
      <c r="Q2641" s="45"/>
      <c r="R2641" s="46"/>
      <c r="S2641" s="25"/>
      <c r="T2641" s="25"/>
      <c r="U2641" s="25"/>
      <c r="V2641" s="25"/>
      <c r="W2641" s="25"/>
      <c r="X2641" s="25"/>
      <c r="Y2641" s="25"/>
      <c r="Z2641" s="25"/>
      <c r="AA2641" s="25"/>
      <c r="AB2641" s="25"/>
      <c r="AC2641" s="25"/>
      <c r="AR2641" s="14" t="s">
        <v>119</v>
      </c>
      <c r="AS2641" s="14" t="s">
        <v>68</v>
      </c>
    </row>
    <row r="2642" spans="1:63" s="2" customFormat="1" ht="24.15" customHeight="1" x14ac:dyDescent="0.2">
      <c r="A2642" s="25"/>
      <c r="B2642" s="109"/>
      <c r="C2642" s="124" t="s">
        <v>2379</v>
      </c>
      <c r="D2642" s="124" t="s">
        <v>4503</v>
      </c>
      <c r="E2642" s="125" t="s">
        <v>4605</v>
      </c>
      <c r="F2642" s="126" t="s">
        <v>4606</v>
      </c>
      <c r="G2642" s="127" t="s">
        <v>126</v>
      </c>
      <c r="H2642" s="153"/>
      <c r="I2642" s="126" t="s">
        <v>116</v>
      </c>
      <c r="J2642" s="128"/>
      <c r="K2642" s="129" t="s">
        <v>3</v>
      </c>
      <c r="L2642" s="130" t="s">
        <v>39</v>
      </c>
      <c r="M2642" s="116">
        <v>0</v>
      </c>
      <c r="N2642" s="116" t="e">
        <f>M2642*#REF!</f>
        <v>#REF!</v>
      </c>
      <c r="O2642" s="116">
        <v>0</v>
      </c>
      <c r="P2642" s="116" t="e">
        <f>O2642*#REF!</f>
        <v>#REF!</v>
      </c>
      <c r="Q2642" s="116">
        <v>0</v>
      </c>
      <c r="R2642" s="117" t="e">
        <f>Q2642*#REF!</f>
        <v>#REF!</v>
      </c>
      <c r="S2642" s="25"/>
      <c r="T2642" s="25"/>
      <c r="U2642" s="25"/>
      <c r="V2642" s="25"/>
      <c r="W2642" s="25"/>
      <c r="X2642" s="25"/>
      <c r="Y2642" s="25"/>
      <c r="Z2642" s="25"/>
      <c r="AA2642" s="25"/>
      <c r="AB2642" s="25"/>
      <c r="AC2642" s="25"/>
      <c r="AP2642" s="118" t="s">
        <v>131</v>
      </c>
      <c r="AR2642" s="118" t="s">
        <v>4503</v>
      </c>
      <c r="AS2642" s="118" t="s">
        <v>68</v>
      </c>
      <c r="AW2642" s="14" t="s">
        <v>118</v>
      </c>
      <c r="BC2642" s="119" t="e">
        <f>IF(L2642="základní",#REF!,0)</f>
        <v>#REF!</v>
      </c>
      <c r="BD2642" s="119">
        <f>IF(L2642="snížená",#REF!,0)</f>
        <v>0</v>
      </c>
      <c r="BE2642" s="119">
        <f>IF(L2642="zákl. přenesená",#REF!,0)</f>
        <v>0</v>
      </c>
      <c r="BF2642" s="119">
        <f>IF(L2642="sníž. přenesená",#REF!,0)</f>
        <v>0</v>
      </c>
      <c r="BG2642" s="119">
        <f>IF(L2642="nulová",#REF!,0)</f>
        <v>0</v>
      </c>
      <c r="BH2642" s="14" t="s">
        <v>75</v>
      </c>
      <c r="BI2642" s="119" t="e">
        <f>ROUND(H2642*#REF!,2)</f>
        <v>#REF!</v>
      </c>
      <c r="BJ2642" s="14" t="s">
        <v>117</v>
      </c>
      <c r="BK2642" s="118" t="s">
        <v>4607</v>
      </c>
    </row>
    <row r="2643" spans="1:63" s="2" customFormat="1" ht="19.2" x14ac:dyDescent="0.2">
      <c r="A2643" s="25"/>
      <c r="B2643" s="26"/>
      <c r="C2643" s="25"/>
      <c r="D2643" s="120" t="s">
        <v>119</v>
      </c>
      <c r="E2643" s="25"/>
      <c r="F2643" s="121" t="s">
        <v>4606</v>
      </c>
      <c r="G2643" s="25"/>
      <c r="H2643" s="25"/>
      <c r="I2643" s="25"/>
      <c r="J2643" s="26"/>
      <c r="K2643" s="122"/>
      <c r="L2643" s="123"/>
      <c r="M2643" s="45"/>
      <c r="N2643" s="45"/>
      <c r="O2643" s="45"/>
      <c r="P2643" s="45"/>
      <c r="Q2643" s="45"/>
      <c r="R2643" s="46"/>
      <c r="S2643" s="25"/>
      <c r="T2643" s="25"/>
      <c r="U2643" s="25"/>
      <c r="V2643" s="25"/>
      <c r="W2643" s="25"/>
      <c r="X2643" s="25"/>
      <c r="Y2643" s="25"/>
      <c r="Z2643" s="25"/>
      <c r="AA2643" s="25"/>
      <c r="AB2643" s="25"/>
      <c r="AC2643" s="25"/>
      <c r="AR2643" s="14" t="s">
        <v>119</v>
      </c>
      <c r="AS2643" s="14" t="s">
        <v>68</v>
      </c>
    </row>
    <row r="2644" spans="1:63" s="2" customFormat="1" ht="24.15" customHeight="1" x14ac:dyDescent="0.2">
      <c r="A2644" s="25"/>
      <c r="B2644" s="109"/>
      <c r="C2644" s="124" t="s">
        <v>4608</v>
      </c>
      <c r="D2644" s="124" t="s">
        <v>4503</v>
      </c>
      <c r="E2644" s="125" t="s">
        <v>4609</v>
      </c>
      <c r="F2644" s="126" t="s">
        <v>4610</v>
      </c>
      <c r="G2644" s="127" t="s">
        <v>126</v>
      </c>
      <c r="H2644" s="153"/>
      <c r="I2644" s="126" t="s">
        <v>116</v>
      </c>
      <c r="J2644" s="128"/>
      <c r="K2644" s="129" t="s">
        <v>3</v>
      </c>
      <c r="L2644" s="130" t="s">
        <v>39</v>
      </c>
      <c r="M2644" s="116">
        <v>0</v>
      </c>
      <c r="N2644" s="116" t="e">
        <f>M2644*#REF!</f>
        <v>#REF!</v>
      </c>
      <c r="O2644" s="116">
        <v>0</v>
      </c>
      <c r="P2644" s="116" t="e">
        <f>O2644*#REF!</f>
        <v>#REF!</v>
      </c>
      <c r="Q2644" s="116">
        <v>0</v>
      </c>
      <c r="R2644" s="117" t="e">
        <f>Q2644*#REF!</f>
        <v>#REF!</v>
      </c>
      <c r="S2644" s="25"/>
      <c r="T2644" s="25"/>
      <c r="U2644" s="25"/>
      <c r="V2644" s="25"/>
      <c r="W2644" s="25"/>
      <c r="X2644" s="25"/>
      <c r="Y2644" s="25"/>
      <c r="Z2644" s="25"/>
      <c r="AA2644" s="25"/>
      <c r="AB2644" s="25"/>
      <c r="AC2644" s="25"/>
      <c r="AP2644" s="118" t="s">
        <v>131</v>
      </c>
      <c r="AR2644" s="118" t="s">
        <v>4503</v>
      </c>
      <c r="AS2644" s="118" t="s">
        <v>68</v>
      </c>
      <c r="AW2644" s="14" t="s">
        <v>118</v>
      </c>
      <c r="BC2644" s="119" t="e">
        <f>IF(L2644="základní",#REF!,0)</f>
        <v>#REF!</v>
      </c>
      <c r="BD2644" s="119">
        <f>IF(L2644="snížená",#REF!,0)</f>
        <v>0</v>
      </c>
      <c r="BE2644" s="119">
        <f>IF(L2644="zákl. přenesená",#REF!,0)</f>
        <v>0</v>
      </c>
      <c r="BF2644" s="119">
        <f>IF(L2644="sníž. přenesená",#REF!,0)</f>
        <v>0</v>
      </c>
      <c r="BG2644" s="119">
        <f>IF(L2644="nulová",#REF!,0)</f>
        <v>0</v>
      </c>
      <c r="BH2644" s="14" t="s">
        <v>75</v>
      </c>
      <c r="BI2644" s="119" t="e">
        <f>ROUND(H2644*#REF!,2)</f>
        <v>#REF!</v>
      </c>
      <c r="BJ2644" s="14" t="s">
        <v>117</v>
      </c>
      <c r="BK2644" s="118" t="s">
        <v>4611</v>
      </c>
    </row>
    <row r="2645" spans="1:63" s="2" customFormat="1" ht="19.2" x14ac:dyDescent="0.2">
      <c r="A2645" s="25"/>
      <c r="B2645" s="26"/>
      <c r="C2645" s="25"/>
      <c r="D2645" s="120" t="s">
        <v>119</v>
      </c>
      <c r="E2645" s="25"/>
      <c r="F2645" s="121" t="s">
        <v>4610</v>
      </c>
      <c r="G2645" s="25"/>
      <c r="H2645" s="25"/>
      <c r="I2645" s="25"/>
      <c r="J2645" s="26"/>
      <c r="K2645" s="122"/>
      <c r="L2645" s="123"/>
      <c r="M2645" s="45"/>
      <c r="N2645" s="45"/>
      <c r="O2645" s="45"/>
      <c r="P2645" s="45"/>
      <c r="Q2645" s="45"/>
      <c r="R2645" s="46"/>
      <c r="S2645" s="25"/>
      <c r="T2645" s="25"/>
      <c r="U2645" s="25"/>
      <c r="V2645" s="25"/>
      <c r="W2645" s="25"/>
      <c r="X2645" s="25"/>
      <c r="Y2645" s="25"/>
      <c r="Z2645" s="25"/>
      <c r="AA2645" s="25"/>
      <c r="AB2645" s="25"/>
      <c r="AC2645" s="25"/>
      <c r="AR2645" s="14" t="s">
        <v>119</v>
      </c>
      <c r="AS2645" s="14" t="s">
        <v>68</v>
      </c>
    </row>
    <row r="2646" spans="1:63" s="2" customFormat="1" ht="24.15" customHeight="1" x14ac:dyDescent="0.2">
      <c r="A2646" s="25"/>
      <c r="B2646" s="109"/>
      <c r="C2646" s="124" t="s">
        <v>2383</v>
      </c>
      <c r="D2646" s="124" t="s">
        <v>4503</v>
      </c>
      <c r="E2646" s="125" t="s">
        <v>4612</v>
      </c>
      <c r="F2646" s="126" t="s">
        <v>4613</v>
      </c>
      <c r="G2646" s="127" t="s">
        <v>126</v>
      </c>
      <c r="H2646" s="153"/>
      <c r="I2646" s="126" t="s">
        <v>116</v>
      </c>
      <c r="J2646" s="128"/>
      <c r="K2646" s="129" t="s">
        <v>3</v>
      </c>
      <c r="L2646" s="130" t="s">
        <v>39</v>
      </c>
      <c r="M2646" s="116">
        <v>0</v>
      </c>
      <c r="N2646" s="116" t="e">
        <f>M2646*#REF!</f>
        <v>#REF!</v>
      </c>
      <c r="O2646" s="116">
        <v>0</v>
      </c>
      <c r="P2646" s="116" t="e">
        <f>O2646*#REF!</f>
        <v>#REF!</v>
      </c>
      <c r="Q2646" s="116">
        <v>0</v>
      </c>
      <c r="R2646" s="117" t="e">
        <f>Q2646*#REF!</f>
        <v>#REF!</v>
      </c>
      <c r="S2646" s="25"/>
      <c r="T2646" s="25"/>
      <c r="U2646" s="25"/>
      <c r="V2646" s="25"/>
      <c r="W2646" s="25"/>
      <c r="X2646" s="25"/>
      <c r="Y2646" s="25"/>
      <c r="Z2646" s="25"/>
      <c r="AA2646" s="25"/>
      <c r="AB2646" s="25"/>
      <c r="AC2646" s="25"/>
      <c r="AP2646" s="118" t="s">
        <v>131</v>
      </c>
      <c r="AR2646" s="118" t="s">
        <v>4503</v>
      </c>
      <c r="AS2646" s="118" t="s">
        <v>68</v>
      </c>
      <c r="AW2646" s="14" t="s">
        <v>118</v>
      </c>
      <c r="BC2646" s="119" t="e">
        <f>IF(L2646="základní",#REF!,0)</f>
        <v>#REF!</v>
      </c>
      <c r="BD2646" s="119">
        <f>IF(L2646="snížená",#REF!,0)</f>
        <v>0</v>
      </c>
      <c r="BE2646" s="119">
        <f>IF(L2646="zákl. přenesená",#REF!,0)</f>
        <v>0</v>
      </c>
      <c r="BF2646" s="119">
        <f>IF(L2646="sníž. přenesená",#REF!,0)</f>
        <v>0</v>
      </c>
      <c r="BG2646" s="119">
        <f>IF(L2646="nulová",#REF!,0)</f>
        <v>0</v>
      </c>
      <c r="BH2646" s="14" t="s">
        <v>75</v>
      </c>
      <c r="BI2646" s="119" t="e">
        <f>ROUND(H2646*#REF!,2)</f>
        <v>#REF!</v>
      </c>
      <c r="BJ2646" s="14" t="s">
        <v>117</v>
      </c>
      <c r="BK2646" s="118" t="s">
        <v>4614</v>
      </c>
    </row>
    <row r="2647" spans="1:63" s="2" customFormat="1" ht="19.2" x14ac:dyDescent="0.2">
      <c r="A2647" s="25"/>
      <c r="B2647" s="26"/>
      <c r="C2647" s="25"/>
      <c r="D2647" s="120" t="s">
        <v>119</v>
      </c>
      <c r="E2647" s="25"/>
      <c r="F2647" s="121" t="s">
        <v>4613</v>
      </c>
      <c r="G2647" s="25"/>
      <c r="H2647" s="25"/>
      <c r="I2647" s="25"/>
      <c r="J2647" s="26"/>
      <c r="K2647" s="122"/>
      <c r="L2647" s="123"/>
      <c r="M2647" s="45"/>
      <c r="N2647" s="45"/>
      <c r="O2647" s="45"/>
      <c r="P2647" s="45"/>
      <c r="Q2647" s="45"/>
      <c r="R2647" s="46"/>
      <c r="S2647" s="25"/>
      <c r="T2647" s="25"/>
      <c r="U2647" s="25"/>
      <c r="V2647" s="25"/>
      <c r="W2647" s="25"/>
      <c r="X2647" s="25"/>
      <c r="Y2647" s="25"/>
      <c r="Z2647" s="25"/>
      <c r="AA2647" s="25"/>
      <c r="AB2647" s="25"/>
      <c r="AC2647" s="25"/>
      <c r="AR2647" s="14" t="s">
        <v>119</v>
      </c>
      <c r="AS2647" s="14" t="s">
        <v>68</v>
      </c>
    </row>
    <row r="2648" spans="1:63" s="2" customFormat="1" ht="24.15" customHeight="1" x14ac:dyDescent="0.2">
      <c r="A2648" s="25"/>
      <c r="B2648" s="109"/>
      <c r="C2648" s="124" t="s">
        <v>4615</v>
      </c>
      <c r="D2648" s="124" t="s">
        <v>4503</v>
      </c>
      <c r="E2648" s="125" t="s">
        <v>4616</v>
      </c>
      <c r="F2648" s="126" t="s">
        <v>4617</v>
      </c>
      <c r="G2648" s="127" t="s">
        <v>126</v>
      </c>
      <c r="H2648" s="153"/>
      <c r="I2648" s="126" t="s">
        <v>116</v>
      </c>
      <c r="J2648" s="128"/>
      <c r="K2648" s="129" t="s">
        <v>3</v>
      </c>
      <c r="L2648" s="130" t="s">
        <v>39</v>
      </c>
      <c r="M2648" s="116">
        <v>0</v>
      </c>
      <c r="N2648" s="116" t="e">
        <f>M2648*#REF!</f>
        <v>#REF!</v>
      </c>
      <c r="O2648" s="116">
        <v>0</v>
      </c>
      <c r="P2648" s="116" t="e">
        <f>O2648*#REF!</f>
        <v>#REF!</v>
      </c>
      <c r="Q2648" s="116">
        <v>0</v>
      </c>
      <c r="R2648" s="117" t="e">
        <f>Q2648*#REF!</f>
        <v>#REF!</v>
      </c>
      <c r="S2648" s="25"/>
      <c r="T2648" s="25"/>
      <c r="U2648" s="25"/>
      <c r="V2648" s="25"/>
      <c r="W2648" s="25"/>
      <c r="X2648" s="25"/>
      <c r="Y2648" s="25"/>
      <c r="Z2648" s="25"/>
      <c r="AA2648" s="25"/>
      <c r="AB2648" s="25"/>
      <c r="AC2648" s="25"/>
      <c r="AP2648" s="118" t="s">
        <v>131</v>
      </c>
      <c r="AR2648" s="118" t="s">
        <v>4503</v>
      </c>
      <c r="AS2648" s="118" t="s">
        <v>68</v>
      </c>
      <c r="AW2648" s="14" t="s">
        <v>118</v>
      </c>
      <c r="BC2648" s="119" t="e">
        <f>IF(L2648="základní",#REF!,0)</f>
        <v>#REF!</v>
      </c>
      <c r="BD2648" s="119">
        <f>IF(L2648="snížená",#REF!,0)</f>
        <v>0</v>
      </c>
      <c r="BE2648" s="119">
        <f>IF(L2648="zákl. přenesená",#REF!,0)</f>
        <v>0</v>
      </c>
      <c r="BF2648" s="119">
        <f>IF(L2648="sníž. přenesená",#REF!,0)</f>
        <v>0</v>
      </c>
      <c r="BG2648" s="119">
        <f>IF(L2648="nulová",#REF!,0)</f>
        <v>0</v>
      </c>
      <c r="BH2648" s="14" t="s">
        <v>75</v>
      </c>
      <c r="BI2648" s="119" t="e">
        <f>ROUND(H2648*#REF!,2)</f>
        <v>#REF!</v>
      </c>
      <c r="BJ2648" s="14" t="s">
        <v>117</v>
      </c>
      <c r="BK2648" s="118" t="s">
        <v>4618</v>
      </c>
    </row>
    <row r="2649" spans="1:63" s="2" customFormat="1" ht="19.2" x14ac:dyDescent="0.2">
      <c r="A2649" s="25"/>
      <c r="B2649" s="26"/>
      <c r="C2649" s="25"/>
      <c r="D2649" s="120" t="s">
        <v>119</v>
      </c>
      <c r="E2649" s="25"/>
      <c r="F2649" s="121" t="s">
        <v>4617</v>
      </c>
      <c r="G2649" s="25"/>
      <c r="H2649" s="25"/>
      <c r="I2649" s="25"/>
      <c r="J2649" s="26"/>
      <c r="K2649" s="122"/>
      <c r="L2649" s="123"/>
      <c r="M2649" s="45"/>
      <c r="N2649" s="45"/>
      <c r="O2649" s="45"/>
      <c r="P2649" s="45"/>
      <c r="Q2649" s="45"/>
      <c r="R2649" s="46"/>
      <c r="S2649" s="25"/>
      <c r="T2649" s="25"/>
      <c r="U2649" s="25"/>
      <c r="V2649" s="25"/>
      <c r="W2649" s="25"/>
      <c r="X2649" s="25"/>
      <c r="Y2649" s="25"/>
      <c r="Z2649" s="25"/>
      <c r="AA2649" s="25"/>
      <c r="AB2649" s="25"/>
      <c r="AC2649" s="25"/>
      <c r="AR2649" s="14" t="s">
        <v>119</v>
      </c>
      <c r="AS2649" s="14" t="s">
        <v>68</v>
      </c>
    </row>
    <row r="2650" spans="1:63" s="2" customFormat="1" ht="24.15" customHeight="1" x14ac:dyDescent="0.2">
      <c r="A2650" s="25"/>
      <c r="B2650" s="109"/>
      <c r="C2650" s="124" t="s">
        <v>2386</v>
      </c>
      <c r="D2650" s="124" t="s">
        <v>4503</v>
      </c>
      <c r="E2650" s="125" t="s">
        <v>4619</v>
      </c>
      <c r="F2650" s="126" t="s">
        <v>4620</v>
      </c>
      <c r="G2650" s="127" t="s">
        <v>126</v>
      </c>
      <c r="H2650" s="153"/>
      <c r="I2650" s="126" t="s">
        <v>116</v>
      </c>
      <c r="J2650" s="128"/>
      <c r="K2650" s="129" t="s">
        <v>3</v>
      </c>
      <c r="L2650" s="130" t="s">
        <v>39</v>
      </c>
      <c r="M2650" s="116">
        <v>0</v>
      </c>
      <c r="N2650" s="116" t="e">
        <f>M2650*#REF!</f>
        <v>#REF!</v>
      </c>
      <c r="O2650" s="116">
        <v>0</v>
      </c>
      <c r="P2650" s="116" t="e">
        <f>O2650*#REF!</f>
        <v>#REF!</v>
      </c>
      <c r="Q2650" s="116">
        <v>0</v>
      </c>
      <c r="R2650" s="117" t="e">
        <f>Q2650*#REF!</f>
        <v>#REF!</v>
      </c>
      <c r="S2650" s="25"/>
      <c r="T2650" s="25"/>
      <c r="U2650" s="25"/>
      <c r="V2650" s="25"/>
      <c r="W2650" s="25"/>
      <c r="X2650" s="25"/>
      <c r="Y2650" s="25"/>
      <c r="Z2650" s="25"/>
      <c r="AA2650" s="25"/>
      <c r="AB2650" s="25"/>
      <c r="AC2650" s="25"/>
      <c r="AP2650" s="118" t="s">
        <v>131</v>
      </c>
      <c r="AR2650" s="118" t="s">
        <v>4503</v>
      </c>
      <c r="AS2650" s="118" t="s">
        <v>68</v>
      </c>
      <c r="AW2650" s="14" t="s">
        <v>118</v>
      </c>
      <c r="BC2650" s="119" t="e">
        <f>IF(L2650="základní",#REF!,0)</f>
        <v>#REF!</v>
      </c>
      <c r="BD2650" s="119">
        <f>IF(L2650="snížená",#REF!,0)</f>
        <v>0</v>
      </c>
      <c r="BE2650" s="119">
        <f>IF(L2650="zákl. přenesená",#REF!,0)</f>
        <v>0</v>
      </c>
      <c r="BF2650" s="119">
        <f>IF(L2650="sníž. přenesená",#REF!,0)</f>
        <v>0</v>
      </c>
      <c r="BG2650" s="119">
        <f>IF(L2650="nulová",#REF!,0)</f>
        <v>0</v>
      </c>
      <c r="BH2650" s="14" t="s">
        <v>75</v>
      </c>
      <c r="BI2650" s="119" t="e">
        <f>ROUND(H2650*#REF!,2)</f>
        <v>#REF!</v>
      </c>
      <c r="BJ2650" s="14" t="s">
        <v>117</v>
      </c>
      <c r="BK2650" s="118" t="s">
        <v>4621</v>
      </c>
    </row>
    <row r="2651" spans="1:63" s="2" customFormat="1" ht="19.2" x14ac:dyDescent="0.2">
      <c r="A2651" s="25"/>
      <c r="B2651" s="26"/>
      <c r="C2651" s="25"/>
      <c r="D2651" s="120" t="s">
        <v>119</v>
      </c>
      <c r="E2651" s="25"/>
      <c r="F2651" s="121" t="s">
        <v>4620</v>
      </c>
      <c r="G2651" s="25"/>
      <c r="H2651" s="25"/>
      <c r="I2651" s="25"/>
      <c r="J2651" s="26"/>
      <c r="K2651" s="122"/>
      <c r="L2651" s="123"/>
      <c r="M2651" s="45"/>
      <c r="N2651" s="45"/>
      <c r="O2651" s="45"/>
      <c r="P2651" s="45"/>
      <c r="Q2651" s="45"/>
      <c r="R2651" s="46"/>
      <c r="S2651" s="25"/>
      <c r="T2651" s="25"/>
      <c r="U2651" s="25"/>
      <c r="V2651" s="25"/>
      <c r="W2651" s="25"/>
      <c r="X2651" s="25"/>
      <c r="Y2651" s="25"/>
      <c r="Z2651" s="25"/>
      <c r="AA2651" s="25"/>
      <c r="AB2651" s="25"/>
      <c r="AC2651" s="25"/>
      <c r="AR2651" s="14" t="s">
        <v>119</v>
      </c>
      <c r="AS2651" s="14" t="s">
        <v>68</v>
      </c>
    </row>
    <row r="2652" spans="1:63" s="2" customFormat="1" ht="24.15" customHeight="1" x14ac:dyDescent="0.2">
      <c r="A2652" s="25"/>
      <c r="B2652" s="109"/>
      <c r="C2652" s="124" t="s">
        <v>4622</v>
      </c>
      <c r="D2652" s="124" t="s">
        <v>4503</v>
      </c>
      <c r="E2652" s="125" t="s">
        <v>4623</v>
      </c>
      <c r="F2652" s="126" t="s">
        <v>4624</v>
      </c>
      <c r="G2652" s="127" t="s">
        <v>126</v>
      </c>
      <c r="H2652" s="153"/>
      <c r="I2652" s="126" t="s">
        <v>116</v>
      </c>
      <c r="J2652" s="128"/>
      <c r="K2652" s="129" t="s">
        <v>3</v>
      </c>
      <c r="L2652" s="130" t="s">
        <v>39</v>
      </c>
      <c r="M2652" s="116">
        <v>0</v>
      </c>
      <c r="N2652" s="116" t="e">
        <f>M2652*#REF!</f>
        <v>#REF!</v>
      </c>
      <c r="O2652" s="116">
        <v>0</v>
      </c>
      <c r="P2652" s="116" t="e">
        <f>O2652*#REF!</f>
        <v>#REF!</v>
      </c>
      <c r="Q2652" s="116">
        <v>0</v>
      </c>
      <c r="R2652" s="117" t="e">
        <f>Q2652*#REF!</f>
        <v>#REF!</v>
      </c>
      <c r="S2652" s="25"/>
      <c r="T2652" s="25"/>
      <c r="U2652" s="25"/>
      <c r="V2652" s="25"/>
      <c r="W2652" s="25"/>
      <c r="X2652" s="25"/>
      <c r="Y2652" s="25"/>
      <c r="Z2652" s="25"/>
      <c r="AA2652" s="25"/>
      <c r="AB2652" s="25"/>
      <c r="AC2652" s="25"/>
      <c r="AP2652" s="118" t="s">
        <v>131</v>
      </c>
      <c r="AR2652" s="118" t="s">
        <v>4503</v>
      </c>
      <c r="AS2652" s="118" t="s">
        <v>68</v>
      </c>
      <c r="AW2652" s="14" t="s">
        <v>118</v>
      </c>
      <c r="BC2652" s="119" t="e">
        <f>IF(L2652="základní",#REF!,0)</f>
        <v>#REF!</v>
      </c>
      <c r="BD2652" s="119">
        <f>IF(L2652="snížená",#REF!,0)</f>
        <v>0</v>
      </c>
      <c r="BE2652" s="119">
        <f>IF(L2652="zákl. přenesená",#REF!,0)</f>
        <v>0</v>
      </c>
      <c r="BF2652" s="119">
        <f>IF(L2652="sníž. přenesená",#REF!,0)</f>
        <v>0</v>
      </c>
      <c r="BG2652" s="119">
        <f>IF(L2652="nulová",#REF!,0)</f>
        <v>0</v>
      </c>
      <c r="BH2652" s="14" t="s">
        <v>75</v>
      </c>
      <c r="BI2652" s="119" t="e">
        <f>ROUND(H2652*#REF!,2)</f>
        <v>#REF!</v>
      </c>
      <c r="BJ2652" s="14" t="s">
        <v>117</v>
      </c>
      <c r="BK2652" s="118" t="s">
        <v>4625</v>
      </c>
    </row>
    <row r="2653" spans="1:63" s="2" customFormat="1" ht="19.2" x14ac:dyDescent="0.2">
      <c r="A2653" s="25"/>
      <c r="B2653" s="26"/>
      <c r="C2653" s="25"/>
      <c r="D2653" s="120" t="s">
        <v>119</v>
      </c>
      <c r="E2653" s="25"/>
      <c r="F2653" s="121" t="s">
        <v>4624</v>
      </c>
      <c r="G2653" s="25"/>
      <c r="H2653" s="25"/>
      <c r="I2653" s="25"/>
      <c r="J2653" s="26"/>
      <c r="K2653" s="122"/>
      <c r="L2653" s="123"/>
      <c r="M2653" s="45"/>
      <c r="N2653" s="45"/>
      <c r="O2653" s="45"/>
      <c r="P2653" s="45"/>
      <c r="Q2653" s="45"/>
      <c r="R2653" s="46"/>
      <c r="S2653" s="25"/>
      <c r="T2653" s="25"/>
      <c r="U2653" s="25"/>
      <c r="V2653" s="25"/>
      <c r="W2653" s="25"/>
      <c r="X2653" s="25"/>
      <c r="Y2653" s="25"/>
      <c r="Z2653" s="25"/>
      <c r="AA2653" s="25"/>
      <c r="AB2653" s="25"/>
      <c r="AC2653" s="25"/>
      <c r="AR2653" s="14" t="s">
        <v>119</v>
      </c>
      <c r="AS2653" s="14" t="s">
        <v>68</v>
      </c>
    </row>
    <row r="2654" spans="1:63" s="2" customFormat="1" ht="24.15" customHeight="1" x14ac:dyDescent="0.2">
      <c r="A2654" s="25"/>
      <c r="B2654" s="109"/>
      <c r="C2654" s="124" t="s">
        <v>2390</v>
      </c>
      <c r="D2654" s="124" t="s">
        <v>4503</v>
      </c>
      <c r="E2654" s="125" t="s">
        <v>4626</v>
      </c>
      <c r="F2654" s="126" t="s">
        <v>4627</v>
      </c>
      <c r="G2654" s="127" t="s">
        <v>126</v>
      </c>
      <c r="H2654" s="153"/>
      <c r="I2654" s="126" t="s">
        <v>116</v>
      </c>
      <c r="J2654" s="128"/>
      <c r="K2654" s="129" t="s">
        <v>3</v>
      </c>
      <c r="L2654" s="130" t="s">
        <v>39</v>
      </c>
      <c r="M2654" s="116">
        <v>0</v>
      </c>
      <c r="N2654" s="116" t="e">
        <f>M2654*#REF!</f>
        <v>#REF!</v>
      </c>
      <c r="O2654" s="116">
        <v>0</v>
      </c>
      <c r="P2654" s="116" t="e">
        <f>O2654*#REF!</f>
        <v>#REF!</v>
      </c>
      <c r="Q2654" s="116">
        <v>0</v>
      </c>
      <c r="R2654" s="117" t="e">
        <f>Q2654*#REF!</f>
        <v>#REF!</v>
      </c>
      <c r="S2654" s="25"/>
      <c r="T2654" s="25"/>
      <c r="U2654" s="25"/>
      <c r="V2654" s="25"/>
      <c r="W2654" s="25"/>
      <c r="X2654" s="25"/>
      <c r="Y2654" s="25"/>
      <c r="Z2654" s="25"/>
      <c r="AA2654" s="25"/>
      <c r="AB2654" s="25"/>
      <c r="AC2654" s="25"/>
      <c r="AP2654" s="118" t="s">
        <v>131</v>
      </c>
      <c r="AR2654" s="118" t="s">
        <v>4503</v>
      </c>
      <c r="AS2654" s="118" t="s">
        <v>68</v>
      </c>
      <c r="AW2654" s="14" t="s">
        <v>118</v>
      </c>
      <c r="BC2654" s="119" t="e">
        <f>IF(L2654="základní",#REF!,0)</f>
        <v>#REF!</v>
      </c>
      <c r="BD2654" s="119">
        <f>IF(L2654="snížená",#REF!,0)</f>
        <v>0</v>
      </c>
      <c r="BE2654" s="119">
        <f>IF(L2654="zákl. přenesená",#REF!,0)</f>
        <v>0</v>
      </c>
      <c r="BF2654" s="119">
        <f>IF(L2654="sníž. přenesená",#REF!,0)</f>
        <v>0</v>
      </c>
      <c r="BG2654" s="119">
        <f>IF(L2654="nulová",#REF!,0)</f>
        <v>0</v>
      </c>
      <c r="BH2654" s="14" t="s">
        <v>75</v>
      </c>
      <c r="BI2654" s="119" t="e">
        <f>ROUND(H2654*#REF!,2)</f>
        <v>#REF!</v>
      </c>
      <c r="BJ2654" s="14" t="s">
        <v>117</v>
      </c>
      <c r="BK2654" s="118" t="s">
        <v>4628</v>
      </c>
    </row>
    <row r="2655" spans="1:63" s="2" customFormat="1" ht="19.2" x14ac:dyDescent="0.2">
      <c r="A2655" s="25"/>
      <c r="B2655" s="26"/>
      <c r="C2655" s="25"/>
      <c r="D2655" s="120" t="s">
        <v>119</v>
      </c>
      <c r="E2655" s="25"/>
      <c r="F2655" s="121" t="s">
        <v>4627</v>
      </c>
      <c r="G2655" s="25"/>
      <c r="H2655" s="25"/>
      <c r="I2655" s="25"/>
      <c r="J2655" s="26"/>
      <c r="K2655" s="122"/>
      <c r="L2655" s="123"/>
      <c r="M2655" s="45"/>
      <c r="N2655" s="45"/>
      <c r="O2655" s="45"/>
      <c r="P2655" s="45"/>
      <c r="Q2655" s="45"/>
      <c r="R2655" s="46"/>
      <c r="S2655" s="25"/>
      <c r="T2655" s="25"/>
      <c r="U2655" s="25"/>
      <c r="V2655" s="25"/>
      <c r="W2655" s="25"/>
      <c r="X2655" s="25"/>
      <c r="Y2655" s="25"/>
      <c r="Z2655" s="25"/>
      <c r="AA2655" s="25"/>
      <c r="AB2655" s="25"/>
      <c r="AC2655" s="25"/>
      <c r="AR2655" s="14" t="s">
        <v>119</v>
      </c>
      <c r="AS2655" s="14" t="s">
        <v>68</v>
      </c>
    </row>
    <row r="2656" spans="1:63" s="2" customFormat="1" ht="24.15" customHeight="1" x14ac:dyDescent="0.2">
      <c r="A2656" s="25"/>
      <c r="B2656" s="109"/>
      <c r="C2656" s="124" t="s">
        <v>4629</v>
      </c>
      <c r="D2656" s="124" t="s">
        <v>4503</v>
      </c>
      <c r="E2656" s="125" t="s">
        <v>4630</v>
      </c>
      <c r="F2656" s="126" t="s">
        <v>4631</v>
      </c>
      <c r="G2656" s="127" t="s">
        <v>126</v>
      </c>
      <c r="H2656" s="153"/>
      <c r="I2656" s="126" t="s">
        <v>116</v>
      </c>
      <c r="J2656" s="128"/>
      <c r="K2656" s="129" t="s">
        <v>3</v>
      </c>
      <c r="L2656" s="130" t="s">
        <v>39</v>
      </c>
      <c r="M2656" s="116">
        <v>0</v>
      </c>
      <c r="N2656" s="116" t="e">
        <f>M2656*#REF!</f>
        <v>#REF!</v>
      </c>
      <c r="O2656" s="116">
        <v>0</v>
      </c>
      <c r="P2656" s="116" t="e">
        <f>O2656*#REF!</f>
        <v>#REF!</v>
      </c>
      <c r="Q2656" s="116">
        <v>0</v>
      </c>
      <c r="R2656" s="117" t="e">
        <f>Q2656*#REF!</f>
        <v>#REF!</v>
      </c>
      <c r="S2656" s="25"/>
      <c r="T2656" s="25"/>
      <c r="U2656" s="25"/>
      <c r="V2656" s="25"/>
      <c r="W2656" s="25"/>
      <c r="X2656" s="25"/>
      <c r="Y2656" s="25"/>
      <c r="Z2656" s="25"/>
      <c r="AA2656" s="25"/>
      <c r="AB2656" s="25"/>
      <c r="AC2656" s="25"/>
      <c r="AP2656" s="118" t="s">
        <v>131</v>
      </c>
      <c r="AR2656" s="118" t="s">
        <v>4503</v>
      </c>
      <c r="AS2656" s="118" t="s">
        <v>68</v>
      </c>
      <c r="AW2656" s="14" t="s">
        <v>118</v>
      </c>
      <c r="BC2656" s="119" t="e">
        <f>IF(L2656="základní",#REF!,0)</f>
        <v>#REF!</v>
      </c>
      <c r="BD2656" s="119">
        <f>IF(L2656="snížená",#REF!,0)</f>
        <v>0</v>
      </c>
      <c r="BE2656" s="119">
        <f>IF(L2656="zákl. přenesená",#REF!,0)</f>
        <v>0</v>
      </c>
      <c r="BF2656" s="119">
        <f>IF(L2656="sníž. přenesená",#REF!,0)</f>
        <v>0</v>
      </c>
      <c r="BG2656" s="119">
        <f>IF(L2656="nulová",#REF!,0)</f>
        <v>0</v>
      </c>
      <c r="BH2656" s="14" t="s">
        <v>75</v>
      </c>
      <c r="BI2656" s="119" t="e">
        <f>ROUND(H2656*#REF!,2)</f>
        <v>#REF!</v>
      </c>
      <c r="BJ2656" s="14" t="s">
        <v>117</v>
      </c>
      <c r="BK2656" s="118" t="s">
        <v>4632</v>
      </c>
    </row>
    <row r="2657" spans="1:63" s="2" customFormat="1" ht="19.2" x14ac:dyDescent="0.2">
      <c r="A2657" s="25"/>
      <c r="B2657" s="26"/>
      <c r="C2657" s="25"/>
      <c r="D2657" s="120" t="s">
        <v>119</v>
      </c>
      <c r="E2657" s="25"/>
      <c r="F2657" s="121" t="s">
        <v>4631</v>
      </c>
      <c r="G2657" s="25"/>
      <c r="H2657" s="25"/>
      <c r="I2657" s="25"/>
      <c r="J2657" s="26"/>
      <c r="K2657" s="122"/>
      <c r="L2657" s="123"/>
      <c r="M2657" s="45"/>
      <c r="N2657" s="45"/>
      <c r="O2657" s="45"/>
      <c r="P2657" s="45"/>
      <c r="Q2657" s="45"/>
      <c r="R2657" s="46"/>
      <c r="S2657" s="25"/>
      <c r="T2657" s="25"/>
      <c r="U2657" s="25"/>
      <c r="V2657" s="25"/>
      <c r="W2657" s="25"/>
      <c r="X2657" s="25"/>
      <c r="Y2657" s="25"/>
      <c r="Z2657" s="25"/>
      <c r="AA2657" s="25"/>
      <c r="AB2657" s="25"/>
      <c r="AC2657" s="25"/>
      <c r="AR2657" s="14" t="s">
        <v>119</v>
      </c>
      <c r="AS2657" s="14" t="s">
        <v>68</v>
      </c>
    </row>
    <row r="2658" spans="1:63" s="2" customFormat="1" ht="24.15" customHeight="1" x14ac:dyDescent="0.2">
      <c r="A2658" s="25"/>
      <c r="B2658" s="109"/>
      <c r="C2658" s="124" t="s">
        <v>2393</v>
      </c>
      <c r="D2658" s="124" t="s">
        <v>4503</v>
      </c>
      <c r="E2658" s="125" t="s">
        <v>4633</v>
      </c>
      <c r="F2658" s="126" t="s">
        <v>4634</v>
      </c>
      <c r="G2658" s="127" t="s">
        <v>126</v>
      </c>
      <c r="H2658" s="153"/>
      <c r="I2658" s="126" t="s">
        <v>116</v>
      </c>
      <c r="J2658" s="128"/>
      <c r="K2658" s="129" t="s">
        <v>3</v>
      </c>
      <c r="L2658" s="130" t="s">
        <v>39</v>
      </c>
      <c r="M2658" s="116">
        <v>0</v>
      </c>
      <c r="N2658" s="116" t="e">
        <f>M2658*#REF!</f>
        <v>#REF!</v>
      </c>
      <c r="O2658" s="116">
        <v>0</v>
      </c>
      <c r="P2658" s="116" t="e">
        <f>O2658*#REF!</f>
        <v>#REF!</v>
      </c>
      <c r="Q2658" s="116">
        <v>0</v>
      </c>
      <c r="R2658" s="117" t="e">
        <f>Q2658*#REF!</f>
        <v>#REF!</v>
      </c>
      <c r="S2658" s="25"/>
      <c r="T2658" s="25"/>
      <c r="U2658" s="25"/>
      <c r="V2658" s="25"/>
      <c r="W2658" s="25"/>
      <c r="X2658" s="25"/>
      <c r="Y2658" s="25"/>
      <c r="Z2658" s="25"/>
      <c r="AA2658" s="25"/>
      <c r="AB2658" s="25"/>
      <c r="AC2658" s="25"/>
      <c r="AP2658" s="118" t="s">
        <v>131</v>
      </c>
      <c r="AR2658" s="118" t="s">
        <v>4503</v>
      </c>
      <c r="AS2658" s="118" t="s">
        <v>68</v>
      </c>
      <c r="AW2658" s="14" t="s">
        <v>118</v>
      </c>
      <c r="BC2658" s="119" t="e">
        <f>IF(L2658="základní",#REF!,0)</f>
        <v>#REF!</v>
      </c>
      <c r="BD2658" s="119">
        <f>IF(L2658="snížená",#REF!,0)</f>
        <v>0</v>
      </c>
      <c r="BE2658" s="119">
        <f>IF(L2658="zákl. přenesená",#REF!,0)</f>
        <v>0</v>
      </c>
      <c r="BF2658" s="119">
        <f>IF(L2658="sníž. přenesená",#REF!,0)</f>
        <v>0</v>
      </c>
      <c r="BG2658" s="119">
        <f>IF(L2658="nulová",#REF!,0)</f>
        <v>0</v>
      </c>
      <c r="BH2658" s="14" t="s">
        <v>75</v>
      </c>
      <c r="BI2658" s="119" t="e">
        <f>ROUND(H2658*#REF!,2)</f>
        <v>#REF!</v>
      </c>
      <c r="BJ2658" s="14" t="s">
        <v>117</v>
      </c>
      <c r="BK2658" s="118" t="s">
        <v>4635</v>
      </c>
    </row>
    <row r="2659" spans="1:63" s="2" customFormat="1" ht="19.2" x14ac:dyDescent="0.2">
      <c r="A2659" s="25"/>
      <c r="B2659" s="26"/>
      <c r="C2659" s="25"/>
      <c r="D2659" s="120" t="s">
        <v>119</v>
      </c>
      <c r="E2659" s="25"/>
      <c r="F2659" s="121" t="s">
        <v>4634</v>
      </c>
      <c r="G2659" s="25"/>
      <c r="H2659" s="25"/>
      <c r="I2659" s="25"/>
      <c r="J2659" s="26"/>
      <c r="K2659" s="122"/>
      <c r="L2659" s="123"/>
      <c r="M2659" s="45"/>
      <c r="N2659" s="45"/>
      <c r="O2659" s="45"/>
      <c r="P2659" s="45"/>
      <c r="Q2659" s="45"/>
      <c r="R2659" s="46"/>
      <c r="S2659" s="25"/>
      <c r="T2659" s="25"/>
      <c r="U2659" s="25"/>
      <c r="V2659" s="25"/>
      <c r="W2659" s="25"/>
      <c r="X2659" s="25"/>
      <c r="Y2659" s="25"/>
      <c r="Z2659" s="25"/>
      <c r="AA2659" s="25"/>
      <c r="AB2659" s="25"/>
      <c r="AC2659" s="25"/>
      <c r="AR2659" s="14" t="s">
        <v>119</v>
      </c>
      <c r="AS2659" s="14" t="s">
        <v>68</v>
      </c>
    </row>
    <row r="2660" spans="1:63" s="2" customFormat="1" ht="24.15" customHeight="1" x14ac:dyDescent="0.2">
      <c r="A2660" s="25"/>
      <c r="B2660" s="109"/>
      <c r="C2660" s="124" t="s">
        <v>4636</v>
      </c>
      <c r="D2660" s="124" t="s">
        <v>4503</v>
      </c>
      <c r="E2660" s="125" t="s">
        <v>4637</v>
      </c>
      <c r="F2660" s="126" t="s">
        <v>4638</v>
      </c>
      <c r="G2660" s="127" t="s">
        <v>126</v>
      </c>
      <c r="H2660" s="153"/>
      <c r="I2660" s="126" t="s">
        <v>116</v>
      </c>
      <c r="J2660" s="128"/>
      <c r="K2660" s="129" t="s">
        <v>3</v>
      </c>
      <c r="L2660" s="130" t="s">
        <v>39</v>
      </c>
      <c r="M2660" s="116">
        <v>0</v>
      </c>
      <c r="N2660" s="116" t="e">
        <f>M2660*#REF!</f>
        <v>#REF!</v>
      </c>
      <c r="O2660" s="116">
        <v>0</v>
      </c>
      <c r="P2660" s="116" t="e">
        <f>O2660*#REF!</f>
        <v>#REF!</v>
      </c>
      <c r="Q2660" s="116">
        <v>0</v>
      </c>
      <c r="R2660" s="117" t="e">
        <f>Q2660*#REF!</f>
        <v>#REF!</v>
      </c>
      <c r="S2660" s="25"/>
      <c r="T2660" s="25"/>
      <c r="U2660" s="25"/>
      <c r="V2660" s="25"/>
      <c r="W2660" s="25"/>
      <c r="X2660" s="25"/>
      <c r="Y2660" s="25"/>
      <c r="Z2660" s="25"/>
      <c r="AA2660" s="25"/>
      <c r="AB2660" s="25"/>
      <c r="AC2660" s="25"/>
      <c r="AP2660" s="118" t="s">
        <v>131</v>
      </c>
      <c r="AR2660" s="118" t="s">
        <v>4503</v>
      </c>
      <c r="AS2660" s="118" t="s">
        <v>68</v>
      </c>
      <c r="AW2660" s="14" t="s">
        <v>118</v>
      </c>
      <c r="BC2660" s="119" t="e">
        <f>IF(L2660="základní",#REF!,0)</f>
        <v>#REF!</v>
      </c>
      <c r="BD2660" s="119">
        <f>IF(L2660="snížená",#REF!,0)</f>
        <v>0</v>
      </c>
      <c r="BE2660" s="119">
        <f>IF(L2660="zákl. přenesená",#REF!,0)</f>
        <v>0</v>
      </c>
      <c r="BF2660" s="119">
        <f>IF(L2660="sníž. přenesená",#REF!,0)</f>
        <v>0</v>
      </c>
      <c r="BG2660" s="119">
        <f>IF(L2660="nulová",#REF!,0)</f>
        <v>0</v>
      </c>
      <c r="BH2660" s="14" t="s">
        <v>75</v>
      </c>
      <c r="BI2660" s="119" t="e">
        <f>ROUND(H2660*#REF!,2)</f>
        <v>#REF!</v>
      </c>
      <c r="BJ2660" s="14" t="s">
        <v>117</v>
      </c>
      <c r="BK2660" s="118" t="s">
        <v>4639</v>
      </c>
    </row>
    <row r="2661" spans="1:63" s="2" customFormat="1" ht="19.2" x14ac:dyDescent="0.2">
      <c r="A2661" s="25"/>
      <c r="B2661" s="26"/>
      <c r="C2661" s="25"/>
      <c r="D2661" s="120" t="s">
        <v>119</v>
      </c>
      <c r="E2661" s="25"/>
      <c r="F2661" s="121" t="s">
        <v>4638</v>
      </c>
      <c r="G2661" s="25"/>
      <c r="H2661" s="25"/>
      <c r="I2661" s="25"/>
      <c r="J2661" s="26"/>
      <c r="K2661" s="122"/>
      <c r="L2661" s="123"/>
      <c r="M2661" s="45"/>
      <c r="N2661" s="45"/>
      <c r="O2661" s="45"/>
      <c r="P2661" s="45"/>
      <c r="Q2661" s="45"/>
      <c r="R2661" s="46"/>
      <c r="S2661" s="25"/>
      <c r="T2661" s="25"/>
      <c r="U2661" s="25"/>
      <c r="V2661" s="25"/>
      <c r="W2661" s="25"/>
      <c r="X2661" s="25"/>
      <c r="Y2661" s="25"/>
      <c r="Z2661" s="25"/>
      <c r="AA2661" s="25"/>
      <c r="AB2661" s="25"/>
      <c r="AC2661" s="25"/>
      <c r="AR2661" s="14" t="s">
        <v>119</v>
      </c>
      <c r="AS2661" s="14" t="s">
        <v>68</v>
      </c>
    </row>
    <row r="2662" spans="1:63" s="2" customFormat="1" ht="24.15" customHeight="1" x14ac:dyDescent="0.2">
      <c r="A2662" s="25"/>
      <c r="B2662" s="109"/>
      <c r="C2662" s="124" t="s">
        <v>2397</v>
      </c>
      <c r="D2662" s="124" t="s">
        <v>4503</v>
      </c>
      <c r="E2662" s="125" t="s">
        <v>4640</v>
      </c>
      <c r="F2662" s="126" t="s">
        <v>4641</v>
      </c>
      <c r="G2662" s="127" t="s">
        <v>126</v>
      </c>
      <c r="H2662" s="153"/>
      <c r="I2662" s="126" t="s">
        <v>116</v>
      </c>
      <c r="J2662" s="128"/>
      <c r="K2662" s="129" t="s">
        <v>3</v>
      </c>
      <c r="L2662" s="130" t="s">
        <v>39</v>
      </c>
      <c r="M2662" s="116">
        <v>0</v>
      </c>
      <c r="N2662" s="116" t="e">
        <f>M2662*#REF!</f>
        <v>#REF!</v>
      </c>
      <c r="O2662" s="116">
        <v>0</v>
      </c>
      <c r="P2662" s="116" t="e">
        <f>O2662*#REF!</f>
        <v>#REF!</v>
      </c>
      <c r="Q2662" s="116">
        <v>0</v>
      </c>
      <c r="R2662" s="117" t="e">
        <f>Q2662*#REF!</f>
        <v>#REF!</v>
      </c>
      <c r="S2662" s="25"/>
      <c r="T2662" s="25"/>
      <c r="U2662" s="25"/>
      <c r="V2662" s="25"/>
      <c r="W2662" s="25"/>
      <c r="X2662" s="25"/>
      <c r="Y2662" s="25"/>
      <c r="Z2662" s="25"/>
      <c r="AA2662" s="25"/>
      <c r="AB2662" s="25"/>
      <c r="AC2662" s="25"/>
      <c r="AP2662" s="118" t="s">
        <v>131</v>
      </c>
      <c r="AR2662" s="118" t="s">
        <v>4503</v>
      </c>
      <c r="AS2662" s="118" t="s">
        <v>68</v>
      </c>
      <c r="AW2662" s="14" t="s">
        <v>118</v>
      </c>
      <c r="BC2662" s="119" t="e">
        <f>IF(L2662="základní",#REF!,0)</f>
        <v>#REF!</v>
      </c>
      <c r="BD2662" s="119">
        <f>IF(L2662="snížená",#REF!,0)</f>
        <v>0</v>
      </c>
      <c r="BE2662" s="119">
        <f>IF(L2662="zákl. přenesená",#REF!,0)</f>
        <v>0</v>
      </c>
      <c r="BF2662" s="119">
        <f>IF(L2662="sníž. přenesená",#REF!,0)</f>
        <v>0</v>
      </c>
      <c r="BG2662" s="119">
        <f>IF(L2662="nulová",#REF!,0)</f>
        <v>0</v>
      </c>
      <c r="BH2662" s="14" t="s">
        <v>75</v>
      </c>
      <c r="BI2662" s="119" t="e">
        <f>ROUND(H2662*#REF!,2)</f>
        <v>#REF!</v>
      </c>
      <c r="BJ2662" s="14" t="s">
        <v>117</v>
      </c>
      <c r="BK2662" s="118" t="s">
        <v>4642</v>
      </c>
    </row>
    <row r="2663" spans="1:63" s="2" customFormat="1" ht="19.2" x14ac:dyDescent="0.2">
      <c r="A2663" s="25"/>
      <c r="B2663" s="26"/>
      <c r="C2663" s="25"/>
      <c r="D2663" s="120" t="s">
        <v>119</v>
      </c>
      <c r="E2663" s="25"/>
      <c r="F2663" s="121" t="s">
        <v>4641</v>
      </c>
      <c r="G2663" s="25"/>
      <c r="H2663" s="25"/>
      <c r="I2663" s="25"/>
      <c r="J2663" s="26"/>
      <c r="K2663" s="122"/>
      <c r="L2663" s="123"/>
      <c r="M2663" s="45"/>
      <c r="N2663" s="45"/>
      <c r="O2663" s="45"/>
      <c r="P2663" s="45"/>
      <c r="Q2663" s="45"/>
      <c r="R2663" s="46"/>
      <c r="S2663" s="25"/>
      <c r="T2663" s="25"/>
      <c r="U2663" s="25"/>
      <c r="V2663" s="25"/>
      <c r="W2663" s="25"/>
      <c r="X2663" s="25"/>
      <c r="Y2663" s="25"/>
      <c r="Z2663" s="25"/>
      <c r="AA2663" s="25"/>
      <c r="AB2663" s="25"/>
      <c r="AC2663" s="25"/>
      <c r="AR2663" s="14" t="s">
        <v>119</v>
      </c>
      <c r="AS2663" s="14" t="s">
        <v>68</v>
      </c>
    </row>
    <row r="2664" spans="1:63" s="2" customFormat="1" ht="16.5" customHeight="1" x14ac:dyDescent="0.2">
      <c r="A2664" s="25"/>
      <c r="B2664" s="109"/>
      <c r="C2664" s="124" t="s">
        <v>4643</v>
      </c>
      <c r="D2664" s="124" t="s">
        <v>4503</v>
      </c>
      <c r="E2664" s="125" t="s">
        <v>4644</v>
      </c>
      <c r="F2664" s="126" t="s">
        <v>4645</v>
      </c>
      <c r="G2664" s="127" t="s">
        <v>126</v>
      </c>
      <c r="H2664" s="153"/>
      <c r="I2664" s="126" t="s">
        <v>116</v>
      </c>
      <c r="J2664" s="128"/>
      <c r="K2664" s="129" t="s">
        <v>3</v>
      </c>
      <c r="L2664" s="130" t="s">
        <v>39</v>
      </c>
      <c r="M2664" s="116">
        <v>0</v>
      </c>
      <c r="N2664" s="116" t="e">
        <f>M2664*#REF!</f>
        <v>#REF!</v>
      </c>
      <c r="O2664" s="116">
        <v>0</v>
      </c>
      <c r="P2664" s="116" t="e">
        <f>O2664*#REF!</f>
        <v>#REF!</v>
      </c>
      <c r="Q2664" s="116">
        <v>0</v>
      </c>
      <c r="R2664" s="117" t="e">
        <f>Q2664*#REF!</f>
        <v>#REF!</v>
      </c>
      <c r="S2664" s="25"/>
      <c r="T2664" s="25"/>
      <c r="U2664" s="25"/>
      <c r="V2664" s="25"/>
      <c r="W2664" s="25"/>
      <c r="X2664" s="25"/>
      <c r="Y2664" s="25"/>
      <c r="Z2664" s="25"/>
      <c r="AA2664" s="25"/>
      <c r="AB2664" s="25"/>
      <c r="AC2664" s="25"/>
      <c r="AP2664" s="118" t="s">
        <v>131</v>
      </c>
      <c r="AR2664" s="118" t="s">
        <v>4503</v>
      </c>
      <c r="AS2664" s="118" t="s">
        <v>68</v>
      </c>
      <c r="AW2664" s="14" t="s">
        <v>118</v>
      </c>
      <c r="BC2664" s="119" t="e">
        <f>IF(L2664="základní",#REF!,0)</f>
        <v>#REF!</v>
      </c>
      <c r="BD2664" s="119">
        <f>IF(L2664="snížená",#REF!,0)</f>
        <v>0</v>
      </c>
      <c r="BE2664" s="119">
        <f>IF(L2664="zákl. přenesená",#REF!,0)</f>
        <v>0</v>
      </c>
      <c r="BF2664" s="119">
        <f>IF(L2664="sníž. přenesená",#REF!,0)</f>
        <v>0</v>
      </c>
      <c r="BG2664" s="119">
        <f>IF(L2664="nulová",#REF!,0)</f>
        <v>0</v>
      </c>
      <c r="BH2664" s="14" t="s">
        <v>75</v>
      </c>
      <c r="BI2664" s="119" t="e">
        <f>ROUND(H2664*#REF!,2)</f>
        <v>#REF!</v>
      </c>
      <c r="BJ2664" s="14" t="s">
        <v>117</v>
      </c>
      <c r="BK2664" s="118" t="s">
        <v>4646</v>
      </c>
    </row>
    <row r="2665" spans="1:63" s="2" customFormat="1" x14ac:dyDescent="0.2">
      <c r="A2665" s="25"/>
      <c r="B2665" s="26"/>
      <c r="C2665" s="25"/>
      <c r="D2665" s="120" t="s">
        <v>119</v>
      </c>
      <c r="E2665" s="25"/>
      <c r="F2665" s="121" t="s">
        <v>4645</v>
      </c>
      <c r="G2665" s="25"/>
      <c r="H2665" s="25"/>
      <c r="I2665" s="25"/>
      <c r="J2665" s="26"/>
      <c r="K2665" s="122"/>
      <c r="L2665" s="123"/>
      <c r="M2665" s="45"/>
      <c r="N2665" s="45"/>
      <c r="O2665" s="45"/>
      <c r="P2665" s="45"/>
      <c r="Q2665" s="45"/>
      <c r="R2665" s="46"/>
      <c r="S2665" s="25"/>
      <c r="T2665" s="25"/>
      <c r="U2665" s="25"/>
      <c r="V2665" s="25"/>
      <c r="W2665" s="25"/>
      <c r="X2665" s="25"/>
      <c r="Y2665" s="25"/>
      <c r="Z2665" s="25"/>
      <c r="AA2665" s="25"/>
      <c r="AB2665" s="25"/>
      <c r="AC2665" s="25"/>
      <c r="AR2665" s="14" t="s">
        <v>119</v>
      </c>
      <c r="AS2665" s="14" t="s">
        <v>68</v>
      </c>
    </row>
    <row r="2666" spans="1:63" s="2" customFormat="1" ht="16.5" customHeight="1" x14ac:dyDescent="0.2">
      <c r="A2666" s="25"/>
      <c r="B2666" s="109"/>
      <c r="C2666" s="124" t="s">
        <v>2400</v>
      </c>
      <c r="D2666" s="124" t="s">
        <v>4503</v>
      </c>
      <c r="E2666" s="125" t="s">
        <v>4647</v>
      </c>
      <c r="F2666" s="126" t="s">
        <v>4648</v>
      </c>
      <c r="G2666" s="127" t="s">
        <v>126</v>
      </c>
      <c r="H2666" s="153"/>
      <c r="I2666" s="126" t="s">
        <v>116</v>
      </c>
      <c r="J2666" s="128"/>
      <c r="K2666" s="129" t="s">
        <v>3</v>
      </c>
      <c r="L2666" s="130" t="s">
        <v>39</v>
      </c>
      <c r="M2666" s="116">
        <v>0</v>
      </c>
      <c r="N2666" s="116" t="e">
        <f>M2666*#REF!</f>
        <v>#REF!</v>
      </c>
      <c r="O2666" s="116">
        <v>0</v>
      </c>
      <c r="P2666" s="116" t="e">
        <f>O2666*#REF!</f>
        <v>#REF!</v>
      </c>
      <c r="Q2666" s="116">
        <v>0</v>
      </c>
      <c r="R2666" s="117" t="e">
        <f>Q2666*#REF!</f>
        <v>#REF!</v>
      </c>
      <c r="S2666" s="25"/>
      <c r="T2666" s="25"/>
      <c r="U2666" s="25"/>
      <c r="V2666" s="25"/>
      <c r="W2666" s="25"/>
      <c r="X2666" s="25"/>
      <c r="Y2666" s="25"/>
      <c r="Z2666" s="25"/>
      <c r="AA2666" s="25"/>
      <c r="AB2666" s="25"/>
      <c r="AC2666" s="25"/>
      <c r="AP2666" s="118" t="s">
        <v>131</v>
      </c>
      <c r="AR2666" s="118" t="s">
        <v>4503</v>
      </c>
      <c r="AS2666" s="118" t="s">
        <v>68</v>
      </c>
      <c r="AW2666" s="14" t="s">
        <v>118</v>
      </c>
      <c r="BC2666" s="119" t="e">
        <f>IF(L2666="základní",#REF!,0)</f>
        <v>#REF!</v>
      </c>
      <c r="BD2666" s="119">
        <f>IF(L2666="snížená",#REF!,0)</f>
        <v>0</v>
      </c>
      <c r="BE2666" s="119">
        <f>IF(L2666="zákl. přenesená",#REF!,0)</f>
        <v>0</v>
      </c>
      <c r="BF2666" s="119">
        <f>IF(L2666="sníž. přenesená",#REF!,0)</f>
        <v>0</v>
      </c>
      <c r="BG2666" s="119">
        <f>IF(L2666="nulová",#REF!,0)</f>
        <v>0</v>
      </c>
      <c r="BH2666" s="14" t="s">
        <v>75</v>
      </c>
      <c r="BI2666" s="119" t="e">
        <f>ROUND(H2666*#REF!,2)</f>
        <v>#REF!</v>
      </c>
      <c r="BJ2666" s="14" t="s">
        <v>117</v>
      </c>
      <c r="BK2666" s="118" t="s">
        <v>4649</v>
      </c>
    </row>
    <row r="2667" spans="1:63" s="2" customFormat="1" x14ac:dyDescent="0.2">
      <c r="A2667" s="25"/>
      <c r="B2667" s="26"/>
      <c r="C2667" s="25"/>
      <c r="D2667" s="120" t="s">
        <v>119</v>
      </c>
      <c r="E2667" s="25"/>
      <c r="F2667" s="121" t="s">
        <v>4648</v>
      </c>
      <c r="G2667" s="25"/>
      <c r="H2667" s="25"/>
      <c r="I2667" s="25"/>
      <c r="J2667" s="26"/>
      <c r="K2667" s="122"/>
      <c r="L2667" s="123"/>
      <c r="M2667" s="45"/>
      <c r="N2667" s="45"/>
      <c r="O2667" s="45"/>
      <c r="P2667" s="45"/>
      <c r="Q2667" s="45"/>
      <c r="R2667" s="46"/>
      <c r="S2667" s="25"/>
      <c r="T2667" s="25"/>
      <c r="U2667" s="25"/>
      <c r="V2667" s="25"/>
      <c r="W2667" s="25"/>
      <c r="X2667" s="25"/>
      <c r="Y2667" s="25"/>
      <c r="Z2667" s="25"/>
      <c r="AA2667" s="25"/>
      <c r="AB2667" s="25"/>
      <c r="AC2667" s="25"/>
      <c r="AR2667" s="14" t="s">
        <v>119</v>
      </c>
      <c r="AS2667" s="14" t="s">
        <v>68</v>
      </c>
    </row>
    <row r="2668" spans="1:63" s="2" customFormat="1" ht="16.5" customHeight="1" x14ac:dyDescent="0.2">
      <c r="A2668" s="25"/>
      <c r="B2668" s="109"/>
      <c r="C2668" s="124" t="s">
        <v>4650</v>
      </c>
      <c r="D2668" s="124" t="s">
        <v>4503</v>
      </c>
      <c r="E2668" s="125" t="s">
        <v>4651</v>
      </c>
      <c r="F2668" s="126" t="s">
        <v>4652</v>
      </c>
      <c r="G2668" s="127" t="s">
        <v>126</v>
      </c>
      <c r="H2668" s="153"/>
      <c r="I2668" s="126" t="s">
        <v>116</v>
      </c>
      <c r="J2668" s="128"/>
      <c r="K2668" s="129" t="s">
        <v>3</v>
      </c>
      <c r="L2668" s="130" t="s">
        <v>39</v>
      </c>
      <c r="M2668" s="116">
        <v>0</v>
      </c>
      <c r="N2668" s="116" t="e">
        <f>M2668*#REF!</f>
        <v>#REF!</v>
      </c>
      <c r="O2668" s="116">
        <v>0</v>
      </c>
      <c r="P2668" s="116" t="e">
        <f>O2668*#REF!</f>
        <v>#REF!</v>
      </c>
      <c r="Q2668" s="116">
        <v>0</v>
      </c>
      <c r="R2668" s="117" t="e">
        <f>Q2668*#REF!</f>
        <v>#REF!</v>
      </c>
      <c r="S2668" s="25"/>
      <c r="T2668" s="25"/>
      <c r="U2668" s="25"/>
      <c r="V2668" s="25"/>
      <c r="W2668" s="25"/>
      <c r="X2668" s="25"/>
      <c r="Y2668" s="25"/>
      <c r="Z2668" s="25"/>
      <c r="AA2668" s="25"/>
      <c r="AB2668" s="25"/>
      <c r="AC2668" s="25"/>
      <c r="AP2668" s="118" t="s">
        <v>131</v>
      </c>
      <c r="AR2668" s="118" t="s">
        <v>4503</v>
      </c>
      <c r="AS2668" s="118" t="s">
        <v>68</v>
      </c>
      <c r="AW2668" s="14" t="s">
        <v>118</v>
      </c>
      <c r="BC2668" s="119" t="e">
        <f>IF(L2668="základní",#REF!,0)</f>
        <v>#REF!</v>
      </c>
      <c r="BD2668" s="119">
        <f>IF(L2668="snížená",#REF!,0)</f>
        <v>0</v>
      </c>
      <c r="BE2668" s="119">
        <f>IF(L2668="zákl. přenesená",#REF!,0)</f>
        <v>0</v>
      </c>
      <c r="BF2668" s="119">
        <f>IF(L2668="sníž. přenesená",#REF!,0)</f>
        <v>0</v>
      </c>
      <c r="BG2668" s="119">
        <f>IF(L2668="nulová",#REF!,0)</f>
        <v>0</v>
      </c>
      <c r="BH2668" s="14" t="s">
        <v>75</v>
      </c>
      <c r="BI2668" s="119" t="e">
        <f>ROUND(H2668*#REF!,2)</f>
        <v>#REF!</v>
      </c>
      <c r="BJ2668" s="14" t="s">
        <v>117</v>
      </c>
      <c r="BK2668" s="118" t="s">
        <v>4653</v>
      </c>
    </row>
    <row r="2669" spans="1:63" s="2" customFormat="1" x14ac:dyDescent="0.2">
      <c r="A2669" s="25"/>
      <c r="B2669" s="26"/>
      <c r="C2669" s="25"/>
      <c r="D2669" s="120" t="s">
        <v>119</v>
      </c>
      <c r="E2669" s="25"/>
      <c r="F2669" s="121" t="s">
        <v>4652</v>
      </c>
      <c r="G2669" s="25"/>
      <c r="H2669" s="25"/>
      <c r="I2669" s="25"/>
      <c r="J2669" s="26"/>
      <c r="K2669" s="122"/>
      <c r="L2669" s="123"/>
      <c r="M2669" s="45"/>
      <c r="N2669" s="45"/>
      <c r="O2669" s="45"/>
      <c r="P2669" s="45"/>
      <c r="Q2669" s="45"/>
      <c r="R2669" s="46"/>
      <c r="S2669" s="25"/>
      <c r="T2669" s="25"/>
      <c r="U2669" s="25"/>
      <c r="V2669" s="25"/>
      <c r="W2669" s="25"/>
      <c r="X2669" s="25"/>
      <c r="Y2669" s="25"/>
      <c r="Z2669" s="25"/>
      <c r="AA2669" s="25"/>
      <c r="AB2669" s="25"/>
      <c r="AC2669" s="25"/>
      <c r="AR2669" s="14" t="s">
        <v>119</v>
      </c>
      <c r="AS2669" s="14" t="s">
        <v>68</v>
      </c>
    </row>
    <row r="2670" spans="1:63" s="2" customFormat="1" ht="16.5" customHeight="1" x14ac:dyDescent="0.2">
      <c r="A2670" s="25"/>
      <c r="B2670" s="109"/>
      <c r="C2670" s="124" t="s">
        <v>2404</v>
      </c>
      <c r="D2670" s="124" t="s">
        <v>4503</v>
      </c>
      <c r="E2670" s="125" t="s">
        <v>4654</v>
      </c>
      <c r="F2670" s="126" t="s">
        <v>4655</v>
      </c>
      <c r="G2670" s="127" t="s">
        <v>126</v>
      </c>
      <c r="H2670" s="153"/>
      <c r="I2670" s="126" t="s">
        <v>116</v>
      </c>
      <c r="J2670" s="128"/>
      <c r="K2670" s="129" t="s">
        <v>3</v>
      </c>
      <c r="L2670" s="130" t="s">
        <v>39</v>
      </c>
      <c r="M2670" s="116">
        <v>0</v>
      </c>
      <c r="N2670" s="116" t="e">
        <f>M2670*#REF!</f>
        <v>#REF!</v>
      </c>
      <c r="O2670" s="116">
        <v>0</v>
      </c>
      <c r="P2670" s="116" t="e">
        <f>O2670*#REF!</f>
        <v>#REF!</v>
      </c>
      <c r="Q2670" s="116">
        <v>0</v>
      </c>
      <c r="R2670" s="117" t="e">
        <f>Q2670*#REF!</f>
        <v>#REF!</v>
      </c>
      <c r="S2670" s="25"/>
      <c r="T2670" s="25"/>
      <c r="U2670" s="25"/>
      <c r="V2670" s="25"/>
      <c r="W2670" s="25"/>
      <c r="X2670" s="25"/>
      <c r="Y2670" s="25"/>
      <c r="Z2670" s="25"/>
      <c r="AA2670" s="25"/>
      <c r="AB2670" s="25"/>
      <c r="AC2670" s="25"/>
      <c r="AP2670" s="118" t="s">
        <v>131</v>
      </c>
      <c r="AR2670" s="118" t="s">
        <v>4503</v>
      </c>
      <c r="AS2670" s="118" t="s">
        <v>68</v>
      </c>
      <c r="AW2670" s="14" t="s">
        <v>118</v>
      </c>
      <c r="BC2670" s="119" t="e">
        <f>IF(L2670="základní",#REF!,0)</f>
        <v>#REF!</v>
      </c>
      <c r="BD2670" s="119">
        <f>IF(L2670="snížená",#REF!,0)</f>
        <v>0</v>
      </c>
      <c r="BE2670" s="119">
        <f>IF(L2670="zákl. přenesená",#REF!,0)</f>
        <v>0</v>
      </c>
      <c r="BF2670" s="119">
        <f>IF(L2670="sníž. přenesená",#REF!,0)</f>
        <v>0</v>
      </c>
      <c r="BG2670" s="119">
        <f>IF(L2670="nulová",#REF!,0)</f>
        <v>0</v>
      </c>
      <c r="BH2670" s="14" t="s">
        <v>75</v>
      </c>
      <c r="BI2670" s="119" t="e">
        <f>ROUND(H2670*#REF!,2)</f>
        <v>#REF!</v>
      </c>
      <c r="BJ2670" s="14" t="s">
        <v>117</v>
      </c>
      <c r="BK2670" s="118" t="s">
        <v>4656</v>
      </c>
    </row>
    <row r="2671" spans="1:63" s="2" customFormat="1" x14ac:dyDescent="0.2">
      <c r="A2671" s="25"/>
      <c r="B2671" s="26"/>
      <c r="C2671" s="25"/>
      <c r="D2671" s="120" t="s">
        <v>119</v>
      </c>
      <c r="E2671" s="25"/>
      <c r="F2671" s="121" t="s">
        <v>4655</v>
      </c>
      <c r="G2671" s="25"/>
      <c r="H2671" s="25"/>
      <c r="I2671" s="25"/>
      <c r="J2671" s="26"/>
      <c r="K2671" s="122"/>
      <c r="L2671" s="123"/>
      <c r="M2671" s="45"/>
      <c r="N2671" s="45"/>
      <c r="O2671" s="45"/>
      <c r="P2671" s="45"/>
      <c r="Q2671" s="45"/>
      <c r="R2671" s="46"/>
      <c r="S2671" s="25"/>
      <c r="T2671" s="25"/>
      <c r="U2671" s="25"/>
      <c r="V2671" s="25"/>
      <c r="W2671" s="25"/>
      <c r="X2671" s="25"/>
      <c r="Y2671" s="25"/>
      <c r="Z2671" s="25"/>
      <c r="AA2671" s="25"/>
      <c r="AB2671" s="25"/>
      <c r="AC2671" s="25"/>
      <c r="AR2671" s="14" t="s">
        <v>119</v>
      </c>
      <c r="AS2671" s="14" t="s">
        <v>68</v>
      </c>
    </row>
    <row r="2672" spans="1:63" s="2" customFormat="1" ht="16.5" customHeight="1" x14ac:dyDescent="0.2">
      <c r="A2672" s="25"/>
      <c r="B2672" s="109"/>
      <c r="C2672" s="124" t="s">
        <v>4657</v>
      </c>
      <c r="D2672" s="124" t="s">
        <v>4503</v>
      </c>
      <c r="E2672" s="125" t="s">
        <v>4658</v>
      </c>
      <c r="F2672" s="126" t="s">
        <v>4659</v>
      </c>
      <c r="G2672" s="127" t="s">
        <v>126</v>
      </c>
      <c r="H2672" s="153"/>
      <c r="I2672" s="126" t="s">
        <v>116</v>
      </c>
      <c r="J2672" s="128"/>
      <c r="K2672" s="129" t="s">
        <v>3</v>
      </c>
      <c r="L2672" s="130" t="s">
        <v>39</v>
      </c>
      <c r="M2672" s="116">
        <v>0</v>
      </c>
      <c r="N2672" s="116" t="e">
        <f>M2672*#REF!</f>
        <v>#REF!</v>
      </c>
      <c r="O2672" s="116">
        <v>0</v>
      </c>
      <c r="P2672" s="116" t="e">
        <f>O2672*#REF!</f>
        <v>#REF!</v>
      </c>
      <c r="Q2672" s="116">
        <v>0</v>
      </c>
      <c r="R2672" s="117" t="e">
        <f>Q2672*#REF!</f>
        <v>#REF!</v>
      </c>
      <c r="S2672" s="25"/>
      <c r="T2672" s="25"/>
      <c r="U2672" s="25"/>
      <c r="V2672" s="25"/>
      <c r="W2672" s="25"/>
      <c r="X2672" s="25"/>
      <c r="Y2672" s="25"/>
      <c r="Z2672" s="25"/>
      <c r="AA2672" s="25"/>
      <c r="AB2672" s="25"/>
      <c r="AC2672" s="25"/>
      <c r="AP2672" s="118" t="s">
        <v>131</v>
      </c>
      <c r="AR2672" s="118" t="s">
        <v>4503</v>
      </c>
      <c r="AS2672" s="118" t="s">
        <v>68</v>
      </c>
      <c r="AW2672" s="14" t="s">
        <v>118</v>
      </c>
      <c r="BC2672" s="119" t="e">
        <f>IF(L2672="základní",#REF!,0)</f>
        <v>#REF!</v>
      </c>
      <c r="BD2672" s="119">
        <f>IF(L2672="snížená",#REF!,0)</f>
        <v>0</v>
      </c>
      <c r="BE2672" s="119">
        <f>IF(L2672="zákl. přenesená",#REF!,0)</f>
        <v>0</v>
      </c>
      <c r="BF2672" s="119">
        <f>IF(L2672="sníž. přenesená",#REF!,0)</f>
        <v>0</v>
      </c>
      <c r="BG2672" s="119">
        <f>IF(L2672="nulová",#REF!,0)</f>
        <v>0</v>
      </c>
      <c r="BH2672" s="14" t="s">
        <v>75</v>
      </c>
      <c r="BI2672" s="119" t="e">
        <f>ROUND(H2672*#REF!,2)</f>
        <v>#REF!</v>
      </c>
      <c r="BJ2672" s="14" t="s">
        <v>117</v>
      </c>
      <c r="BK2672" s="118" t="s">
        <v>4660</v>
      </c>
    </row>
    <row r="2673" spans="1:63" s="2" customFormat="1" x14ac:dyDescent="0.2">
      <c r="A2673" s="25"/>
      <c r="B2673" s="26"/>
      <c r="C2673" s="25"/>
      <c r="D2673" s="120" t="s">
        <v>119</v>
      </c>
      <c r="E2673" s="25"/>
      <c r="F2673" s="121" t="s">
        <v>4659</v>
      </c>
      <c r="G2673" s="25"/>
      <c r="H2673" s="25"/>
      <c r="I2673" s="25"/>
      <c r="J2673" s="26"/>
      <c r="K2673" s="122"/>
      <c r="L2673" s="123"/>
      <c r="M2673" s="45"/>
      <c r="N2673" s="45"/>
      <c r="O2673" s="45"/>
      <c r="P2673" s="45"/>
      <c r="Q2673" s="45"/>
      <c r="R2673" s="46"/>
      <c r="S2673" s="25"/>
      <c r="T2673" s="25"/>
      <c r="U2673" s="25"/>
      <c r="V2673" s="25"/>
      <c r="W2673" s="25"/>
      <c r="X2673" s="25"/>
      <c r="Y2673" s="25"/>
      <c r="Z2673" s="25"/>
      <c r="AA2673" s="25"/>
      <c r="AB2673" s="25"/>
      <c r="AC2673" s="25"/>
      <c r="AR2673" s="14" t="s">
        <v>119</v>
      </c>
      <c r="AS2673" s="14" t="s">
        <v>68</v>
      </c>
    </row>
    <row r="2674" spans="1:63" s="2" customFormat="1" ht="16.5" customHeight="1" x14ac:dyDescent="0.2">
      <c r="A2674" s="25"/>
      <c r="B2674" s="109"/>
      <c r="C2674" s="124" t="s">
        <v>2408</v>
      </c>
      <c r="D2674" s="124" t="s">
        <v>4503</v>
      </c>
      <c r="E2674" s="125" t="s">
        <v>4661</v>
      </c>
      <c r="F2674" s="126" t="s">
        <v>4662</v>
      </c>
      <c r="G2674" s="127" t="s">
        <v>126</v>
      </c>
      <c r="H2674" s="153"/>
      <c r="I2674" s="126" t="s">
        <v>116</v>
      </c>
      <c r="J2674" s="128"/>
      <c r="K2674" s="129" t="s">
        <v>3</v>
      </c>
      <c r="L2674" s="130" t="s">
        <v>39</v>
      </c>
      <c r="M2674" s="116">
        <v>0</v>
      </c>
      <c r="N2674" s="116" t="e">
        <f>M2674*#REF!</f>
        <v>#REF!</v>
      </c>
      <c r="O2674" s="116">
        <v>0</v>
      </c>
      <c r="P2674" s="116" t="e">
        <f>O2674*#REF!</f>
        <v>#REF!</v>
      </c>
      <c r="Q2674" s="116">
        <v>0</v>
      </c>
      <c r="R2674" s="117" t="e">
        <f>Q2674*#REF!</f>
        <v>#REF!</v>
      </c>
      <c r="S2674" s="25"/>
      <c r="T2674" s="25"/>
      <c r="U2674" s="25"/>
      <c r="V2674" s="25"/>
      <c r="W2674" s="25"/>
      <c r="X2674" s="25"/>
      <c r="Y2674" s="25"/>
      <c r="Z2674" s="25"/>
      <c r="AA2674" s="25"/>
      <c r="AB2674" s="25"/>
      <c r="AC2674" s="25"/>
      <c r="AP2674" s="118" t="s">
        <v>131</v>
      </c>
      <c r="AR2674" s="118" t="s">
        <v>4503</v>
      </c>
      <c r="AS2674" s="118" t="s">
        <v>68</v>
      </c>
      <c r="AW2674" s="14" t="s">
        <v>118</v>
      </c>
      <c r="BC2674" s="119" t="e">
        <f>IF(L2674="základní",#REF!,0)</f>
        <v>#REF!</v>
      </c>
      <c r="BD2674" s="119">
        <f>IF(L2674="snížená",#REF!,0)</f>
        <v>0</v>
      </c>
      <c r="BE2674" s="119">
        <f>IF(L2674="zákl. přenesená",#REF!,0)</f>
        <v>0</v>
      </c>
      <c r="BF2674" s="119">
        <f>IF(L2674="sníž. přenesená",#REF!,0)</f>
        <v>0</v>
      </c>
      <c r="BG2674" s="119">
        <f>IF(L2674="nulová",#REF!,0)</f>
        <v>0</v>
      </c>
      <c r="BH2674" s="14" t="s">
        <v>75</v>
      </c>
      <c r="BI2674" s="119" t="e">
        <f>ROUND(H2674*#REF!,2)</f>
        <v>#REF!</v>
      </c>
      <c r="BJ2674" s="14" t="s">
        <v>117</v>
      </c>
      <c r="BK2674" s="118" t="s">
        <v>4663</v>
      </c>
    </row>
    <row r="2675" spans="1:63" s="2" customFormat="1" x14ac:dyDescent="0.2">
      <c r="A2675" s="25"/>
      <c r="B2675" s="26"/>
      <c r="C2675" s="25"/>
      <c r="D2675" s="120" t="s">
        <v>119</v>
      </c>
      <c r="E2675" s="25"/>
      <c r="F2675" s="121" t="s">
        <v>4662</v>
      </c>
      <c r="G2675" s="25"/>
      <c r="H2675" s="25"/>
      <c r="I2675" s="25"/>
      <c r="J2675" s="26"/>
      <c r="K2675" s="122"/>
      <c r="L2675" s="123"/>
      <c r="M2675" s="45"/>
      <c r="N2675" s="45"/>
      <c r="O2675" s="45"/>
      <c r="P2675" s="45"/>
      <c r="Q2675" s="45"/>
      <c r="R2675" s="46"/>
      <c r="S2675" s="25"/>
      <c r="T2675" s="25"/>
      <c r="U2675" s="25"/>
      <c r="V2675" s="25"/>
      <c r="W2675" s="25"/>
      <c r="X2675" s="25"/>
      <c r="Y2675" s="25"/>
      <c r="Z2675" s="25"/>
      <c r="AA2675" s="25"/>
      <c r="AB2675" s="25"/>
      <c r="AC2675" s="25"/>
      <c r="AR2675" s="14" t="s">
        <v>119</v>
      </c>
      <c r="AS2675" s="14" t="s">
        <v>68</v>
      </c>
    </row>
    <row r="2676" spans="1:63" s="2" customFormat="1" ht="16.5" customHeight="1" x14ac:dyDescent="0.2">
      <c r="A2676" s="25"/>
      <c r="B2676" s="109"/>
      <c r="C2676" s="124" t="s">
        <v>4664</v>
      </c>
      <c r="D2676" s="124" t="s">
        <v>4503</v>
      </c>
      <c r="E2676" s="125" t="s">
        <v>4665</v>
      </c>
      <c r="F2676" s="126" t="s">
        <v>4666</v>
      </c>
      <c r="G2676" s="127" t="s">
        <v>126</v>
      </c>
      <c r="H2676" s="153"/>
      <c r="I2676" s="126" t="s">
        <v>116</v>
      </c>
      <c r="J2676" s="128"/>
      <c r="K2676" s="129" t="s">
        <v>3</v>
      </c>
      <c r="L2676" s="130" t="s">
        <v>39</v>
      </c>
      <c r="M2676" s="116">
        <v>0</v>
      </c>
      <c r="N2676" s="116" t="e">
        <f>M2676*#REF!</f>
        <v>#REF!</v>
      </c>
      <c r="O2676" s="116">
        <v>0</v>
      </c>
      <c r="P2676" s="116" t="e">
        <f>O2676*#REF!</f>
        <v>#REF!</v>
      </c>
      <c r="Q2676" s="116">
        <v>0</v>
      </c>
      <c r="R2676" s="117" t="e">
        <f>Q2676*#REF!</f>
        <v>#REF!</v>
      </c>
      <c r="S2676" s="25"/>
      <c r="T2676" s="25"/>
      <c r="U2676" s="25"/>
      <c r="V2676" s="25"/>
      <c r="W2676" s="25"/>
      <c r="X2676" s="25"/>
      <c r="Y2676" s="25"/>
      <c r="Z2676" s="25"/>
      <c r="AA2676" s="25"/>
      <c r="AB2676" s="25"/>
      <c r="AC2676" s="25"/>
      <c r="AP2676" s="118" t="s">
        <v>131</v>
      </c>
      <c r="AR2676" s="118" t="s">
        <v>4503</v>
      </c>
      <c r="AS2676" s="118" t="s">
        <v>68</v>
      </c>
      <c r="AW2676" s="14" t="s">
        <v>118</v>
      </c>
      <c r="BC2676" s="119" t="e">
        <f>IF(L2676="základní",#REF!,0)</f>
        <v>#REF!</v>
      </c>
      <c r="BD2676" s="119">
        <f>IF(L2676="snížená",#REF!,0)</f>
        <v>0</v>
      </c>
      <c r="BE2676" s="119">
        <f>IF(L2676="zákl. přenesená",#REF!,0)</f>
        <v>0</v>
      </c>
      <c r="BF2676" s="119">
        <f>IF(L2676="sníž. přenesená",#REF!,0)</f>
        <v>0</v>
      </c>
      <c r="BG2676" s="119">
        <f>IF(L2676="nulová",#REF!,0)</f>
        <v>0</v>
      </c>
      <c r="BH2676" s="14" t="s">
        <v>75</v>
      </c>
      <c r="BI2676" s="119" t="e">
        <f>ROUND(H2676*#REF!,2)</f>
        <v>#REF!</v>
      </c>
      <c r="BJ2676" s="14" t="s">
        <v>117</v>
      </c>
      <c r="BK2676" s="118" t="s">
        <v>4667</v>
      </c>
    </row>
    <row r="2677" spans="1:63" s="2" customFormat="1" x14ac:dyDescent="0.2">
      <c r="A2677" s="25"/>
      <c r="B2677" s="26"/>
      <c r="C2677" s="25"/>
      <c r="D2677" s="120" t="s">
        <v>119</v>
      </c>
      <c r="E2677" s="25"/>
      <c r="F2677" s="121" t="s">
        <v>4666</v>
      </c>
      <c r="G2677" s="25"/>
      <c r="H2677" s="25"/>
      <c r="I2677" s="25"/>
      <c r="J2677" s="26"/>
      <c r="K2677" s="122"/>
      <c r="L2677" s="123"/>
      <c r="M2677" s="45"/>
      <c r="N2677" s="45"/>
      <c r="O2677" s="45"/>
      <c r="P2677" s="45"/>
      <c r="Q2677" s="45"/>
      <c r="R2677" s="46"/>
      <c r="S2677" s="25"/>
      <c r="T2677" s="25"/>
      <c r="U2677" s="25"/>
      <c r="V2677" s="25"/>
      <c r="W2677" s="25"/>
      <c r="X2677" s="25"/>
      <c r="Y2677" s="25"/>
      <c r="Z2677" s="25"/>
      <c r="AA2677" s="25"/>
      <c r="AB2677" s="25"/>
      <c r="AC2677" s="25"/>
      <c r="AR2677" s="14" t="s">
        <v>119</v>
      </c>
      <c r="AS2677" s="14" t="s">
        <v>68</v>
      </c>
    </row>
    <row r="2678" spans="1:63" s="2" customFormat="1" ht="16.5" customHeight="1" x14ac:dyDescent="0.2">
      <c r="A2678" s="25"/>
      <c r="B2678" s="109"/>
      <c r="C2678" s="124" t="s">
        <v>2412</v>
      </c>
      <c r="D2678" s="124" t="s">
        <v>4503</v>
      </c>
      <c r="E2678" s="125" t="s">
        <v>4668</v>
      </c>
      <c r="F2678" s="126" t="s">
        <v>4669</v>
      </c>
      <c r="G2678" s="127" t="s">
        <v>126</v>
      </c>
      <c r="H2678" s="153"/>
      <c r="I2678" s="126" t="s">
        <v>116</v>
      </c>
      <c r="J2678" s="128"/>
      <c r="K2678" s="129" t="s">
        <v>3</v>
      </c>
      <c r="L2678" s="130" t="s">
        <v>39</v>
      </c>
      <c r="M2678" s="116">
        <v>0</v>
      </c>
      <c r="N2678" s="116" t="e">
        <f>M2678*#REF!</f>
        <v>#REF!</v>
      </c>
      <c r="O2678" s="116">
        <v>0</v>
      </c>
      <c r="P2678" s="116" t="e">
        <f>O2678*#REF!</f>
        <v>#REF!</v>
      </c>
      <c r="Q2678" s="116">
        <v>0</v>
      </c>
      <c r="R2678" s="117" t="e">
        <f>Q2678*#REF!</f>
        <v>#REF!</v>
      </c>
      <c r="S2678" s="25"/>
      <c r="T2678" s="25"/>
      <c r="U2678" s="25"/>
      <c r="V2678" s="25"/>
      <c r="W2678" s="25"/>
      <c r="X2678" s="25"/>
      <c r="Y2678" s="25"/>
      <c r="Z2678" s="25"/>
      <c r="AA2678" s="25"/>
      <c r="AB2678" s="25"/>
      <c r="AC2678" s="25"/>
      <c r="AP2678" s="118" t="s">
        <v>131</v>
      </c>
      <c r="AR2678" s="118" t="s">
        <v>4503</v>
      </c>
      <c r="AS2678" s="118" t="s">
        <v>68</v>
      </c>
      <c r="AW2678" s="14" t="s">
        <v>118</v>
      </c>
      <c r="BC2678" s="119" t="e">
        <f>IF(L2678="základní",#REF!,0)</f>
        <v>#REF!</v>
      </c>
      <c r="BD2678" s="119">
        <f>IF(L2678="snížená",#REF!,0)</f>
        <v>0</v>
      </c>
      <c r="BE2678" s="119">
        <f>IF(L2678="zákl. přenesená",#REF!,0)</f>
        <v>0</v>
      </c>
      <c r="BF2678" s="119">
        <f>IF(L2678="sníž. přenesená",#REF!,0)</f>
        <v>0</v>
      </c>
      <c r="BG2678" s="119">
        <f>IF(L2678="nulová",#REF!,0)</f>
        <v>0</v>
      </c>
      <c r="BH2678" s="14" t="s">
        <v>75</v>
      </c>
      <c r="BI2678" s="119" t="e">
        <f>ROUND(H2678*#REF!,2)</f>
        <v>#REF!</v>
      </c>
      <c r="BJ2678" s="14" t="s">
        <v>117</v>
      </c>
      <c r="BK2678" s="118" t="s">
        <v>4670</v>
      </c>
    </row>
    <row r="2679" spans="1:63" s="2" customFormat="1" x14ac:dyDescent="0.2">
      <c r="A2679" s="25"/>
      <c r="B2679" s="26"/>
      <c r="C2679" s="25"/>
      <c r="D2679" s="120" t="s">
        <v>119</v>
      </c>
      <c r="E2679" s="25"/>
      <c r="F2679" s="121" t="s">
        <v>4669</v>
      </c>
      <c r="G2679" s="25"/>
      <c r="H2679" s="25"/>
      <c r="I2679" s="25"/>
      <c r="J2679" s="26"/>
      <c r="K2679" s="122"/>
      <c r="L2679" s="123"/>
      <c r="M2679" s="45"/>
      <c r="N2679" s="45"/>
      <c r="O2679" s="45"/>
      <c r="P2679" s="45"/>
      <c r="Q2679" s="45"/>
      <c r="R2679" s="46"/>
      <c r="S2679" s="25"/>
      <c r="T2679" s="25"/>
      <c r="U2679" s="25"/>
      <c r="V2679" s="25"/>
      <c r="W2679" s="25"/>
      <c r="X2679" s="25"/>
      <c r="Y2679" s="25"/>
      <c r="Z2679" s="25"/>
      <c r="AA2679" s="25"/>
      <c r="AB2679" s="25"/>
      <c r="AC2679" s="25"/>
      <c r="AR2679" s="14" t="s">
        <v>119</v>
      </c>
      <c r="AS2679" s="14" t="s">
        <v>68</v>
      </c>
    </row>
    <row r="2680" spans="1:63" s="2" customFormat="1" ht="24.15" customHeight="1" x14ac:dyDescent="0.2">
      <c r="A2680" s="25"/>
      <c r="B2680" s="109"/>
      <c r="C2680" s="124" t="s">
        <v>4671</v>
      </c>
      <c r="D2680" s="124" t="s">
        <v>4503</v>
      </c>
      <c r="E2680" s="125" t="s">
        <v>4672</v>
      </c>
      <c r="F2680" s="126" t="s">
        <v>4673</v>
      </c>
      <c r="G2680" s="127" t="s">
        <v>126</v>
      </c>
      <c r="H2680" s="153"/>
      <c r="I2680" s="126" t="s">
        <v>116</v>
      </c>
      <c r="J2680" s="128"/>
      <c r="K2680" s="129" t="s">
        <v>3</v>
      </c>
      <c r="L2680" s="130" t="s">
        <v>39</v>
      </c>
      <c r="M2680" s="116">
        <v>0</v>
      </c>
      <c r="N2680" s="116" t="e">
        <f>M2680*#REF!</f>
        <v>#REF!</v>
      </c>
      <c r="O2680" s="116">
        <v>0</v>
      </c>
      <c r="P2680" s="116" t="e">
        <f>O2680*#REF!</f>
        <v>#REF!</v>
      </c>
      <c r="Q2680" s="116">
        <v>0</v>
      </c>
      <c r="R2680" s="117" t="e">
        <f>Q2680*#REF!</f>
        <v>#REF!</v>
      </c>
      <c r="S2680" s="25"/>
      <c r="T2680" s="25"/>
      <c r="U2680" s="25"/>
      <c r="V2680" s="25"/>
      <c r="W2680" s="25"/>
      <c r="X2680" s="25"/>
      <c r="Y2680" s="25"/>
      <c r="Z2680" s="25"/>
      <c r="AA2680" s="25"/>
      <c r="AB2680" s="25"/>
      <c r="AC2680" s="25"/>
      <c r="AP2680" s="118" t="s">
        <v>131</v>
      </c>
      <c r="AR2680" s="118" t="s">
        <v>4503</v>
      </c>
      <c r="AS2680" s="118" t="s">
        <v>68</v>
      </c>
      <c r="AW2680" s="14" t="s">
        <v>118</v>
      </c>
      <c r="BC2680" s="119" t="e">
        <f>IF(L2680="základní",#REF!,0)</f>
        <v>#REF!</v>
      </c>
      <c r="BD2680" s="119">
        <f>IF(L2680="snížená",#REF!,0)</f>
        <v>0</v>
      </c>
      <c r="BE2680" s="119">
        <f>IF(L2680="zákl. přenesená",#REF!,0)</f>
        <v>0</v>
      </c>
      <c r="BF2680" s="119">
        <f>IF(L2680="sníž. přenesená",#REF!,0)</f>
        <v>0</v>
      </c>
      <c r="BG2680" s="119">
        <f>IF(L2680="nulová",#REF!,0)</f>
        <v>0</v>
      </c>
      <c r="BH2680" s="14" t="s">
        <v>75</v>
      </c>
      <c r="BI2680" s="119" t="e">
        <f>ROUND(H2680*#REF!,2)</f>
        <v>#REF!</v>
      </c>
      <c r="BJ2680" s="14" t="s">
        <v>117</v>
      </c>
      <c r="BK2680" s="118" t="s">
        <v>4674</v>
      </c>
    </row>
    <row r="2681" spans="1:63" s="2" customFormat="1" ht="19.2" x14ac:dyDescent="0.2">
      <c r="A2681" s="25"/>
      <c r="B2681" s="26"/>
      <c r="C2681" s="25"/>
      <c r="D2681" s="120" t="s">
        <v>119</v>
      </c>
      <c r="E2681" s="25"/>
      <c r="F2681" s="121" t="s">
        <v>4673</v>
      </c>
      <c r="G2681" s="25"/>
      <c r="H2681" s="25"/>
      <c r="I2681" s="25"/>
      <c r="J2681" s="26"/>
      <c r="K2681" s="122"/>
      <c r="L2681" s="123"/>
      <c r="M2681" s="45"/>
      <c r="N2681" s="45"/>
      <c r="O2681" s="45"/>
      <c r="P2681" s="45"/>
      <c r="Q2681" s="45"/>
      <c r="R2681" s="46"/>
      <c r="S2681" s="25"/>
      <c r="T2681" s="25"/>
      <c r="U2681" s="25"/>
      <c r="V2681" s="25"/>
      <c r="W2681" s="25"/>
      <c r="X2681" s="25"/>
      <c r="Y2681" s="25"/>
      <c r="Z2681" s="25"/>
      <c r="AA2681" s="25"/>
      <c r="AB2681" s="25"/>
      <c r="AC2681" s="25"/>
      <c r="AR2681" s="14" t="s">
        <v>119</v>
      </c>
      <c r="AS2681" s="14" t="s">
        <v>68</v>
      </c>
    </row>
    <row r="2682" spans="1:63" s="2" customFormat="1" ht="24.15" customHeight="1" x14ac:dyDescent="0.2">
      <c r="A2682" s="25"/>
      <c r="B2682" s="109"/>
      <c r="C2682" s="124" t="s">
        <v>2415</v>
      </c>
      <c r="D2682" s="124" t="s">
        <v>4503</v>
      </c>
      <c r="E2682" s="125" t="s">
        <v>4675</v>
      </c>
      <c r="F2682" s="126" t="s">
        <v>4676</v>
      </c>
      <c r="G2682" s="127" t="s">
        <v>126</v>
      </c>
      <c r="H2682" s="153"/>
      <c r="I2682" s="126" t="s">
        <v>116</v>
      </c>
      <c r="J2682" s="128"/>
      <c r="K2682" s="129" t="s">
        <v>3</v>
      </c>
      <c r="L2682" s="130" t="s">
        <v>39</v>
      </c>
      <c r="M2682" s="116">
        <v>0</v>
      </c>
      <c r="N2682" s="116" t="e">
        <f>M2682*#REF!</f>
        <v>#REF!</v>
      </c>
      <c r="O2682" s="116">
        <v>0</v>
      </c>
      <c r="P2682" s="116" t="e">
        <f>O2682*#REF!</f>
        <v>#REF!</v>
      </c>
      <c r="Q2682" s="116">
        <v>0</v>
      </c>
      <c r="R2682" s="117" t="e">
        <f>Q2682*#REF!</f>
        <v>#REF!</v>
      </c>
      <c r="S2682" s="25"/>
      <c r="T2682" s="25"/>
      <c r="U2682" s="25"/>
      <c r="V2682" s="25"/>
      <c r="W2682" s="25"/>
      <c r="X2682" s="25"/>
      <c r="Y2682" s="25"/>
      <c r="Z2682" s="25"/>
      <c r="AA2682" s="25"/>
      <c r="AB2682" s="25"/>
      <c r="AC2682" s="25"/>
      <c r="AP2682" s="118" t="s">
        <v>131</v>
      </c>
      <c r="AR2682" s="118" t="s">
        <v>4503</v>
      </c>
      <c r="AS2682" s="118" t="s">
        <v>68</v>
      </c>
      <c r="AW2682" s="14" t="s">
        <v>118</v>
      </c>
      <c r="BC2682" s="119" t="e">
        <f>IF(L2682="základní",#REF!,0)</f>
        <v>#REF!</v>
      </c>
      <c r="BD2682" s="119">
        <f>IF(L2682="snížená",#REF!,0)</f>
        <v>0</v>
      </c>
      <c r="BE2682" s="119">
        <f>IF(L2682="zákl. přenesená",#REF!,0)</f>
        <v>0</v>
      </c>
      <c r="BF2682" s="119">
        <f>IF(L2682="sníž. přenesená",#REF!,0)</f>
        <v>0</v>
      </c>
      <c r="BG2682" s="119">
        <f>IF(L2682="nulová",#REF!,0)</f>
        <v>0</v>
      </c>
      <c r="BH2682" s="14" t="s">
        <v>75</v>
      </c>
      <c r="BI2682" s="119" t="e">
        <f>ROUND(H2682*#REF!,2)</f>
        <v>#REF!</v>
      </c>
      <c r="BJ2682" s="14" t="s">
        <v>117</v>
      </c>
      <c r="BK2682" s="118" t="s">
        <v>4677</v>
      </c>
    </row>
    <row r="2683" spans="1:63" s="2" customFormat="1" ht="19.2" x14ac:dyDescent="0.2">
      <c r="A2683" s="25"/>
      <c r="B2683" s="26"/>
      <c r="C2683" s="25"/>
      <c r="D2683" s="120" t="s">
        <v>119</v>
      </c>
      <c r="E2683" s="25"/>
      <c r="F2683" s="121" t="s">
        <v>4676</v>
      </c>
      <c r="G2683" s="25"/>
      <c r="H2683" s="25"/>
      <c r="I2683" s="25"/>
      <c r="J2683" s="26"/>
      <c r="K2683" s="122"/>
      <c r="L2683" s="123"/>
      <c r="M2683" s="45"/>
      <c r="N2683" s="45"/>
      <c r="O2683" s="45"/>
      <c r="P2683" s="45"/>
      <c r="Q2683" s="45"/>
      <c r="R2683" s="46"/>
      <c r="S2683" s="25"/>
      <c r="T2683" s="25"/>
      <c r="U2683" s="25"/>
      <c r="V2683" s="25"/>
      <c r="W2683" s="25"/>
      <c r="X2683" s="25"/>
      <c r="Y2683" s="25"/>
      <c r="Z2683" s="25"/>
      <c r="AA2683" s="25"/>
      <c r="AB2683" s="25"/>
      <c r="AC2683" s="25"/>
      <c r="AR2683" s="14" t="s">
        <v>119</v>
      </c>
      <c r="AS2683" s="14" t="s">
        <v>68</v>
      </c>
    </row>
    <row r="2684" spans="1:63" s="2" customFormat="1" ht="24.15" customHeight="1" x14ac:dyDescent="0.2">
      <c r="A2684" s="25"/>
      <c r="B2684" s="109"/>
      <c r="C2684" s="124" t="s">
        <v>4678</v>
      </c>
      <c r="D2684" s="124" t="s">
        <v>4503</v>
      </c>
      <c r="E2684" s="125" t="s">
        <v>4679</v>
      </c>
      <c r="F2684" s="126" t="s">
        <v>4680</v>
      </c>
      <c r="G2684" s="127" t="s">
        <v>126</v>
      </c>
      <c r="H2684" s="153"/>
      <c r="I2684" s="126" t="s">
        <v>116</v>
      </c>
      <c r="J2684" s="128"/>
      <c r="K2684" s="129" t="s">
        <v>3</v>
      </c>
      <c r="L2684" s="130" t="s">
        <v>39</v>
      </c>
      <c r="M2684" s="116">
        <v>0</v>
      </c>
      <c r="N2684" s="116" t="e">
        <f>M2684*#REF!</f>
        <v>#REF!</v>
      </c>
      <c r="O2684" s="116">
        <v>0</v>
      </c>
      <c r="P2684" s="116" t="e">
        <f>O2684*#REF!</f>
        <v>#REF!</v>
      </c>
      <c r="Q2684" s="116">
        <v>0</v>
      </c>
      <c r="R2684" s="117" t="e">
        <f>Q2684*#REF!</f>
        <v>#REF!</v>
      </c>
      <c r="S2684" s="25"/>
      <c r="T2684" s="25"/>
      <c r="U2684" s="25"/>
      <c r="V2684" s="25"/>
      <c r="W2684" s="25"/>
      <c r="X2684" s="25"/>
      <c r="Y2684" s="25"/>
      <c r="Z2684" s="25"/>
      <c r="AA2684" s="25"/>
      <c r="AB2684" s="25"/>
      <c r="AC2684" s="25"/>
      <c r="AP2684" s="118" t="s">
        <v>131</v>
      </c>
      <c r="AR2684" s="118" t="s">
        <v>4503</v>
      </c>
      <c r="AS2684" s="118" t="s">
        <v>68</v>
      </c>
      <c r="AW2684" s="14" t="s">
        <v>118</v>
      </c>
      <c r="BC2684" s="119" t="e">
        <f>IF(L2684="základní",#REF!,0)</f>
        <v>#REF!</v>
      </c>
      <c r="BD2684" s="119">
        <f>IF(L2684="snížená",#REF!,0)</f>
        <v>0</v>
      </c>
      <c r="BE2684" s="119">
        <f>IF(L2684="zákl. přenesená",#REF!,0)</f>
        <v>0</v>
      </c>
      <c r="BF2684" s="119">
        <f>IF(L2684="sníž. přenesená",#REF!,0)</f>
        <v>0</v>
      </c>
      <c r="BG2684" s="119">
        <f>IF(L2684="nulová",#REF!,0)</f>
        <v>0</v>
      </c>
      <c r="BH2684" s="14" t="s">
        <v>75</v>
      </c>
      <c r="BI2684" s="119" t="e">
        <f>ROUND(H2684*#REF!,2)</f>
        <v>#REF!</v>
      </c>
      <c r="BJ2684" s="14" t="s">
        <v>117</v>
      </c>
      <c r="BK2684" s="118" t="s">
        <v>4681</v>
      </c>
    </row>
    <row r="2685" spans="1:63" s="2" customFormat="1" ht="19.2" x14ac:dyDescent="0.2">
      <c r="A2685" s="25"/>
      <c r="B2685" s="26"/>
      <c r="C2685" s="25"/>
      <c r="D2685" s="120" t="s">
        <v>119</v>
      </c>
      <c r="E2685" s="25"/>
      <c r="F2685" s="121" t="s">
        <v>4680</v>
      </c>
      <c r="G2685" s="25"/>
      <c r="H2685" s="25"/>
      <c r="I2685" s="25"/>
      <c r="J2685" s="26"/>
      <c r="K2685" s="122"/>
      <c r="L2685" s="123"/>
      <c r="M2685" s="45"/>
      <c r="N2685" s="45"/>
      <c r="O2685" s="45"/>
      <c r="P2685" s="45"/>
      <c r="Q2685" s="45"/>
      <c r="R2685" s="46"/>
      <c r="S2685" s="25"/>
      <c r="T2685" s="25"/>
      <c r="U2685" s="25"/>
      <c r="V2685" s="25"/>
      <c r="W2685" s="25"/>
      <c r="X2685" s="25"/>
      <c r="Y2685" s="25"/>
      <c r="Z2685" s="25"/>
      <c r="AA2685" s="25"/>
      <c r="AB2685" s="25"/>
      <c r="AC2685" s="25"/>
      <c r="AR2685" s="14" t="s">
        <v>119</v>
      </c>
      <c r="AS2685" s="14" t="s">
        <v>68</v>
      </c>
    </row>
    <row r="2686" spans="1:63" s="2" customFormat="1" ht="24.15" customHeight="1" x14ac:dyDescent="0.2">
      <c r="A2686" s="25"/>
      <c r="B2686" s="109"/>
      <c r="C2686" s="124" t="s">
        <v>2419</v>
      </c>
      <c r="D2686" s="124" t="s">
        <v>4503</v>
      </c>
      <c r="E2686" s="125" t="s">
        <v>4682</v>
      </c>
      <c r="F2686" s="126" t="s">
        <v>4683</v>
      </c>
      <c r="G2686" s="127" t="s">
        <v>126</v>
      </c>
      <c r="H2686" s="153"/>
      <c r="I2686" s="126" t="s">
        <v>116</v>
      </c>
      <c r="J2686" s="128"/>
      <c r="K2686" s="129" t="s">
        <v>3</v>
      </c>
      <c r="L2686" s="130" t="s">
        <v>39</v>
      </c>
      <c r="M2686" s="116">
        <v>0</v>
      </c>
      <c r="N2686" s="116" t="e">
        <f>M2686*#REF!</f>
        <v>#REF!</v>
      </c>
      <c r="O2686" s="116">
        <v>0</v>
      </c>
      <c r="P2686" s="116" t="e">
        <f>O2686*#REF!</f>
        <v>#REF!</v>
      </c>
      <c r="Q2686" s="116">
        <v>0</v>
      </c>
      <c r="R2686" s="117" t="e">
        <f>Q2686*#REF!</f>
        <v>#REF!</v>
      </c>
      <c r="S2686" s="25"/>
      <c r="T2686" s="25"/>
      <c r="U2686" s="25"/>
      <c r="V2686" s="25"/>
      <c r="W2686" s="25"/>
      <c r="X2686" s="25"/>
      <c r="Y2686" s="25"/>
      <c r="Z2686" s="25"/>
      <c r="AA2686" s="25"/>
      <c r="AB2686" s="25"/>
      <c r="AC2686" s="25"/>
      <c r="AP2686" s="118" t="s">
        <v>131</v>
      </c>
      <c r="AR2686" s="118" t="s">
        <v>4503</v>
      </c>
      <c r="AS2686" s="118" t="s">
        <v>68</v>
      </c>
      <c r="AW2686" s="14" t="s">
        <v>118</v>
      </c>
      <c r="BC2686" s="119" t="e">
        <f>IF(L2686="základní",#REF!,0)</f>
        <v>#REF!</v>
      </c>
      <c r="BD2686" s="119">
        <f>IF(L2686="snížená",#REF!,0)</f>
        <v>0</v>
      </c>
      <c r="BE2686" s="119">
        <f>IF(L2686="zákl. přenesená",#REF!,0)</f>
        <v>0</v>
      </c>
      <c r="BF2686" s="119">
        <f>IF(L2686="sníž. přenesená",#REF!,0)</f>
        <v>0</v>
      </c>
      <c r="BG2686" s="119">
        <f>IF(L2686="nulová",#REF!,0)</f>
        <v>0</v>
      </c>
      <c r="BH2686" s="14" t="s">
        <v>75</v>
      </c>
      <c r="BI2686" s="119" t="e">
        <f>ROUND(H2686*#REF!,2)</f>
        <v>#REF!</v>
      </c>
      <c r="BJ2686" s="14" t="s">
        <v>117</v>
      </c>
      <c r="BK2686" s="118" t="s">
        <v>4684</v>
      </c>
    </row>
    <row r="2687" spans="1:63" s="2" customFormat="1" ht="19.2" x14ac:dyDescent="0.2">
      <c r="A2687" s="25"/>
      <c r="B2687" s="26"/>
      <c r="C2687" s="25"/>
      <c r="D2687" s="120" t="s">
        <v>119</v>
      </c>
      <c r="E2687" s="25"/>
      <c r="F2687" s="121" t="s">
        <v>4683</v>
      </c>
      <c r="G2687" s="25"/>
      <c r="H2687" s="25"/>
      <c r="I2687" s="25"/>
      <c r="J2687" s="26"/>
      <c r="K2687" s="122"/>
      <c r="L2687" s="123"/>
      <c r="M2687" s="45"/>
      <c r="N2687" s="45"/>
      <c r="O2687" s="45"/>
      <c r="P2687" s="45"/>
      <c r="Q2687" s="45"/>
      <c r="R2687" s="46"/>
      <c r="S2687" s="25"/>
      <c r="T2687" s="25"/>
      <c r="U2687" s="25"/>
      <c r="V2687" s="25"/>
      <c r="W2687" s="25"/>
      <c r="X2687" s="25"/>
      <c r="Y2687" s="25"/>
      <c r="Z2687" s="25"/>
      <c r="AA2687" s="25"/>
      <c r="AB2687" s="25"/>
      <c r="AC2687" s="25"/>
      <c r="AR2687" s="14" t="s">
        <v>119</v>
      </c>
      <c r="AS2687" s="14" t="s">
        <v>68</v>
      </c>
    </row>
    <row r="2688" spans="1:63" s="2" customFormat="1" ht="24.15" customHeight="1" x14ac:dyDescent="0.2">
      <c r="A2688" s="25"/>
      <c r="B2688" s="109"/>
      <c r="C2688" s="124" t="s">
        <v>4685</v>
      </c>
      <c r="D2688" s="124" t="s">
        <v>4503</v>
      </c>
      <c r="E2688" s="125" t="s">
        <v>4686</v>
      </c>
      <c r="F2688" s="126" t="s">
        <v>4687</v>
      </c>
      <c r="G2688" s="127" t="s">
        <v>126</v>
      </c>
      <c r="H2688" s="153"/>
      <c r="I2688" s="126" t="s">
        <v>116</v>
      </c>
      <c r="J2688" s="128"/>
      <c r="K2688" s="129" t="s">
        <v>3</v>
      </c>
      <c r="L2688" s="130" t="s">
        <v>39</v>
      </c>
      <c r="M2688" s="116">
        <v>0</v>
      </c>
      <c r="N2688" s="116" t="e">
        <f>M2688*#REF!</f>
        <v>#REF!</v>
      </c>
      <c r="O2688" s="116">
        <v>0</v>
      </c>
      <c r="P2688" s="116" t="e">
        <f>O2688*#REF!</f>
        <v>#REF!</v>
      </c>
      <c r="Q2688" s="116">
        <v>0</v>
      </c>
      <c r="R2688" s="117" t="e">
        <f>Q2688*#REF!</f>
        <v>#REF!</v>
      </c>
      <c r="S2688" s="25"/>
      <c r="T2688" s="25"/>
      <c r="U2688" s="25"/>
      <c r="V2688" s="25"/>
      <c r="W2688" s="25"/>
      <c r="X2688" s="25"/>
      <c r="Y2688" s="25"/>
      <c r="Z2688" s="25"/>
      <c r="AA2688" s="25"/>
      <c r="AB2688" s="25"/>
      <c r="AC2688" s="25"/>
      <c r="AP2688" s="118" t="s">
        <v>131</v>
      </c>
      <c r="AR2688" s="118" t="s">
        <v>4503</v>
      </c>
      <c r="AS2688" s="118" t="s">
        <v>68</v>
      </c>
      <c r="AW2688" s="14" t="s">
        <v>118</v>
      </c>
      <c r="BC2688" s="119" t="e">
        <f>IF(L2688="základní",#REF!,0)</f>
        <v>#REF!</v>
      </c>
      <c r="BD2688" s="119">
        <f>IF(L2688="snížená",#REF!,0)</f>
        <v>0</v>
      </c>
      <c r="BE2688" s="119">
        <f>IF(L2688="zákl. přenesená",#REF!,0)</f>
        <v>0</v>
      </c>
      <c r="BF2688" s="119">
        <f>IF(L2688="sníž. přenesená",#REF!,0)</f>
        <v>0</v>
      </c>
      <c r="BG2688" s="119">
        <f>IF(L2688="nulová",#REF!,0)</f>
        <v>0</v>
      </c>
      <c r="BH2688" s="14" t="s">
        <v>75</v>
      </c>
      <c r="BI2688" s="119" t="e">
        <f>ROUND(H2688*#REF!,2)</f>
        <v>#REF!</v>
      </c>
      <c r="BJ2688" s="14" t="s">
        <v>117</v>
      </c>
      <c r="BK2688" s="118" t="s">
        <v>4688</v>
      </c>
    </row>
    <row r="2689" spans="1:63" s="2" customFormat="1" ht="19.2" x14ac:dyDescent="0.2">
      <c r="A2689" s="25"/>
      <c r="B2689" s="26"/>
      <c r="C2689" s="25"/>
      <c r="D2689" s="120" t="s">
        <v>119</v>
      </c>
      <c r="E2689" s="25"/>
      <c r="F2689" s="121" t="s">
        <v>4687</v>
      </c>
      <c r="G2689" s="25"/>
      <c r="H2689" s="25"/>
      <c r="I2689" s="25"/>
      <c r="J2689" s="26"/>
      <c r="K2689" s="122"/>
      <c r="L2689" s="123"/>
      <c r="M2689" s="45"/>
      <c r="N2689" s="45"/>
      <c r="O2689" s="45"/>
      <c r="P2689" s="45"/>
      <c r="Q2689" s="45"/>
      <c r="R2689" s="46"/>
      <c r="S2689" s="25"/>
      <c r="T2689" s="25"/>
      <c r="U2689" s="25"/>
      <c r="V2689" s="25"/>
      <c r="W2689" s="25"/>
      <c r="X2689" s="25"/>
      <c r="Y2689" s="25"/>
      <c r="Z2689" s="25"/>
      <c r="AA2689" s="25"/>
      <c r="AB2689" s="25"/>
      <c r="AC2689" s="25"/>
      <c r="AR2689" s="14" t="s">
        <v>119</v>
      </c>
      <c r="AS2689" s="14" t="s">
        <v>68</v>
      </c>
    </row>
    <row r="2690" spans="1:63" s="2" customFormat="1" ht="24.15" customHeight="1" x14ac:dyDescent="0.2">
      <c r="A2690" s="25"/>
      <c r="B2690" s="109"/>
      <c r="C2690" s="124" t="s">
        <v>2422</v>
      </c>
      <c r="D2690" s="124" t="s">
        <v>4503</v>
      </c>
      <c r="E2690" s="125" t="s">
        <v>4689</v>
      </c>
      <c r="F2690" s="126" t="s">
        <v>4690</v>
      </c>
      <c r="G2690" s="127" t="s">
        <v>126</v>
      </c>
      <c r="H2690" s="153"/>
      <c r="I2690" s="126" t="s">
        <v>116</v>
      </c>
      <c r="J2690" s="128"/>
      <c r="K2690" s="129" t="s">
        <v>3</v>
      </c>
      <c r="L2690" s="130" t="s">
        <v>39</v>
      </c>
      <c r="M2690" s="116">
        <v>0</v>
      </c>
      <c r="N2690" s="116" t="e">
        <f>M2690*#REF!</f>
        <v>#REF!</v>
      </c>
      <c r="O2690" s="116">
        <v>0</v>
      </c>
      <c r="P2690" s="116" t="e">
        <f>O2690*#REF!</f>
        <v>#REF!</v>
      </c>
      <c r="Q2690" s="116">
        <v>0</v>
      </c>
      <c r="R2690" s="117" t="e">
        <f>Q2690*#REF!</f>
        <v>#REF!</v>
      </c>
      <c r="S2690" s="25"/>
      <c r="T2690" s="25"/>
      <c r="U2690" s="25"/>
      <c r="V2690" s="25"/>
      <c r="W2690" s="25"/>
      <c r="X2690" s="25"/>
      <c r="Y2690" s="25"/>
      <c r="Z2690" s="25"/>
      <c r="AA2690" s="25"/>
      <c r="AB2690" s="25"/>
      <c r="AC2690" s="25"/>
      <c r="AP2690" s="118" t="s">
        <v>131</v>
      </c>
      <c r="AR2690" s="118" t="s">
        <v>4503</v>
      </c>
      <c r="AS2690" s="118" t="s">
        <v>68</v>
      </c>
      <c r="AW2690" s="14" t="s">
        <v>118</v>
      </c>
      <c r="BC2690" s="119" t="e">
        <f>IF(L2690="základní",#REF!,0)</f>
        <v>#REF!</v>
      </c>
      <c r="BD2690" s="119">
        <f>IF(L2690="snížená",#REF!,0)</f>
        <v>0</v>
      </c>
      <c r="BE2690" s="119">
        <f>IF(L2690="zákl. přenesená",#REF!,0)</f>
        <v>0</v>
      </c>
      <c r="BF2690" s="119">
        <f>IF(L2690="sníž. přenesená",#REF!,0)</f>
        <v>0</v>
      </c>
      <c r="BG2690" s="119">
        <f>IF(L2690="nulová",#REF!,0)</f>
        <v>0</v>
      </c>
      <c r="BH2690" s="14" t="s">
        <v>75</v>
      </c>
      <c r="BI2690" s="119" t="e">
        <f>ROUND(H2690*#REF!,2)</f>
        <v>#REF!</v>
      </c>
      <c r="BJ2690" s="14" t="s">
        <v>117</v>
      </c>
      <c r="BK2690" s="118" t="s">
        <v>4691</v>
      </c>
    </row>
    <row r="2691" spans="1:63" s="2" customFormat="1" ht="19.2" x14ac:dyDescent="0.2">
      <c r="A2691" s="25"/>
      <c r="B2691" s="26"/>
      <c r="C2691" s="25"/>
      <c r="D2691" s="120" t="s">
        <v>119</v>
      </c>
      <c r="E2691" s="25"/>
      <c r="F2691" s="121" t="s">
        <v>4690</v>
      </c>
      <c r="G2691" s="25"/>
      <c r="H2691" s="25"/>
      <c r="I2691" s="25"/>
      <c r="J2691" s="26"/>
      <c r="K2691" s="122"/>
      <c r="L2691" s="123"/>
      <c r="M2691" s="45"/>
      <c r="N2691" s="45"/>
      <c r="O2691" s="45"/>
      <c r="P2691" s="45"/>
      <c r="Q2691" s="45"/>
      <c r="R2691" s="46"/>
      <c r="S2691" s="25"/>
      <c r="T2691" s="25"/>
      <c r="U2691" s="25"/>
      <c r="V2691" s="25"/>
      <c r="W2691" s="25"/>
      <c r="X2691" s="25"/>
      <c r="Y2691" s="25"/>
      <c r="Z2691" s="25"/>
      <c r="AA2691" s="25"/>
      <c r="AB2691" s="25"/>
      <c r="AC2691" s="25"/>
      <c r="AR2691" s="14" t="s">
        <v>119</v>
      </c>
      <c r="AS2691" s="14" t="s">
        <v>68</v>
      </c>
    </row>
    <row r="2692" spans="1:63" s="2" customFormat="1" ht="24.15" customHeight="1" x14ac:dyDescent="0.2">
      <c r="A2692" s="25"/>
      <c r="B2692" s="109"/>
      <c r="C2692" s="124" t="s">
        <v>4692</v>
      </c>
      <c r="D2692" s="124" t="s">
        <v>4503</v>
      </c>
      <c r="E2692" s="125" t="s">
        <v>4693</v>
      </c>
      <c r="F2692" s="126" t="s">
        <v>4694</v>
      </c>
      <c r="G2692" s="127" t="s">
        <v>126</v>
      </c>
      <c r="H2692" s="153"/>
      <c r="I2692" s="126" t="s">
        <v>116</v>
      </c>
      <c r="J2692" s="128"/>
      <c r="K2692" s="129" t="s">
        <v>3</v>
      </c>
      <c r="L2692" s="130" t="s">
        <v>39</v>
      </c>
      <c r="M2692" s="116">
        <v>0</v>
      </c>
      <c r="N2692" s="116" t="e">
        <f>M2692*#REF!</f>
        <v>#REF!</v>
      </c>
      <c r="O2692" s="116">
        <v>0</v>
      </c>
      <c r="P2692" s="116" t="e">
        <f>O2692*#REF!</f>
        <v>#REF!</v>
      </c>
      <c r="Q2692" s="116">
        <v>0</v>
      </c>
      <c r="R2692" s="117" t="e">
        <f>Q2692*#REF!</f>
        <v>#REF!</v>
      </c>
      <c r="S2692" s="25"/>
      <c r="T2692" s="25"/>
      <c r="U2692" s="25"/>
      <c r="V2692" s="25"/>
      <c r="W2692" s="25"/>
      <c r="X2692" s="25"/>
      <c r="Y2692" s="25"/>
      <c r="Z2692" s="25"/>
      <c r="AA2692" s="25"/>
      <c r="AB2692" s="25"/>
      <c r="AC2692" s="25"/>
      <c r="AP2692" s="118" t="s">
        <v>131</v>
      </c>
      <c r="AR2692" s="118" t="s">
        <v>4503</v>
      </c>
      <c r="AS2692" s="118" t="s">
        <v>68</v>
      </c>
      <c r="AW2692" s="14" t="s">
        <v>118</v>
      </c>
      <c r="BC2692" s="119" t="e">
        <f>IF(L2692="základní",#REF!,0)</f>
        <v>#REF!</v>
      </c>
      <c r="BD2692" s="119">
        <f>IF(L2692="snížená",#REF!,0)</f>
        <v>0</v>
      </c>
      <c r="BE2692" s="119">
        <f>IF(L2692="zákl. přenesená",#REF!,0)</f>
        <v>0</v>
      </c>
      <c r="BF2692" s="119">
        <f>IF(L2692="sníž. přenesená",#REF!,0)</f>
        <v>0</v>
      </c>
      <c r="BG2692" s="119">
        <f>IF(L2692="nulová",#REF!,0)</f>
        <v>0</v>
      </c>
      <c r="BH2692" s="14" t="s">
        <v>75</v>
      </c>
      <c r="BI2692" s="119" t="e">
        <f>ROUND(H2692*#REF!,2)</f>
        <v>#REF!</v>
      </c>
      <c r="BJ2692" s="14" t="s">
        <v>117</v>
      </c>
      <c r="BK2692" s="118" t="s">
        <v>4695</v>
      </c>
    </row>
    <row r="2693" spans="1:63" s="2" customFormat="1" ht="19.2" x14ac:dyDescent="0.2">
      <c r="A2693" s="25"/>
      <c r="B2693" s="26"/>
      <c r="C2693" s="25"/>
      <c r="D2693" s="120" t="s">
        <v>119</v>
      </c>
      <c r="E2693" s="25"/>
      <c r="F2693" s="121" t="s">
        <v>4694</v>
      </c>
      <c r="G2693" s="25"/>
      <c r="H2693" s="25"/>
      <c r="I2693" s="25"/>
      <c r="J2693" s="26"/>
      <c r="K2693" s="122"/>
      <c r="L2693" s="123"/>
      <c r="M2693" s="45"/>
      <c r="N2693" s="45"/>
      <c r="O2693" s="45"/>
      <c r="P2693" s="45"/>
      <c r="Q2693" s="45"/>
      <c r="R2693" s="46"/>
      <c r="S2693" s="25"/>
      <c r="T2693" s="25"/>
      <c r="U2693" s="25"/>
      <c r="V2693" s="25"/>
      <c r="W2693" s="25"/>
      <c r="X2693" s="25"/>
      <c r="Y2693" s="25"/>
      <c r="Z2693" s="25"/>
      <c r="AA2693" s="25"/>
      <c r="AB2693" s="25"/>
      <c r="AC2693" s="25"/>
      <c r="AR2693" s="14" t="s">
        <v>119</v>
      </c>
      <c r="AS2693" s="14" t="s">
        <v>68</v>
      </c>
    </row>
    <row r="2694" spans="1:63" s="2" customFormat="1" ht="24.15" customHeight="1" x14ac:dyDescent="0.2">
      <c r="A2694" s="25"/>
      <c r="B2694" s="109"/>
      <c r="C2694" s="124" t="s">
        <v>2426</v>
      </c>
      <c r="D2694" s="124" t="s">
        <v>4503</v>
      </c>
      <c r="E2694" s="125" t="s">
        <v>4696</v>
      </c>
      <c r="F2694" s="126" t="s">
        <v>4697</v>
      </c>
      <c r="G2694" s="127" t="s">
        <v>126</v>
      </c>
      <c r="H2694" s="153"/>
      <c r="I2694" s="126" t="s">
        <v>116</v>
      </c>
      <c r="J2694" s="128"/>
      <c r="K2694" s="129" t="s">
        <v>3</v>
      </c>
      <c r="L2694" s="130" t="s">
        <v>39</v>
      </c>
      <c r="M2694" s="116">
        <v>0</v>
      </c>
      <c r="N2694" s="116" t="e">
        <f>M2694*#REF!</f>
        <v>#REF!</v>
      </c>
      <c r="O2694" s="116">
        <v>0</v>
      </c>
      <c r="P2694" s="116" t="e">
        <f>O2694*#REF!</f>
        <v>#REF!</v>
      </c>
      <c r="Q2694" s="116">
        <v>0</v>
      </c>
      <c r="R2694" s="117" t="e">
        <f>Q2694*#REF!</f>
        <v>#REF!</v>
      </c>
      <c r="S2694" s="25"/>
      <c r="T2694" s="25"/>
      <c r="U2694" s="25"/>
      <c r="V2694" s="25"/>
      <c r="W2694" s="25"/>
      <c r="X2694" s="25"/>
      <c r="Y2694" s="25"/>
      <c r="Z2694" s="25"/>
      <c r="AA2694" s="25"/>
      <c r="AB2694" s="25"/>
      <c r="AC2694" s="25"/>
      <c r="AP2694" s="118" t="s">
        <v>131</v>
      </c>
      <c r="AR2694" s="118" t="s">
        <v>4503</v>
      </c>
      <c r="AS2694" s="118" t="s">
        <v>68</v>
      </c>
      <c r="AW2694" s="14" t="s">
        <v>118</v>
      </c>
      <c r="BC2694" s="119" t="e">
        <f>IF(L2694="základní",#REF!,0)</f>
        <v>#REF!</v>
      </c>
      <c r="BD2694" s="119">
        <f>IF(L2694="snížená",#REF!,0)</f>
        <v>0</v>
      </c>
      <c r="BE2694" s="119">
        <f>IF(L2694="zákl. přenesená",#REF!,0)</f>
        <v>0</v>
      </c>
      <c r="BF2694" s="119">
        <f>IF(L2694="sníž. přenesená",#REF!,0)</f>
        <v>0</v>
      </c>
      <c r="BG2694" s="119">
        <f>IF(L2694="nulová",#REF!,0)</f>
        <v>0</v>
      </c>
      <c r="BH2694" s="14" t="s">
        <v>75</v>
      </c>
      <c r="BI2694" s="119" t="e">
        <f>ROUND(H2694*#REF!,2)</f>
        <v>#REF!</v>
      </c>
      <c r="BJ2694" s="14" t="s">
        <v>117</v>
      </c>
      <c r="BK2694" s="118" t="s">
        <v>4698</v>
      </c>
    </row>
    <row r="2695" spans="1:63" s="2" customFormat="1" ht="19.2" x14ac:dyDescent="0.2">
      <c r="A2695" s="25"/>
      <c r="B2695" s="26"/>
      <c r="C2695" s="25"/>
      <c r="D2695" s="120" t="s">
        <v>119</v>
      </c>
      <c r="E2695" s="25"/>
      <c r="F2695" s="121" t="s">
        <v>4697</v>
      </c>
      <c r="G2695" s="25"/>
      <c r="H2695" s="25"/>
      <c r="I2695" s="25"/>
      <c r="J2695" s="26"/>
      <c r="K2695" s="122"/>
      <c r="L2695" s="123"/>
      <c r="M2695" s="45"/>
      <c r="N2695" s="45"/>
      <c r="O2695" s="45"/>
      <c r="P2695" s="45"/>
      <c r="Q2695" s="45"/>
      <c r="R2695" s="46"/>
      <c r="S2695" s="25"/>
      <c r="T2695" s="25"/>
      <c r="U2695" s="25"/>
      <c r="V2695" s="25"/>
      <c r="W2695" s="25"/>
      <c r="X2695" s="25"/>
      <c r="Y2695" s="25"/>
      <c r="Z2695" s="25"/>
      <c r="AA2695" s="25"/>
      <c r="AB2695" s="25"/>
      <c r="AC2695" s="25"/>
      <c r="AR2695" s="14" t="s">
        <v>119</v>
      </c>
      <c r="AS2695" s="14" t="s">
        <v>68</v>
      </c>
    </row>
    <row r="2696" spans="1:63" s="2" customFormat="1" ht="16.5" customHeight="1" x14ac:dyDescent="0.2">
      <c r="A2696" s="25"/>
      <c r="B2696" s="109"/>
      <c r="C2696" s="124" t="s">
        <v>4699</v>
      </c>
      <c r="D2696" s="124" t="s">
        <v>4503</v>
      </c>
      <c r="E2696" s="125" t="s">
        <v>4700</v>
      </c>
      <c r="F2696" s="126" t="s">
        <v>4701</v>
      </c>
      <c r="G2696" s="127" t="s">
        <v>126</v>
      </c>
      <c r="H2696" s="153"/>
      <c r="I2696" s="126" t="s">
        <v>116</v>
      </c>
      <c r="J2696" s="128"/>
      <c r="K2696" s="129" t="s">
        <v>3</v>
      </c>
      <c r="L2696" s="130" t="s">
        <v>39</v>
      </c>
      <c r="M2696" s="116">
        <v>0</v>
      </c>
      <c r="N2696" s="116" t="e">
        <f>M2696*#REF!</f>
        <v>#REF!</v>
      </c>
      <c r="O2696" s="116">
        <v>0</v>
      </c>
      <c r="P2696" s="116" t="e">
        <f>O2696*#REF!</f>
        <v>#REF!</v>
      </c>
      <c r="Q2696" s="116">
        <v>0</v>
      </c>
      <c r="R2696" s="117" t="e">
        <f>Q2696*#REF!</f>
        <v>#REF!</v>
      </c>
      <c r="S2696" s="25"/>
      <c r="T2696" s="25"/>
      <c r="U2696" s="25"/>
      <c r="V2696" s="25"/>
      <c r="W2696" s="25"/>
      <c r="X2696" s="25"/>
      <c r="Y2696" s="25"/>
      <c r="Z2696" s="25"/>
      <c r="AA2696" s="25"/>
      <c r="AB2696" s="25"/>
      <c r="AC2696" s="25"/>
      <c r="AP2696" s="118" t="s">
        <v>131</v>
      </c>
      <c r="AR2696" s="118" t="s">
        <v>4503</v>
      </c>
      <c r="AS2696" s="118" t="s">
        <v>68</v>
      </c>
      <c r="AW2696" s="14" t="s">
        <v>118</v>
      </c>
      <c r="BC2696" s="119" t="e">
        <f>IF(L2696="základní",#REF!,0)</f>
        <v>#REF!</v>
      </c>
      <c r="BD2696" s="119">
        <f>IF(L2696="snížená",#REF!,0)</f>
        <v>0</v>
      </c>
      <c r="BE2696" s="119">
        <f>IF(L2696="zákl. přenesená",#REF!,0)</f>
        <v>0</v>
      </c>
      <c r="BF2696" s="119">
        <f>IF(L2696="sníž. přenesená",#REF!,0)</f>
        <v>0</v>
      </c>
      <c r="BG2696" s="119">
        <f>IF(L2696="nulová",#REF!,0)</f>
        <v>0</v>
      </c>
      <c r="BH2696" s="14" t="s">
        <v>75</v>
      </c>
      <c r="BI2696" s="119" t="e">
        <f>ROUND(H2696*#REF!,2)</f>
        <v>#REF!</v>
      </c>
      <c r="BJ2696" s="14" t="s">
        <v>117</v>
      </c>
      <c r="BK2696" s="118" t="s">
        <v>4702</v>
      </c>
    </row>
    <row r="2697" spans="1:63" s="2" customFormat="1" x14ac:dyDescent="0.2">
      <c r="A2697" s="25"/>
      <c r="B2697" s="26"/>
      <c r="C2697" s="25"/>
      <c r="D2697" s="120" t="s">
        <v>119</v>
      </c>
      <c r="E2697" s="25"/>
      <c r="F2697" s="121" t="s">
        <v>4701</v>
      </c>
      <c r="G2697" s="25"/>
      <c r="H2697" s="25"/>
      <c r="I2697" s="25"/>
      <c r="J2697" s="26"/>
      <c r="K2697" s="122"/>
      <c r="L2697" s="123"/>
      <c r="M2697" s="45"/>
      <c r="N2697" s="45"/>
      <c r="O2697" s="45"/>
      <c r="P2697" s="45"/>
      <c r="Q2697" s="45"/>
      <c r="R2697" s="46"/>
      <c r="S2697" s="25"/>
      <c r="T2697" s="25"/>
      <c r="U2697" s="25"/>
      <c r="V2697" s="25"/>
      <c r="W2697" s="25"/>
      <c r="X2697" s="25"/>
      <c r="Y2697" s="25"/>
      <c r="Z2697" s="25"/>
      <c r="AA2697" s="25"/>
      <c r="AB2697" s="25"/>
      <c r="AC2697" s="25"/>
      <c r="AR2697" s="14" t="s">
        <v>119</v>
      </c>
      <c r="AS2697" s="14" t="s">
        <v>68</v>
      </c>
    </row>
    <row r="2698" spans="1:63" s="2" customFormat="1" ht="16.5" customHeight="1" x14ac:dyDescent="0.2">
      <c r="A2698" s="25"/>
      <c r="B2698" s="109"/>
      <c r="C2698" s="124" t="s">
        <v>2429</v>
      </c>
      <c r="D2698" s="124" t="s">
        <v>4503</v>
      </c>
      <c r="E2698" s="125" t="s">
        <v>4703</v>
      </c>
      <c r="F2698" s="126" t="s">
        <v>4704</v>
      </c>
      <c r="G2698" s="127" t="s">
        <v>126</v>
      </c>
      <c r="H2698" s="153"/>
      <c r="I2698" s="126" t="s">
        <v>116</v>
      </c>
      <c r="J2698" s="128"/>
      <c r="K2698" s="129" t="s">
        <v>3</v>
      </c>
      <c r="L2698" s="130" t="s">
        <v>39</v>
      </c>
      <c r="M2698" s="116">
        <v>0</v>
      </c>
      <c r="N2698" s="116" t="e">
        <f>M2698*#REF!</f>
        <v>#REF!</v>
      </c>
      <c r="O2698" s="116">
        <v>0</v>
      </c>
      <c r="P2698" s="116" t="e">
        <f>O2698*#REF!</f>
        <v>#REF!</v>
      </c>
      <c r="Q2698" s="116">
        <v>0</v>
      </c>
      <c r="R2698" s="117" t="e">
        <f>Q2698*#REF!</f>
        <v>#REF!</v>
      </c>
      <c r="S2698" s="25"/>
      <c r="T2698" s="25"/>
      <c r="U2698" s="25"/>
      <c r="V2698" s="25"/>
      <c r="W2698" s="25"/>
      <c r="X2698" s="25"/>
      <c r="Y2698" s="25"/>
      <c r="Z2698" s="25"/>
      <c r="AA2698" s="25"/>
      <c r="AB2698" s="25"/>
      <c r="AC2698" s="25"/>
      <c r="AP2698" s="118" t="s">
        <v>131</v>
      </c>
      <c r="AR2698" s="118" t="s">
        <v>4503</v>
      </c>
      <c r="AS2698" s="118" t="s">
        <v>68</v>
      </c>
      <c r="AW2698" s="14" t="s">
        <v>118</v>
      </c>
      <c r="BC2698" s="119" t="e">
        <f>IF(L2698="základní",#REF!,0)</f>
        <v>#REF!</v>
      </c>
      <c r="BD2698" s="119">
        <f>IF(L2698="snížená",#REF!,0)</f>
        <v>0</v>
      </c>
      <c r="BE2698" s="119">
        <f>IF(L2698="zákl. přenesená",#REF!,0)</f>
        <v>0</v>
      </c>
      <c r="BF2698" s="119">
        <f>IF(L2698="sníž. přenesená",#REF!,0)</f>
        <v>0</v>
      </c>
      <c r="BG2698" s="119">
        <f>IF(L2698="nulová",#REF!,0)</f>
        <v>0</v>
      </c>
      <c r="BH2698" s="14" t="s">
        <v>75</v>
      </c>
      <c r="BI2698" s="119" t="e">
        <f>ROUND(H2698*#REF!,2)</f>
        <v>#REF!</v>
      </c>
      <c r="BJ2698" s="14" t="s">
        <v>117</v>
      </c>
      <c r="BK2698" s="118" t="s">
        <v>4705</v>
      </c>
    </row>
    <row r="2699" spans="1:63" s="2" customFormat="1" x14ac:dyDescent="0.2">
      <c r="A2699" s="25"/>
      <c r="B2699" s="26"/>
      <c r="C2699" s="25"/>
      <c r="D2699" s="120" t="s">
        <v>119</v>
      </c>
      <c r="E2699" s="25"/>
      <c r="F2699" s="121" t="s">
        <v>4704</v>
      </c>
      <c r="G2699" s="25"/>
      <c r="H2699" s="25"/>
      <c r="I2699" s="25"/>
      <c r="J2699" s="26"/>
      <c r="K2699" s="122"/>
      <c r="L2699" s="123"/>
      <c r="M2699" s="45"/>
      <c r="N2699" s="45"/>
      <c r="O2699" s="45"/>
      <c r="P2699" s="45"/>
      <c r="Q2699" s="45"/>
      <c r="R2699" s="46"/>
      <c r="S2699" s="25"/>
      <c r="T2699" s="25"/>
      <c r="U2699" s="25"/>
      <c r="V2699" s="25"/>
      <c r="W2699" s="25"/>
      <c r="X2699" s="25"/>
      <c r="Y2699" s="25"/>
      <c r="Z2699" s="25"/>
      <c r="AA2699" s="25"/>
      <c r="AB2699" s="25"/>
      <c r="AC2699" s="25"/>
      <c r="AR2699" s="14" t="s">
        <v>119</v>
      </c>
      <c r="AS2699" s="14" t="s">
        <v>68</v>
      </c>
    </row>
    <row r="2700" spans="1:63" s="2" customFormat="1" ht="16.5" customHeight="1" x14ac:dyDescent="0.2">
      <c r="A2700" s="25"/>
      <c r="B2700" s="109"/>
      <c r="C2700" s="124" t="s">
        <v>4706</v>
      </c>
      <c r="D2700" s="124" t="s">
        <v>4503</v>
      </c>
      <c r="E2700" s="125" t="s">
        <v>4707</v>
      </c>
      <c r="F2700" s="126" t="s">
        <v>4708</v>
      </c>
      <c r="G2700" s="127" t="s">
        <v>126</v>
      </c>
      <c r="H2700" s="153"/>
      <c r="I2700" s="126" t="s">
        <v>116</v>
      </c>
      <c r="J2700" s="128"/>
      <c r="K2700" s="129" t="s">
        <v>3</v>
      </c>
      <c r="L2700" s="130" t="s">
        <v>39</v>
      </c>
      <c r="M2700" s="116">
        <v>0</v>
      </c>
      <c r="N2700" s="116" t="e">
        <f>M2700*#REF!</f>
        <v>#REF!</v>
      </c>
      <c r="O2700" s="116">
        <v>0</v>
      </c>
      <c r="P2700" s="116" t="e">
        <f>O2700*#REF!</f>
        <v>#REF!</v>
      </c>
      <c r="Q2700" s="116">
        <v>0</v>
      </c>
      <c r="R2700" s="117" t="e">
        <f>Q2700*#REF!</f>
        <v>#REF!</v>
      </c>
      <c r="S2700" s="25"/>
      <c r="T2700" s="25"/>
      <c r="U2700" s="25"/>
      <c r="V2700" s="25"/>
      <c r="W2700" s="25"/>
      <c r="X2700" s="25"/>
      <c r="Y2700" s="25"/>
      <c r="Z2700" s="25"/>
      <c r="AA2700" s="25"/>
      <c r="AB2700" s="25"/>
      <c r="AC2700" s="25"/>
      <c r="AP2700" s="118" t="s">
        <v>131</v>
      </c>
      <c r="AR2700" s="118" t="s">
        <v>4503</v>
      </c>
      <c r="AS2700" s="118" t="s">
        <v>68</v>
      </c>
      <c r="AW2700" s="14" t="s">
        <v>118</v>
      </c>
      <c r="BC2700" s="119" t="e">
        <f>IF(L2700="základní",#REF!,0)</f>
        <v>#REF!</v>
      </c>
      <c r="BD2700" s="119">
        <f>IF(L2700="snížená",#REF!,0)</f>
        <v>0</v>
      </c>
      <c r="BE2700" s="119">
        <f>IF(L2700="zákl. přenesená",#REF!,0)</f>
        <v>0</v>
      </c>
      <c r="BF2700" s="119">
        <f>IF(L2700="sníž. přenesená",#REF!,0)</f>
        <v>0</v>
      </c>
      <c r="BG2700" s="119">
        <f>IF(L2700="nulová",#REF!,0)</f>
        <v>0</v>
      </c>
      <c r="BH2700" s="14" t="s">
        <v>75</v>
      </c>
      <c r="BI2700" s="119" t="e">
        <f>ROUND(H2700*#REF!,2)</f>
        <v>#REF!</v>
      </c>
      <c r="BJ2700" s="14" t="s">
        <v>117</v>
      </c>
      <c r="BK2700" s="118" t="s">
        <v>4709</v>
      </c>
    </row>
    <row r="2701" spans="1:63" s="2" customFormat="1" x14ac:dyDescent="0.2">
      <c r="A2701" s="25"/>
      <c r="B2701" s="26"/>
      <c r="C2701" s="25"/>
      <c r="D2701" s="120" t="s">
        <v>119</v>
      </c>
      <c r="E2701" s="25"/>
      <c r="F2701" s="121" t="s">
        <v>4708</v>
      </c>
      <c r="G2701" s="25"/>
      <c r="H2701" s="25"/>
      <c r="I2701" s="25"/>
      <c r="J2701" s="26"/>
      <c r="K2701" s="122"/>
      <c r="L2701" s="123"/>
      <c r="M2701" s="45"/>
      <c r="N2701" s="45"/>
      <c r="O2701" s="45"/>
      <c r="P2701" s="45"/>
      <c r="Q2701" s="45"/>
      <c r="R2701" s="46"/>
      <c r="S2701" s="25"/>
      <c r="T2701" s="25"/>
      <c r="U2701" s="25"/>
      <c r="V2701" s="25"/>
      <c r="W2701" s="25"/>
      <c r="X2701" s="25"/>
      <c r="Y2701" s="25"/>
      <c r="Z2701" s="25"/>
      <c r="AA2701" s="25"/>
      <c r="AB2701" s="25"/>
      <c r="AC2701" s="25"/>
      <c r="AR2701" s="14" t="s">
        <v>119</v>
      </c>
      <c r="AS2701" s="14" t="s">
        <v>68</v>
      </c>
    </row>
    <row r="2702" spans="1:63" s="2" customFormat="1" ht="16.5" customHeight="1" x14ac:dyDescent="0.2">
      <c r="A2702" s="25"/>
      <c r="B2702" s="109"/>
      <c r="C2702" s="124" t="s">
        <v>2433</v>
      </c>
      <c r="D2702" s="124" t="s">
        <v>4503</v>
      </c>
      <c r="E2702" s="125" t="s">
        <v>4710</v>
      </c>
      <c r="F2702" s="126" t="s">
        <v>4711</v>
      </c>
      <c r="G2702" s="127" t="s">
        <v>126</v>
      </c>
      <c r="H2702" s="153"/>
      <c r="I2702" s="126" t="s">
        <v>116</v>
      </c>
      <c r="J2702" s="128"/>
      <c r="K2702" s="129" t="s">
        <v>3</v>
      </c>
      <c r="L2702" s="130" t="s">
        <v>39</v>
      </c>
      <c r="M2702" s="116">
        <v>0</v>
      </c>
      <c r="N2702" s="116" t="e">
        <f>M2702*#REF!</f>
        <v>#REF!</v>
      </c>
      <c r="O2702" s="116">
        <v>0</v>
      </c>
      <c r="P2702" s="116" t="e">
        <f>O2702*#REF!</f>
        <v>#REF!</v>
      </c>
      <c r="Q2702" s="116">
        <v>0</v>
      </c>
      <c r="R2702" s="117" t="e">
        <f>Q2702*#REF!</f>
        <v>#REF!</v>
      </c>
      <c r="S2702" s="25"/>
      <c r="T2702" s="25"/>
      <c r="U2702" s="25"/>
      <c r="V2702" s="25"/>
      <c r="W2702" s="25"/>
      <c r="X2702" s="25"/>
      <c r="Y2702" s="25"/>
      <c r="Z2702" s="25"/>
      <c r="AA2702" s="25"/>
      <c r="AB2702" s="25"/>
      <c r="AC2702" s="25"/>
      <c r="AP2702" s="118" t="s">
        <v>131</v>
      </c>
      <c r="AR2702" s="118" t="s">
        <v>4503</v>
      </c>
      <c r="AS2702" s="118" t="s">
        <v>68</v>
      </c>
      <c r="AW2702" s="14" t="s">
        <v>118</v>
      </c>
      <c r="BC2702" s="119" t="e">
        <f>IF(L2702="základní",#REF!,0)</f>
        <v>#REF!</v>
      </c>
      <c r="BD2702" s="119">
        <f>IF(L2702="snížená",#REF!,0)</f>
        <v>0</v>
      </c>
      <c r="BE2702" s="119">
        <f>IF(L2702="zákl. přenesená",#REF!,0)</f>
        <v>0</v>
      </c>
      <c r="BF2702" s="119">
        <f>IF(L2702="sníž. přenesená",#REF!,0)</f>
        <v>0</v>
      </c>
      <c r="BG2702" s="119">
        <f>IF(L2702="nulová",#REF!,0)</f>
        <v>0</v>
      </c>
      <c r="BH2702" s="14" t="s">
        <v>75</v>
      </c>
      <c r="BI2702" s="119" t="e">
        <f>ROUND(H2702*#REF!,2)</f>
        <v>#REF!</v>
      </c>
      <c r="BJ2702" s="14" t="s">
        <v>117</v>
      </c>
      <c r="BK2702" s="118" t="s">
        <v>4712</v>
      </c>
    </row>
    <row r="2703" spans="1:63" s="2" customFormat="1" x14ac:dyDescent="0.2">
      <c r="A2703" s="25"/>
      <c r="B2703" s="26"/>
      <c r="C2703" s="25"/>
      <c r="D2703" s="120" t="s">
        <v>119</v>
      </c>
      <c r="E2703" s="25"/>
      <c r="F2703" s="121" t="s">
        <v>4711</v>
      </c>
      <c r="G2703" s="25"/>
      <c r="H2703" s="25"/>
      <c r="I2703" s="25"/>
      <c r="J2703" s="26"/>
      <c r="K2703" s="122"/>
      <c r="L2703" s="123"/>
      <c r="M2703" s="45"/>
      <c r="N2703" s="45"/>
      <c r="O2703" s="45"/>
      <c r="P2703" s="45"/>
      <c r="Q2703" s="45"/>
      <c r="R2703" s="46"/>
      <c r="S2703" s="25"/>
      <c r="T2703" s="25"/>
      <c r="U2703" s="25"/>
      <c r="V2703" s="25"/>
      <c r="W2703" s="25"/>
      <c r="X2703" s="25"/>
      <c r="Y2703" s="25"/>
      <c r="Z2703" s="25"/>
      <c r="AA2703" s="25"/>
      <c r="AB2703" s="25"/>
      <c r="AC2703" s="25"/>
      <c r="AR2703" s="14" t="s">
        <v>119</v>
      </c>
      <c r="AS2703" s="14" t="s">
        <v>68</v>
      </c>
    </row>
    <row r="2704" spans="1:63" s="2" customFormat="1" ht="16.5" customHeight="1" x14ac:dyDescent="0.2">
      <c r="A2704" s="25"/>
      <c r="B2704" s="109"/>
      <c r="C2704" s="124" t="s">
        <v>4713</v>
      </c>
      <c r="D2704" s="124" t="s">
        <v>4503</v>
      </c>
      <c r="E2704" s="125" t="s">
        <v>4714</v>
      </c>
      <c r="F2704" s="126" t="s">
        <v>4715</v>
      </c>
      <c r="G2704" s="127" t="s">
        <v>126</v>
      </c>
      <c r="H2704" s="153"/>
      <c r="I2704" s="126" t="s">
        <v>116</v>
      </c>
      <c r="J2704" s="128"/>
      <c r="K2704" s="129" t="s">
        <v>3</v>
      </c>
      <c r="L2704" s="130" t="s">
        <v>39</v>
      </c>
      <c r="M2704" s="116">
        <v>0</v>
      </c>
      <c r="N2704" s="116" t="e">
        <f>M2704*#REF!</f>
        <v>#REF!</v>
      </c>
      <c r="O2704" s="116">
        <v>0</v>
      </c>
      <c r="P2704" s="116" t="e">
        <f>O2704*#REF!</f>
        <v>#REF!</v>
      </c>
      <c r="Q2704" s="116">
        <v>0</v>
      </c>
      <c r="R2704" s="117" t="e">
        <f>Q2704*#REF!</f>
        <v>#REF!</v>
      </c>
      <c r="S2704" s="25"/>
      <c r="T2704" s="25"/>
      <c r="U2704" s="25"/>
      <c r="V2704" s="25"/>
      <c r="W2704" s="25"/>
      <c r="X2704" s="25"/>
      <c r="Y2704" s="25"/>
      <c r="Z2704" s="25"/>
      <c r="AA2704" s="25"/>
      <c r="AB2704" s="25"/>
      <c r="AC2704" s="25"/>
      <c r="AP2704" s="118" t="s">
        <v>131</v>
      </c>
      <c r="AR2704" s="118" t="s">
        <v>4503</v>
      </c>
      <c r="AS2704" s="118" t="s">
        <v>68</v>
      </c>
      <c r="AW2704" s="14" t="s">
        <v>118</v>
      </c>
      <c r="BC2704" s="119" t="e">
        <f>IF(L2704="základní",#REF!,0)</f>
        <v>#REF!</v>
      </c>
      <c r="BD2704" s="119">
        <f>IF(L2704="snížená",#REF!,0)</f>
        <v>0</v>
      </c>
      <c r="BE2704" s="119">
        <f>IF(L2704="zákl. přenesená",#REF!,0)</f>
        <v>0</v>
      </c>
      <c r="BF2704" s="119">
        <f>IF(L2704="sníž. přenesená",#REF!,0)</f>
        <v>0</v>
      </c>
      <c r="BG2704" s="119">
        <f>IF(L2704="nulová",#REF!,0)</f>
        <v>0</v>
      </c>
      <c r="BH2704" s="14" t="s">
        <v>75</v>
      </c>
      <c r="BI2704" s="119" t="e">
        <f>ROUND(H2704*#REF!,2)</f>
        <v>#REF!</v>
      </c>
      <c r="BJ2704" s="14" t="s">
        <v>117</v>
      </c>
      <c r="BK2704" s="118" t="s">
        <v>4716</v>
      </c>
    </row>
    <row r="2705" spans="1:63" s="2" customFormat="1" x14ac:dyDescent="0.2">
      <c r="A2705" s="25"/>
      <c r="B2705" s="26"/>
      <c r="C2705" s="25"/>
      <c r="D2705" s="120" t="s">
        <v>119</v>
      </c>
      <c r="E2705" s="25"/>
      <c r="F2705" s="121" t="s">
        <v>4715</v>
      </c>
      <c r="G2705" s="25"/>
      <c r="H2705" s="25"/>
      <c r="I2705" s="25"/>
      <c r="J2705" s="26"/>
      <c r="K2705" s="122"/>
      <c r="L2705" s="123"/>
      <c r="M2705" s="45"/>
      <c r="N2705" s="45"/>
      <c r="O2705" s="45"/>
      <c r="P2705" s="45"/>
      <c r="Q2705" s="45"/>
      <c r="R2705" s="46"/>
      <c r="S2705" s="25"/>
      <c r="T2705" s="25"/>
      <c r="U2705" s="25"/>
      <c r="V2705" s="25"/>
      <c r="W2705" s="25"/>
      <c r="X2705" s="25"/>
      <c r="Y2705" s="25"/>
      <c r="Z2705" s="25"/>
      <c r="AA2705" s="25"/>
      <c r="AB2705" s="25"/>
      <c r="AC2705" s="25"/>
      <c r="AR2705" s="14" t="s">
        <v>119</v>
      </c>
      <c r="AS2705" s="14" t="s">
        <v>68</v>
      </c>
    </row>
    <row r="2706" spans="1:63" s="2" customFormat="1" ht="16.5" customHeight="1" x14ac:dyDescent="0.2">
      <c r="A2706" s="25"/>
      <c r="B2706" s="109"/>
      <c r="C2706" s="124" t="s">
        <v>2436</v>
      </c>
      <c r="D2706" s="124" t="s">
        <v>4503</v>
      </c>
      <c r="E2706" s="125" t="s">
        <v>4717</v>
      </c>
      <c r="F2706" s="126" t="s">
        <v>4718</v>
      </c>
      <c r="G2706" s="127" t="s">
        <v>126</v>
      </c>
      <c r="H2706" s="153"/>
      <c r="I2706" s="126" t="s">
        <v>116</v>
      </c>
      <c r="J2706" s="128"/>
      <c r="K2706" s="129" t="s">
        <v>3</v>
      </c>
      <c r="L2706" s="130" t="s">
        <v>39</v>
      </c>
      <c r="M2706" s="116">
        <v>0</v>
      </c>
      <c r="N2706" s="116" t="e">
        <f>M2706*#REF!</f>
        <v>#REF!</v>
      </c>
      <c r="O2706" s="116">
        <v>0</v>
      </c>
      <c r="P2706" s="116" t="e">
        <f>O2706*#REF!</f>
        <v>#REF!</v>
      </c>
      <c r="Q2706" s="116">
        <v>0</v>
      </c>
      <c r="R2706" s="117" t="e">
        <f>Q2706*#REF!</f>
        <v>#REF!</v>
      </c>
      <c r="S2706" s="25"/>
      <c r="T2706" s="25"/>
      <c r="U2706" s="25"/>
      <c r="V2706" s="25"/>
      <c r="W2706" s="25"/>
      <c r="X2706" s="25"/>
      <c r="Y2706" s="25"/>
      <c r="Z2706" s="25"/>
      <c r="AA2706" s="25"/>
      <c r="AB2706" s="25"/>
      <c r="AC2706" s="25"/>
      <c r="AP2706" s="118" t="s">
        <v>131</v>
      </c>
      <c r="AR2706" s="118" t="s">
        <v>4503</v>
      </c>
      <c r="AS2706" s="118" t="s">
        <v>68</v>
      </c>
      <c r="AW2706" s="14" t="s">
        <v>118</v>
      </c>
      <c r="BC2706" s="119" t="e">
        <f>IF(L2706="základní",#REF!,0)</f>
        <v>#REF!</v>
      </c>
      <c r="BD2706" s="119">
        <f>IF(L2706="snížená",#REF!,0)</f>
        <v>0</v>
      </c>
      <c r="BE2706" s="119">
        <f>IF(L2706="zákl. přenesená",#REF!,0)</f>
        <v>0</v>
      </c>
      <c r="BF2706" s="119">
        <f>IF(L2706="sníž. přenesená",#REF!,0)</f>
        <v>0</v>
      </c>
      <c r="BG2706" s="119">
        <f>IF(L2706="nulová",#REF!,0)</f>
        <v>0</v>
      </c>
      <c r="BH2706" s="14" t="s">
        <v>75</v>
      </c>
      <c r="BI2706" s="119" t="e">
        <f>ROUND(H2706*#REF!,2)</f>
        <v>#REF!</v>
      </c>
      <c r="BJ2706" s="14" t="s">
        <v>117</v>
      </c>
      <c r="BK2706" s="118" t="s">
        <v>4719</v>
      </c>
    </row>
    <row r="2707" spans="1:63" s="2" customFormat="1" x14ac:dyDescent="0.2">
      <c r="A2707" s="25"/>
      <c r="B2707" s="26"/>
      <c r="C2707" s="25"/>
      <c r="D2707" s="120" t="s">
        <v>119</v>
      </c>
      <c r="E2707" s="25"/>
      <c r="F2707" s="121" t="s">
        <v>4718</v>
      </c>
      <c r="G2707" s="25"/>
      <c r="H2707" s="25"/>
      <c r="I2707" s="25"/>
      <c r="J2707" s="26"/>
      <c r="K2707" s="122"/>
      <c r="L2707" s="123"/>
      <c r="M2707" s="45"/>
      <c r="N2707" s="45"/>
      <c r="O2707" s="45"/>
      <c r="P2707" s="45"/>
      <c r="Q2707" s="45"/>
      <c r="R2707" s="46"/>
      <c r="S2707" s="25"/>
      <c r="T2707" s="25"/>
      <c r="U2707" s="25"/>
      <c r="V2707" s="25"/>
      <c r="W2707" s="25"/>
      <c r="X2707" s="25"/>
      <c r="Y2707" s="25"/>
      <c r="Z2707" s="25"/>
      <c r="AA2707" s="25"/>
      <c r="AB2707" s="25"/>
      <c r="AC2707" s="25"/>
      <c r="AR2707" s="14" t="s">
        <v>119</v>
      </c>
      <c r="AS2707" s="14" t="s">
        <v>68</v>
      </c>
    </row>
    <row r="2708" spans="1:63" s="2" customFormat="1" ht="16.5" customHeight="1" x14ac:dyDescent="0.2">
      <c r="A2708" s="25"/>
      <c r="B2708" s="109"/>
      <c r="C2708" s="124" t="s">
        <v>4720</v>
      </c>
      <c r="D2708" s="124" t="s">
        <v>4503</v>
      </c>
      <c r="E2708" s="125" t="s">
        <v>4721</v>
      </c>
      <c r="F2708" s="126" t="s">
        <v>4722</v>
      </c>
      <c r="G2708" s="127" t="s">
        <v>126</v>
      </c>
      <c r="H2708" s="153"/>
      <c r="I2708" s="126" t="s">
        <v>116</v>
      </c>
      <c r="J2708" s="128"/>
      <c r="K2708" s="129" t="s">
        <v>3</v>
      </c>
      <c r="L2708" s="130" t="s">
        <v>39</v>
      </c>
      <c r="M2708" s="116">
        <v>0</v>
      </c>
      <c r="N2708" s="116" t="e">
        <f>M2708*#REF!</f>
        <v>#REF!</v>
      </c>
      <c r="O2708" s="116">
        <v>0</v>
      </c>
      <c r="P2708" s="116" t="e">
        <f>O2708*#REF!</f>
        <v>#REF!</v>
      </c>
      <c r="Q2708" s="116">
        <v>0</v>
      </c>
      <c r="R2708" s="117" t="e">
        <f>Q2708*#REF!</f>
        <v>#REF!</v>
      </c>
      <c r="S2708" s="25"/>
      <c r="T2708" s="25"/>
      <c r="U2708" s="25"/>
      <c r="V2708" s="25"/>
      <c r="W2708" s="25"/>
      <c r="X2708" s="25"/>
      <c r="Y2708" s="25"/>
      <c r="Z2708" s="25"/>
      <c r="AA2708" s="25"/>
      <c r="AB2708" s="25"/>
      <c r="AC2708" s="25"/>
      <c r="AP2708" s="118" t="s">
        <v>131</v>
      </c>
      <c r="AR2708" s="118" t="s">
        <v>4503</v>
      </c>
      <c r="AS2708" s="118" t="s">
        <v>68</v>
      </c>
      <c r="AW2708" s="14" t="s">
        <v>118</v>
      </c>
      <c r="BC2708" s="119" t="e">
        <f>IF(L2708="základní",#REF!,0)</f>
        <v>#REF!</v>
      </c>
      <c r="BD2708" s="119">
        <f>IF(L2708="snížená",#REF!,0)</f>
        <v>0</v>
      </c>
      <c r="BE2708" s="119">
        <f>IF(L2708="zákl. přenesená",#REF!,0)</f>
        <v>0</v>
      </c>
      <c r="BF2708" s="119">
        <f>IF(L2708="sníž. přenesená",#REF!,0)</f>
        <v>0</v>
      </c>
      <c r="BG2708" s="119">
        <f>IF(L2708="nulová",#REF!,0)</f>
        <v>0</v>
      </c>
      <c r="BH2708" s="14" t="s">
        <v>75</v>
      </c>
      <c r="BI2708" s="119" t="e">
        <f>ROUND(H2708*#REF!,2)</f>
        <v>#REF!</v>
      </c>
      <c r="BJ2708" s="14" t="s">
        <v>117</v>
      </c>
      <c r="BK2708" s="118" t="s">
        <v>4723</v>
      </c>
    </row>
    <row r="2709" spans="1:63" s="2" customFormat="1" x14ac:dyDescent="0.2">
      <c r="A2709" s="25"/>
      <c r="B2709" s="26"/>
      <c r="C2709" s="25"/>
      <c r="D2709" s="120" t="s">
        <v>119</v>
      </c>
      <c r="E2709" s="25"/>
      <c r="F2709" s="121" t="s">
        <v>4722</v>
      </c>
      <c r="G2709" s="25"/>
      <c r="H2709" s="25"/>
      <c r="I2709" s="25"/>
      <c r="J2709" s="26"/>
      <c r="K2709" s="122"/>
      <c r="L2709" s="123"/>
      <c r="M2709" s="45"/>
      <c r="N2709" s="45"/>
      <c r="O2709" s="45"/>
      <c r="P2709" s="45"/>
      <c r="Q2709" s="45"/>
      <c r="R2709" s="46"/>
      <c r="S2709" s="25"/>
      <c r="T2709" s="25"/>
      <c r="U2709" s="25"/>
      <c r="V2709" s="25"/>
      <c r="W2709" s="25"/>
      <c r="X2709" s="25"/>
      <c r="Y2709" s="25"/>
      <c r="Z2709" s="25"/>
      <c r="AA2709" s="25"/>
      <c r="AB2709" s="25"/>
      <c r="AC2709" s="25"/>
      <c r="AR2709" s="14" t="s">
        <v>119</v>
      </c>
      <c r="AS2709" s="14" t="s">
        <v>68</v>
      </c>
    </row>
    <row r="2710" spans="1:63" s="2" customFormat="1" ht="16.5" customHeight="1" x14ac:dyDescent="0.2">
      <c r="A2710" s="25"/>
      <c r="B2710" s="109"/>
      <c r="C2710" s="124" t="s">
        <v>2440</v>
      </c>
      <c r="D2710" s="124" t="s">
        <v>4503</v>
      </c>
      <c r="E2710" s="125" t="s">
        <v>4724</v>
      </c>
      <c r="F2710" s="126" t="s">
        <v>4725</v>
      </c>
      <c r="G2710" s="127" t="s">
        <v>126</v>
      </c>
      <c r="H2710" s="153"/>
      <c r="I2710" s="126" t="s">
        <v>116</v>
      </c>
      <c r="J2710" s="128"/>
      <c r="K2710" s="129" t="s">
        <v>3</v>
      </c>
      <c r="L2710" s="130" t="s">
        <v>39</v>
      </c>
      <c r="M2710" s="116">
        <v>0</v>
      </c>
      <c r="N2710" s="116" t="e">
        <f>M2710*#REF!</f>
        <v>#REF!</v>
      </c>
      <c r="O2710" s="116">
        <v>0</v>
      </c>
      <c r="P2710" s="116" t="e">
        <f>O2710*#REF!</f>
        <v>#REF!</v>
      </c>
      <c r="Q2710" s="116">
        <v>0</v>
      </c>
      <c r="R2710" s="117" t="e">
        <f>Q2710*#REF!</f>
        <v>#REF!</v>
      </c>
      <c r="S2710" s="25"/>
      <c r="T2710" s="25"/>
      <c r="U2710" s="25"/>
      <c r="V2710" s="25"/>
      <c r="W2710" s="25"/>
      <c r="X2710" s="25"/>
      <c r="Y2710" s="25"/>
      <c r="Z2710" s="25"/>
      <c r="AA2710" s="25"/>
      <c r="AB2710" s="25"/>
      <c r="AC2710" s="25"/>
      <c r="AP2710" s="118" t="s">
        <v>131</v>
      </c>
      <c r="AR2710" s="118" t="s">
        <v>4503</v>
      </c>
      <c r="AS2710" s="118" t="s">
        <v>68</v>
      </c>
      <c r="AW2710" s="14" t="s">
        <v>118</v>
      </c>
      <c r="BC2710" s="119" t="e">
        <f>IF(L2710="základní",#REF!,0)</f>
        <v>#REF!</v>
      </c>
      <c r="BD2710" s="119">
        <f>IF(L2710="snížená",#REF!,0)</f>
        <v>0</v>
      </c>
      <c r="BE2710" s="119">
        <f>IF(L2710="zákl. přenesená",#REF!,0)</f>
        <v>0</v>
      </c>
      <c r="BF2710" s="119">
        <f>IF(L2710="sníž. přenesená",#REF!,0)</f>
        <v>0</v>
      </c>
      <c r="BG2710" s="119">
        <f>IF(L2710="nulová",#REF!,0)</f>
        <v>0</v>
      </c>
      <c r="BH2710" s="14" t="s">
        <v>75</v>
      </c>
      <c r="BI2710" s="119" t="e">
        <f>ROUND(H2710*#REF!,2)</f>
        <v>#REF!</v>
      </c>
      <c r="BJ2710" s="14" t="s">
        <v>117</v>
      </c>
      <c r="BK2710" s="118" t="s">
        <v>4726</v>
      </c>
    </row>
    <row r="2711" spans="1:63" s="2" customFormat="1" x14ac:dyDescent="0.2">
      <c r="A2711" s="25"/>
      <c r="B2711" s="26"/>
      <c r="C2711" s="25"/>
      <c r="D2711" s="120" t="s">
        <v>119</v>
      </c>
      <c r="E2711" s="25"/>
      <c r="F2711" s="121" t="s">
        <v>4725</v>
      </c>
      <c r="G2711" s="25"/>
      <c r="H2711" s="25"/>
      <c r="I2711" s="25"/>
      <c r="J2711" s="26"/>
      <c r="K2711" s="122"/>
      <c r="L2711" s="123"/>
      <c r="M2711" s="45"/>
      <c r="N2711" s="45"/>
      <c r="O2711" s="45"/>
      <c r="P2711" s="45"/>
      <c r="Q2711" s="45"/>
      <c r="R2711" s="46"/>
      <c r="S2711" s="25"/>
      <c r="T2711" s="25"/>
      <c r="U2711" s="25"/>
      <c r="V2711" s="25"/>
      <c r="W2711" s="25"/>
      <c r="X2711" s="25"/>
      <c r="Y2711" s="25"/>
      <c r="Z2711" s="25"/>
      <c r="AA2711" s="25"/>
      <c r="AB2711" s="25"/>
      <c r="AC2711" s="25"/>
      <c r="AR2711" s="14" t="s">
        <v>119</v>
      </c>
      <c r="AS2711" s="14" t="s">
        <v>68</v>
      </c>
    </row>
    <row r="2712" spans="1:63" s="2" customFormat="1" ht="24.15" customHeight="1" x14ac:dyDescent="0.2">
      <c r="A2712" s="25"/>
      <c r="B2712" s="109"/>
      <c r="C2712" s="124" t="s">
        <v>4727</v>
      </c>
      <c r="D2712" s="124" t="s">
        <v>4503</v>
      </c>
      <c r="E2712" s="125" t="s">
        <v>4728</v>
      </c>
      <c r="F2712" s="126" t="s">
        <v>4729</v>
      </c>
      <c r="G2712" s="127" t="s">
        <v>126</v>
      </c>
      <c r="H2712" s="153"/>
      <c r="I2712" s="126" t="s">
        <v>116</v>
      </c>
      <c r="J2712" s="128"/>
      <c r="K2712" s="129" t="s">
        <v>3</v>
      </c>
      <c r="L2712" s="130" t="s">
        <v>39</v>
      </c>
      <c r="M2712" s="116">
        <v>0</v>
      </c>
      <c r="N2712" s="116" t="e">
        <f>M2712*#REF!</f>
        <v>#REF!</v>
      </c>
      <c r="O2712" s="116">
        <v>0</v>
      </c>
      <c r="P2712" s="116" t="e">
        <f>O2712*#REF!</f>
        <v>#REF!</v>
      </c>
      <c r="Q2712" s="116">
        <v>0</v>
      </c>
      <c r="R2712" s="117" t="e">
        <f>Q2712*#REF!</f>
        <v>#REF!</v>
      </c>
      <c r="S2712" s="25"/>
      <c r="T2712" s="25"/>
      <c r="U2712" s="25"/>
      <c r="V2712" s="25"/>
      <c r="W2712" s="25"/>
      <c r="X2712" s="25"/>
      <c r="Y2712" s="25"/>
      <c r="Z2712" s="25"/>
      <c r="AA2712" s="25"/>
      <c r="AB2712" s="25"/>
      <c r="AC2712" s="25"/>
      <c r="AP2712" s="118" t="s">
        <v>131</v>
      </c>
      <c r="AR2712" s="118" t="s">
        <v>4503</v>
      </c>
      <c r="AS2712" s="118" t="s">
        <v>68</v>
      </c>
      <c r="AW2712" s="14" t="s">
        <v>118</v>
      </c>
      <c r="BC2712" s="119" t="e">
        <f>IF(L2712="základní",#REF!,0)</f>
        <v>#REF!</v>
      </c>
      <c r="BD2712" s="119">
        <f>IF(L2712="snížená",#REF!,0)</f>
        <v>0</v>
      </c>
      <c r="BE2712" s="119">
        <f>IF(L2712="zákl. přenesená",#REF!,0)</f>
        <v>0</v>
      </c>
      <c r="BF2712" s="119">
        <f>IF(L2712="sníž. přenesená",#REF!,0)</f>
        <v>0</v>
      </c>
      <c r="BG2712" s="119">
        <f>IF(L2712="nulová",#REF!,0)</f>
        <v>0</v>
      </c>
      <c r="BH2712" s="14" t="s">
        <v>75</v>
      </c>
      <c r="BI2712" s="119" t="e">
        <f>ROUND(H2712*#REF!,2)</f>
        <v>#REF!</v>
      </c>
      <c r="BJ2712" s="14" t="s">
        <v>117</v>
      </c>
      <c r="BK2712" s="118" t="s">
        <v>4730</v>
      </c>
    </row>
    <row r="2713" spans="1:63" s="2" customFormat="1" ht="19.2" x14ac:dyDescent="0.2">
      <c r="A2713" s="25"/>
      <c r="B2713" s="26"/>
      <c r="C2713" s="25"/>
      <c r="D2713" s="120" t="s">
        <v>119</v>
      </c>
      <c r="E2713" s="25"/>
      <c r="F2713" s="121" t="s">
        <v>4729</v>
      </c>
      <c r="G2713" s="25"/>
      <c r="H2713" s="25"/>
      <c r="I2713" s="25"/>
      <c r="J2713" s="26"/>
      <c r="K2713" s="122"/>
      <c r="L2713" s="123"/>
      <c r="M2713" s="45"/>
      <c r="N2713" s="45"/>
      <c r="O2713" s="45"/>
      <c r="P2713" s="45"/>
      <c r="Q2713" s="45"/>
      <c r="R2713" s="46"/>
      <c r="S2713" s="25"/>
      <c r="T2713" s="25"/>
      <c r="U2713" s="25"/>
      <c r="V2713" s="25"/>
      <c r="W2713" s="25"/>
      <c r="X2713" s="25"/>
      <c r="Y2713" s="25"/>
      <c r="Z2713" s="25"/>
      <c r="AA2713" s="25"/>
      <c r="AB2713" s="25"/>
      <c r="AC2713" s="25"/>
      <c r="AR2713" s="14" t="s">
        <v>119</v>
      </c>
      <c r="AS2713" s="14" t="s">
        <v>68</v>
      </c>
    </row>
    <row r="2714" spans="1:63" s="2" customFormat="1" ht="24.15" customHeight="1" x14ac:dyDescent="0.2">
      <c r="A2714" s="25"/>
      <c r="B2714" s="109"/>
      <c r="C2714" s="124" t="s">
        <v>2443</v>
      </c>
      <c r="D2714" s="124" t="s">
        <v>4503</v>
      </c>
      <c r="E2714" s="125" t="s">
        <v>4731</v>
      </c>
      <c r="F2714" s="126" t="s">
        <v>4732</v>
      </c>
      <c r="G2714" s="127" t="s">
        <v>126</v>
      </c>
      <c r="H2714" s="153"/>
      <c r="I2714" s="126" t="s">
        <v>116</v>
      </c>
      <c r="J2714" s="128"/>
      <c r="K2714" s="129" t="s">
        <v>3</v>
      </c>
      <c r="L2714" s="130" t="s">
        <v>39</v>
      </c>
      <c r="M2714" s="116">
        <v>0</v>
      </c>
      <c r="N2714" s="116" t="e">
        <f>M2714*#REF!</f>
        <v>#REF!</v>
      </c>
      <c r="O2714" s="116">
        <v>0</v>
      </c>
      <c r="P2714" s="116" t="e">
        <f>O2714*#REF!</f>
        <v>#REF!</v>
      </c>
      <c r="Q2714" s="116">
        <v>0</v>
      </c>
      <c r="R2714" s="117" t="e">
        <f>Q2714*#REF!</f>
        <v>#REF!</v>
      </c>
      <c r="S2714" s="25"/>
      <c r="T2714" s="25"/>
      <c r="U2714" s="25"/>
      <c r="V2714" s="25"/>
      <c r="W2714" s="25"/>
      <c r="X2714" s="25"/>
      <c r="Y2714" s="25"/>
      <c r="Z2714" s="25"/>
      <c r="AA2714" s="25"/>
      <c r="AB2714" s="25"/>
      <c r="AC2714" s="25"/>
      <c r="AP2714" s="118" t="s">
        <v>131</v>
      </c>
      <c r="AR2714" s="118" t="s">
        <v>4503</v>
      </c>
      <c r="AS2714" s="118" t="s">
        <v>68</v>
      </c>
      <c r="AW2714" s="14" t="s">
        <v>118</v>
      </c>
      <c r="BC2714" s="119" t="e">
        <f>IF(L2714="základní",#REF!,0)</f>
        <v>#REF!</v>
      </c>
      <c r="BD2714" s="119">
        <f>IF(L2714="snížená",#REF!,0)</f>
        <v>0</v>
      </c>
      <c r="BE2714" s="119">
        <f>IF(L2714="zákl. přenesená",#REF!,0)</f>
        <v>0</v>
      </c>
      <c r="BF2714" s="119">
        <f>IF(L2714="sníž. přenesená",#REF!,0)</f>
        <v>0</v>
      </c>
      <c r="BG2714" s="119">
        <f>IF(L2714="nulová",#REF!,0)</f>
        <v>0</v>
      </c>
      <c r="BH2714" s="14" t="s">
        <v>75</v>
      </c>
      <c r="BI2714" s="119" t="e">
        <f>ROUND(H2714*#REF!,2)</f>
        <v>#REF!</v>
      </c>
      <c r="BJ2714" s="14" t="s">
        <v>117</v>
      </c>
      <c r="BK2714" s="118" t="s">
        <v>4733</v>
      </c>
    </row>
    <row r="2715" spans="1:63" s="2" customFormat="1" ht="19.2" x14ac:dyDescent="0.2">
      <c r="A2715" s="25"/>
      <c r="B2715" s="26"/>
      <c r="C2715" s="25"/>
      <c r="D2715" s="120" t="s">
        <v>119</v>
      </c>
      <c r="E2715" s="25"/>
      <c r="F2715" s="121" t="s">
        <v>4732</v>
      </c>
      <c r="G2715" s="25"/>
      <c r="H2715" s="25"/>
      <c r="I2715" s="25"/>
      <c r="J2715" s="26"/>
      <c r="K2715" s="122"/>
      <c r="L2715" s="123"/>
      <c r="M2715" s="45"/>
      <c r="N2715" s="45"/>
      <c r="O2715" s="45"/>
      <c r="P2715" s="45"/>
      <c r="Q2715" s="45"/>
      <c r="R2715" s="46"/>
      <c r="S2715" s="25"/>
      <c r="T2715" s="25"/>
      <c r="U2715" s="25"/>
      <c r="V2715" s="25"/>
      <c r="W2715" s="25"/>
      <c r="X2715" s="25"/>
      <c r="Y2715" s="25"/>
      <c r="Z2715" s="25"/>
      <c r="AA2715" s="25"/>
      <c r="AB2715" s="25"/>
      <c r="AC2715" s="25"/>
      <c r="AR2715" s="14" t="s">
        <v>119</v>
      </c>
      <c r="AS2715" s="14" t="s">
        <v>68</v>
      </c>
    </row>
    <row r="2716" spans="1:63" s="2" customFormat="1" ht="24.15" customHeight="1" x14ac:dyDescent="0.2">
      <c r="A2716" s="25"/>
      <c r="B2716" s="109"/>
      <c r="C2716" s="124" t="s">
        <v>4734</v>
      </c>
      <c r="D2716" s="124" t="s">
        <v>4503</v>
      </c>
      <c r="E2716" s="125" t="s">
        <v>4735</v>
      </c>
      <c r="F2716" s="126" t="s">
        <v>4736</v>
      </c>
      <c r="G2716" s="127" t="s">
        <v>126</v>
      </c>
      <c r="H2716" s="153"/>
      <c r="I2716" s="126" t="s">
        <v>116</v>
      </c>
      <c r="J2716" s="128"/>
      <c r="K2716" s="129" t="s">
        <v>3</v>
      </c>
      <c r="L2716" s="130" t="s">
        <v>39</v>
      </c>
      <c r="M2716" s="116">
        <v>0</v>
      </c>
      <c r="N2716" s="116" t="e">
        <f>M2716*#REF!</f>
        <v>#REF!</v>
      </c>
      <c r="O2716" s="116">
        <v>0</v>
      </c>
      <c r="P2716" s="116" t="e">
        <f>O2716*#REF!</f>
        <v>#REF!</v>
      </c>
      <c r="Q2716" s="116">
        <v>0</v>
      </c>
      <c r="R2716" s="117" t="e">
        <f>Q2716*#REF!</f>
        <v>#REF!</v>
      </c>
      <c r="S2716" s="25"/>
      <c r="T2716" s="25"/>
      <c r="U2716" s="25"/>
      <c r="V2716" s="25"/>
      <c r="W2716" s="25"/>
      <c r="X2716" s="25"/>
      <c r="Y2716" s="25"/>
      <c r="Z2716" s="25"/>
      <c r="AA2716" s="25"/>
      <c r="AB2716" s="25"/>
      <c r="AC2716" s="25"/>
      <c r="AP2716" s="118" t="s">
        <v>131</v>
      </c>
      <c r="AR2716" s="118" t="s">
        <v>4503</v>
      </c>
      <c r="AS2716" s="118" t="s">
        <v>68</v>
      </c>
      <c r="AW2716" s="14" t="s">
        <v>118</v>
      </c>
      <c r="BC2716" s="119" t="e">
        <f>IF(L2716="základní",#REF!,0)</f>
        <v>#REF!</v>
      </c>
      <c r="BD2716" s="119">
        <f>IF(L2716="snížená",#REF!,0)</f>
        <v>0</v>
      </c>
      <c r="BE2716" s="119">
        <f>IF(L2716="zákl. přenesená",#REF!,0)</f>
        <v>0</v>
      </c>
      <c r="BF2716" s="119">
        <f>IF(L2716="sníž. přenesená",#REF!,0)</f>
        <v>0</v>
      </c>
      <c r="BG2716" s="119">
        <f>IF(L2716="nulová",#REF!,0)</f>
        <v>0</v>
      </c>
      <c r="BH2716" s="14" t="s">
        <v>75</v>
      </c>
      <c r="BI2716" s="119" t="e">
        <f>ROUND(H2716*#REF!,2)</f>
        <v>#REF!</v>
      </c>
      <c r="BJ2716" s="14" t="s">
        <v>117</v>
      </c>
      <c r="BK2716" s="118" t="s">
        <v>4737</v>
      </c>
    </row>
    <row r="2717" spans="1:63" s="2" customFormat="1" ht="19.2" x14ac:dyDescent="0.2">
      <c r="A2717" s="25"/>
      <c r="B2717" s="26"/>
      <c r="C2717" s="25"/>
      <c r="D2717" s="120" t="s">
        <v>119</v>
      </c>
      <c r="E2717" s="25"/>
      <c r="F2717" s="121" t="s">
        <v>4736</v>
      </c>
      <c r="G2717" s="25"/>
      <c r="H2717" s="25"/>
      <c r="I2717" s="25"/>
      <c r="J2717" s="26"/>
      <c r="K2717" s="122"/>
      <c r="L2717" s="123"/>
      <c r="M2717" s="45"/>
      <c r="N2717" s="45"/>
      <c r="O2717" s="45"/>
      <c r="P2717" s="45"/>
      <c r="Q2717" s="45"/>
      <c r="R2717" s="46"/>
      <c r="S2717" s="25"/>
      <c r="T2717" s="25"/>
      <c r="U2717" s="25"/>
      <c r="V2717" s="25"/>
      <c r="W2717" s="25"/>
      <c r="X2717" s="25"/>
      <c r="Y2717" s="25"/>
      <c r="Z2717" s="25"/>
      <c r="AA2717" s="25"/>
      <c r="AB2717" s="25"/>
      <c r="AC2717" s="25"/>
      <c r="AR2717" s="14" t="s">
        <v>119</v>
      </c>
      <c r="AS2717" s="14" t="s">
        <v>68</v>
      </c>
    </row>
    <row r="2718" spans="1:63" s="2" customFormat="1" ht="24.15" customHeight="1" x14ac:dyDescent="0.2">
      <c r="A2718" s="25"/>
      <c r="B2718" s="109"/>
      <c r="C2718" s="124" t="s">
        <v>2447</v>
      </c>
      <c r="D2718" s="124" t="s">
        <v>4503</v>
      </c>
      <c r="E2718" s="125" t="s">
        <v>4738</v>
      </c>
      <c r="F2718" s="126" t="s">
        <v>4739</v>
      </c>
      <c r="G2718" s="127" t="s">
        <v>126</v>
      </c>
      <c r="H2718" s="153"/>
      <c r="I2718" s="126" t="s">
        <v>116</v>
      </c>
      <c r="J2718" s="128"/>
      <c r="K2718" s="129" t="s">
        <v>3</v>
      </c>
      <c r="L2718" s="130" t="s">
        <v>39</v>
      </c>
      <c r="M2718" s="116">
        <v>0</v>
      </c>
      <c r="N2718" s="116" t="e">
        <f>M2718*#REF!</f>
        <v>#REF!</v>
      </c>
      <c r="O2718" s="116">
        <v>0</v>
      </c>
      <c r="P2718" s="116" t="e">
        <f>O2718*#REF!</f>
        <v>#REF!</v>
      </c>
      <c r="Q2718" s="116">
        <v>0</v>
      </c>
      <c r="R2718" s="117" t="e">
        <f>Q2718*#REF!</f>
        <v>#REF!</v>
      </c>
      <c r="S2718" s="25"/>
      <c r="T2718" s="25"/>
      <c r="U2718" s="25"/>
      <c r="V2718" s="25"/>
      <c r="W2718" s="25"/>
      <c r="X2718" s="25"/>
      <c r="Y2718" s="25"/>
      <c r="Z2718" s="25"/>
      <c r="AA2718" s="25"/>
      <c r="AB2718" s="25"/>
      <c r="AC2718" s="25"/>
      <c r="AP2718" s="118" t="s">
        <v>131</v>
      </c>
      <c r="AR2718" s="118" t="s">
        <v>4503</v>
      </c>
      <c r="AS2718" s="118" t="s">
        <v>68</v>
      </c>
      <c r="AW2718" s="14" t="s">
        <v>118</v>
      </c>
      <c r="BC2718" s="119" t="e">
        <f>IF(L2718="základní",#REF!,0)</f>
        <v>#REF!</v>
      </c>
      <c r="BD2718" s="119">
        <f>IF(L2718="snížená",#REF!,0)</f>
        <v>0</v>
      </c>
      <c r="BE2718" s="119">
        <f>IF(L2718="zákl. přenesená",#REF!,0)</f>
        <v>0</v>
      </c>
      <c r="BF2718" s="119">
        <f>IF(L2718="sníž. přenesená",#REF!,0)</f>
        <v>0</v>
      </c>
      <c r="BG2718" s="119">
        <f>IF(L2718="nulová",#REF!,0)</f>
        <v>0</v>
      </c>
      <c r="BH2718" s="14" t="s">
        <v>75</v>
      </c>
      <c r="BI2718" s="119" t="e">
        <f>ROUND(H2718*#REF!,2)</f>
        <v>#REF!</v>
      </c>
      <c r="BJ2718" s="14" t="s">
        <v>117</v>
      </c>
      <c r="BK2718" s="118" t="s">
        <v>4740</v>
      </c>
    </row>
    <row r="2719" spans="1:63" s="2" customFormat="1" ht="19.2" x14ac:dyDescent="0.2">
      <c r="A2719" s="25"/>
      <c r="B2719" s="26"/>
      <c r="C2719" s="25"/>
      <c r="D2719" s="120" t="s">
        <v>119</v>
      </c>
      <c r="E2719" s="25"/>
      <c r="F2719" s="121" t="s">
        <v>4739</v>
      </c>
      <c r="G2719" s="25"/>
      <c r="H2719" s="25"/>
      <c r="I2719" s="25"/>
      <c r="J2719" s="26"/>
      <c r="K2719" s="122"/>
      <c r="L2719" s="123"/>
      <c r="M2719" s="45"/>
      <c r="N2719" s="45"/>
      <c r="O2719" s="45"/>
      <c r="P2719" s="45"/>
      <c r="Q2719" s="45"/>
      <c r="R2719" s="46"/>
      <c r="S2719" s="25"/>
      <c r="T2719" s="25"/>
      <c r="U2719" s="25"/>
      <c r="V2719" s="25"/>
      <c r="W2719" s="25"/>
      <c r="X2719" s="25"/>
      <c r="Y2719" s="25"/>
      <c r="Z2719" s="25"/>
      <c r="AA2719" s="25"/>
      <c r="AB2719" s="25"/>
      <c r="AC2719" s="25"/>
      <c r="AR2719" s="14" t="s">
        <v>119</v>
      </c>
      <c r="AS2719" s="14" t="s">
        <v>68</v>
      </c>
    </row>
    <row r="2720" spans="1:63" s="2" customFormat="1" ht="24.15" customHeight="1" x14ac:dyDescent="0.2">
      <c r="A2720" s="25"/>
      <c r="B2720" s="109"/>
      <c r="C2720" s="124" t="s">
        <v>4741</v>
      </c>
      <c r="D2720" s="124" t="s">
        <v>4503</v>
      </c>
      <c r="E2720" s="125" t="s">
        <v>4742</v>
      </c>
      <c r="F2720" s="126" t="s">
        <v>4743</v>
      </c>
      <c r="G2720" s="127" t="s">
        <v>126</v>
      </c>
      <c r="H2720" s="153"/>
      <c r="I2720" s="126" t="s">
        <v>116</v>
      </c>
      <c r="J2720" s="128"/>
      <c r="K2720" s="129" t="s">
        <v>3</v>
      </c>
      <c r="L2720" s="130" t="s">
        <v>39</v>
      </c>
      <c r="M2720" s="116">
        <v>0</v>
      </c>
      <c r="N2720" s="116" t="e">
        <f>M2720*#REF!</f>
        <v>#REF!</v>
      </c>
      <c r="O2720" s="116">
        <v>0</v>
      </c>
      <c r="P2720" s="116" t="e">
        <f>O2720*#REF!</f>
        <v>#REF!</v>
      </c>
      <c r="Q2720" s="116">
        <v>0</v>
      </c>
      <c r="R2720" s="117" t="e">
        <f>Q2720*#REF!</f>
        <v>#REF!</v>
      </c>
      <c r="S2720" s="25"/>
      <c r="T2720" s="25"/>
      <c r="U2720" s="25"/>
      <c r="V2720" s="25"/>
      <c r="W2720" s="25"/>
      <c r="X2720" s="25"/>
      <c r="Y2720" s="25"/>
      <c r="Z2720" s="25"/>
      <c r="AA2720" s="25"/>
      <c r="AB2720" s="25"/>
      <c r="AC2720" s="25"/>
      <c r="AP2720" s="118" t="s">
        <v>131</v>
      </c>
      <c r="AR2720" s="118" t="s">
        <v>4503</v>
      </c>
      <c r="AS2720" s="118" t="s">
        <v>68</v>
      </c>
      <c r="AW2720" s="14" t="s">
        <v>118</v>
      </c>
      <c r="BC2720" s="119" t="e">
        <f>IF(L2720="základní",#REF!,0)</f>
        <v>#REF!</v>
      </c>
      <c r="BD2720" s="119">
        <f>IF(L2720="snížená",#REF!,0)</f>
        <v>0</v>
      </c>
      <c r="BE2720" s="119">
        <f>IF(L2720="zákl. přenesená",#REF!,0)</f>
        <v>0</v>
      </c>
      <c r="BF2720" s="119">
        <f>IF(L2720="sníž. přenesená",#REF!,0)</f>
        <v>0</v>
      </c>
      <c r="BG2720" s="119">
        <f>IF(L2720="nulová",#REF!,0)</f>
        <v>0</v>
      </c>
      <c r="BH2720" s="14" t="s">
        <v>75</v>
      </c>
      <c r="BI2720" s="119" t="e">
        <f>ROUND(H2720*#REF!,2)</f>
        <v>#REF!</v>
      </c>
      <c r="BJ2720" s="14" t="s">
        <v>117</v>
      </c>
      <c r="BK2720" s="118" t="s">
        <v>4744</v>
      </c>
    </row>
    <row r="2721" spans="1:63" s="2" customFormat="1" ht="19.2" x14ac:dyDescent="0.2">
      <c r="A2721" s="25"/>
      <c r="B2721" s="26"/>
      <c r="C2721" s="25"/>
      <c r="D2721" s="120" t="s">
        <v>119</v>
      </c>
      <c r="E2721" s="25"/>
      <c r="F2721" s="121" t="s">
        <v>4743</v>
      </c>
      <c r="G2721" s="25"/>
      <c r="H2721" s="25"/>
      <c r="I2721" s="25"/>
      <c r="J2721" s="26"/>
      <c r="K2721" s="122"/>
      <c r="L2721" s="123"/>
      <c r="M2721" s="45"/>
      <c r="N2721" s="45"/>
      <c r="O2721" s="45"/>
      <c r="P2721" s="45"/>
      <c r="Q2721" s="45"/>
      <c r="R2721" s="46"/>
      <c r="S2721" s="25"/>
      <c r="T2721" s="25"/>
      <c r="U2721" s="25"/>
      <c r="V2721" s="25"/>
      <c r="W2721" s="25"/>
      <c r="X2721" s="25"/>
      <c r="Y2721" s="25"/>
      <c r="Z2721" s="25"/>
      <c r="AA2721" s="25"/>
      <c r="AB2721" s="25"/>
      <c r="AC2721" s="25"/>
      <c r="AR2721" s="14" t="s">
        <v>119</v>
      </c>
      <c r="AS2721" s="14" t="s">
        <v>68</v>
      </c>
    </row>
    <row r="2722" spans="1:63" s="2" customFormat="1" ht="24.15" customHeight="1" x14ac:dyDescent="0.2">
      <c r="A2722" s="25"/>
      <c r="B2722" s="109"/>
      <c r="C2722" s="124" t="s">
        <v>2450</v>
      </c>
      <c r="D2722" s="124" t="s">
        <v>4503</v>
      </c>
      <c r="E2722" s="125" t="s">
        <v>4745</v>
      </c>
      <c r="F2722" s="126" t="s">
        <v>4746</v>
      </c>
      <c r="G2722" s="127" t="s">
        <v>126</v>
      </c>
      <c r="H2722" s="153"/>
      <c r="I2722" s="126" t="s">
        <v>116</v>
      </c>
      <c r="J2722" s="128"/>
      <c r="K2722" s="129" t="s">
        <v>3</v>
      </c>
      <c r="L2722" s="130" t="s">
        <v>39</v>
      </c>
      <c r="M2722" s="116">
        <v>0</v>
      </c>
      <c r="N2722" s="116" t="e">
        <f>M2722*#REF!</f>
        <v>#REF!</v>
      </c>
      <c r="O2722" s="116">
        <v>0</v>
      </c>
      <c r="P2722" s="116" t="e">
        <f>O2722*#REF!</f>
        <v>#REF!</v>
      </c>
      <c r="Q2722" s="116">
        <v>0</v>
      </c>
      <c r="R2722" s="117" t="e">
        <f>Q2722*#REF!</f>
        <v>#REF!</v>
      </c>
      <c r="S2722" s="25"/>
      <c r="T2722" s="25"/>
      <c r="U2722" s="25"/>
      <c r="V2722" s="25"/>
      <c r="W2722" s="25"/>
      <c r="X2722" s="25"/>
      <c r="Y2722" s="25"/>
      <c r="Z2722" s="25"/>
      <c r="AA2722" s="25"/>
      <c r="AB2722" s="25"/>
      <c r="AC2722" s="25"/>
      <c r="AP2722" s="118" t="s">
        <v>131</v>
      </c>
      <c r="AR2722" s="118" t="s">
        <v>4503</v>
      </c>
      <c r="AS2722" s="118" t="s">
        <v>68</v>
      </c>
      <c r="AW2722" s="14" t="s">
        <v>118</v>
      </c>
      <c r="BC2722" s="119" t="e">
        <f>IF(L2722="základní",#REF!,0)</f>
        <v>#REF!</v>
      </c>
      <c r="BD2722" s="119">
        <f>IF(L2722="snížená",#REF!,0)</f>
        <v>0</v>
      </c>
      <c r="BE2722" s="119">
        <f>IF(L2722="zákl. přenesená",#REF!,0)</f>
        <v>0</v>
      </c>
      <c r="BF2722" s="119">
        <f>IF(L2722="sníž. přenesená",#REF!,0)</f>
        <v>0</v>
      </c>
      <c r="BG2722" s="119">
        <f>IF(L2722="nulová",#REF!,0)</f>
        <v>0</v>
      </c>
      <c r="BH2722" s="14" t="s">
        <v>75</v>
      </c>
      <c r="BI2722" s="119" t="e">
        <f>ROUND(H2722*#REF!,2)</f>
        <v>#REF!</v>
      </c>
      <c r="BJ2722" s="14" t="s">
        <v>117</v>
      </c>
      <c r="BK2722" s="118" t="s">
        <v>4747</v>
      </c>
    </row>
    <row r="2723" spans="1:63" s="2" customFormat="1" ht="19.2" x14ac:dyDescent="0.2">
      <c r="A2723" s="25"/>
      <c r="B2723" s="26"/>
      <c r="C2723" s="25"/>
      <c r="D2723" s="120" t="s">
        <v>119</v>
      </c>
      <c r="E2723" s="25"/>
      <c r="F2723" s="121" t="s">
        <v>4746</v>
      </c>
      <c r="G2723" s="25"/>
      <c r="H2723" s="25"/>
      <c r="I2723" s="25"/>
      <c r="J2723" s="26"/>
      <c r="K2723" s="122"/>
      <c r="L2723" s="123"/>
      <c r="M2723" s="45"/>
      <c r="N2723" s="45"/>
      <c r="O2723" s="45"/>
      <c r="P2723" s="45"/>
      <c r="Q2723" s="45"/>
      <c r="R2723" s="46"/>
      <c r="S2723" s="25"/>
      <c r="T2723" s="25"/>
      <c r="U2723" s="25"/>
      <c r="V2723" s="25"/>
      <c r="W2723" s="25"/>
      <c r="X2723" s="25"/>
      <c r="Y2723" s="25"/>
      <c r="Z2723" s="25"/>
      <c r="AA2723" s="25"/>
      <c r="AB2723" s="25"/>
      <c r="AC2723" s="25"/>
      <c r="AR2723" s="14" t="s">
        <v>119</v>
      </c>
      <c r="AS2723" s="14" t="s">
        <v>68</v>
      </c>
    </row>
    <row r="2724" spans="1:63" s="2" customFormat="1" ht="24.15" customHeight="1" x14ac:dyDescent="0.2">
      <c r="A2724" s="25"/>
      <c r="B2724" s="109"/>
      <c r="C2724" s="124" t="s">
        <v>4748</v>
      </c>
      <c r="D2724" s="124" t="s">
        <v>4503</v>
      </c>
      <c r="E2724" s="125" t="s">
        <v>4749</v>
      </c>
      <c r="F2724" s="126" t="s">
        <v>4750</v>
      </c>
      <c r="G2724" s="127" t="s">
        <v>126</v>
      </c>
      <c r="H2724" s="153"/>
      <c r="I2724" s="126" t="s">
        <v>116</v>
      </c>
      <c r="J2724" s="128"/>
      <c r="K2724" s="129" t="s">
        <v>3</v>
      </c>
      <c r="L2724" s="130" t="s">
        <v>39</v>
      </c>
      <c r="M2724" s="116">
        <v>0</v>
      </c>
      <c r="N2724" s="116" t="e">
        <f>M2724*#REF!</f>
        <v>#REF!</v>
      </c>
      <c r="O2724" s="116">
        <v>0</v>
      </c>
      <c r="P2724" s="116" t="e">
        <f>O2724*#REF!</f>
        <v>#REF!</v>
      </c>
      <c r="Q2724" s="116">
        <v>0</v>
      </c>
      <c r="R2724" s="117" t="e">
        <f>Q2724*#REF!</f>
        <v>#REF!</v>
      </c>
      <c r="S2724" s="25"/>
      <c r="T2724" s="25"/>
      <c r="U2724" s="25"/>
      <c r="V2724" s="25"/>
      <c r="W2724" s="25"/>
      <c r="X2724" s="25"/>
      <c r="Y2724" s="25"/>
      <c r="Z2724" s="25"/>
      <c r="AA2724" s="25"/>
      <c r="AB2724" s="25"/>
      <c r="AC2724" s="25"/>
      <c r="AP2724" s="118" t="s">
        <v>131</v>
      </c>
      <c r="AR2724" s="118" t="s">
        <v>4503</v>
      </c>
      <c r="AS2724" s="118" t="s">
        <v>68</v>
      </c>
      <c r="AW2724" s="14" t="s">
        <v>118</v>
      </c>
      <c r="BC2724" s="119" t="e">
        <f>IF(L2724="základní",#REF!,0)</f>
        <v>#REF!</v>
      </c>
      <c r="BD2724" s="119">
        <f>IF(L2724="snížená",#REF!,0)</f>
        <v>0</v>
      </c>
      <c r="BE2724" s="119">
        <f>IF(L2724="zákl. přenesená",#REF!,0)</f>
        <v>0</v>
      </c>
      <c r="BF2724" s="119">
        <f>IF(L2724="sníž. přenesená",#REF!,0)</f>
        <v>0</v>
      </c>
      <c r="BG2724" s="119">
        <f>IF(L2724="nulová",#REF!,0)</f>
        <v>0</v>
      </c>
      <c r="BH2724" s="14" t="s">
        <v>75</v>
      </c>
      <c r="BI2724" s="119" t="e">
        <f>ROUND(H2724*#REF!,2)</f>
        <v>#REF!</v>
      </c>
      <c r="BJ2724" s="14" t="s">
        <v>117</v>
      </c>
      <c r="BK2724" s="118" t="s">
        <v>4751</v>
      </c>
    </row>
    <row r="2725" spans="1:63" s="2" customFormat="1" ht="19.2" x14ac:dyDescent="0.2">
      <c r="A2725" s="25"/>
      <c r="B2725" s="26"/>
      <c r="C2725" s="25"/>
      <c r="D2725" s="120" t="s">
        <v>119</v>
      </c>
      <c r="E2725" s="25"/>
      <c r="F2725" s="121" t="s">
        <v>4750</v>
      </c>
      <c r="G2725" s="25"/>
      <c r="H2725" s="25"/>
      <c r="I2725" s="25"/>
      <c r="J2725" s="26"/>
      <c r="K2725" s="122"/>
      <c r="L2725" s="123"/>
      <c r="M2725" s="45"/>
      <c r="N2725" s="45"/>
      <c r="O2725" s="45"/>
      <c r="P2725" s="45"/>
      <c r="Q2725" s="45"/>
      <c r="R2725" s="46"/>
      <c r="S2725" s="25"/>
      <c r="T2725" s="25"/>
      <c r="U2725" s="25"/>
      <c r="V2725" s="25"/>
      <c r="W2725" s="25"/>
      <c r="X2725" s="25"/>
      <c r="Y2725" s="25"/>
      <c r="Z2725" s="25"/>
      <c r="AA2725" s="25"/>
      <c r="AB2725" s="25"/>
      <c r="AC2725" s="25"/>
      <c r="AR2725" s="14" t="s">
        <v>119</v>
      </c>
      <c r="AS2725" s="14" t="s">
        <v>68</v>
      </c>
    </row>
    <row r="2726" spans="1:63" s="2" customFormat="1" ht="24.15" customHeight="1" x14ac:dyDescent="0.2">
      <c r="A2726" s="25"/>
      <c r="B2726" s="109"/>
      <c r="C2726" s="124" t="s">
        <v>2454</v>
      </c>
      <c r="D2726" s="124" t="s">
        <v>4503</v>
      </c>
      <c r="E2726" s="125" t="s">
        <v>4752</v>
      </c>
      <c r="F2726" s="126" t="s">
        <v>4753</v>
      </c>
      <c r="G2726" s="127" t="s">
        <v>126</v>
      </c>
      <c r="H2726" s="153"/>
      <c r="I2726" s="126" t="s">
        <v>116</v>
      </c>
      <c r="J2726" s="128"/>
      <c r="K2726" s="129" t="s">
        <v>3</v>
      </c>
      <c r="L2726" s="130" t="s">
        <v>39</v>
      </c>
      <c r="M2726" s="116">
        <v>0</v>
      </c>
      <c r="N2726" s="116" t="e">
        <f>M2726*#REF!</f>
        <v>#REF!</v>
      </c>
      <c r="O2726" s="116">
        <v>0</v>
      </c>
      <c r="P2726" s="116" t="e">
        <f>O2726*#REF!</f>
        <v>#REF!</v>
      </c>
      <c r="Q2726" s="116">
        <v>0</v>
      </c>
      <c r="R2726" s="117" t="e">
        <f>Q2726*#REF!</f>
        <v>#REF!</v>
      </c>
      <c r="S2726" s="25"/>
      <c r="T2726" s="25"/>
      <c r="U2726" s="25"/>
      <c r="V2726" s="25"/>
      <c r="W2726" s="25"/>
      <c r="X2726" s="25"/>
      <c r="Y2726" s="25"/>
      <c r="Z2726" s="25"/>
      <c r="AA2726" s="25"/>
      <c r="AB2726" s="25"/>
      <c r="AC2726" s="25"/>
      <c r="AP2726" s="118" t="s">
        <v>131</v>
      </c>
      <c r="AR2726" s="118" t="s">
        <v>4503</v>
      </c>
      <c r="AS2726" s="118" t="s">
        <v>68</v>
      </c>
      <c r="AW2726" s="14" t="s">
        <v>118</v>
      </c>
      <c r="BC2726" s="119" t="e">
        <f>IF(L2726="základní",#REF!,0)</f>
        <v>#REF!</v>
      </c>
      <c r="BD2726" s="119">
        <f>IF(L2726="snížená",#REF!,0)</f>
        <v>0</v>
      </c>
      <c r="BE2726" s="119">
        <f>IF(L2726="zákl. přenesená",#REF!,0)</f>
        <v>0</v>
      </c>
      <c r="BF2726" s="119">
        <f>IF(L2726="sníž. přenesená",#REF!,0)</f>
        <v>0</v>
      </c>
      <c r="BG2726" s="119">
        <f>IF(L2726="nulová",#REF!,0)</f>
        <v>0</v>
      </c>
      <c r="BH2726" s="14" t="s">
        <v>75</v>
      </c>
      <c r="BI2726" s="119" t="e">
        <f>ROUND(H2726*#REF!,2)</f>
        <v>#REF!</v>
      </c>
      <c r="BJ2726" s="14" t="s">
        <v>117</v>
      </c>
      <c r="BK2726" s="118" t="s">
        <v>4754</v>
      </c>
    </row>
    <row r="2727" spans="1:63" s="2" customFormat="1" ht="19.2" x14ac:dyDescent="0.2">
      <c r="A2727" s="25"/>
      <c r="B2727" s="26"/>
      <c r="C2727" s="25"/>
      <c r="D2727" s="120" t="s">
        <v>119</v>
      </c>
      <c r="E2727" s="25"/>
      <c r="F2727" s="121" t="s">
        <v>4753</v>
      </c>
      <c r="G2727" s="25"/>
      <c r="H2727" s="25"/>
      <c r="I2727" s="25"/>
      <c r="J2727" s="26"/>
      <c r="K2727" s="122"/>
      <c r="L2727" s="123"/>
      <c r="M2727" s="45"/>
      <c r="N2727" s="45"/>
      <c r="O2727" s="45"/>
      <c r="P2727" s="45"/>
      <c r="Q2727" s="45"/>
      <c r="R2727" s="46"/>
      <c r="S2727" s="25"/>
      <c r="T2727" s="25"/>
      <c r="U2727" s="25"/>
      <c r="V2727" s="25"/>
      <c r="W2727" s="25"/>
      <c r="X2727" s="25"/>
      <c r="Y2727" s="25"/>
      <c r="Z2727" s="25"/>
      <c r="AA2727" s="25"/>
      <c r="AB2727" s="25"/>
      <c r="AC2727" s="25"/>
      <c r="AR2727" s="14" t="s">
        <v>119</v>
      </c>
      <c r="AS2727" s="14" t="s">
        <v>68</v>
      </c>
    </row>
    <row r="2728" spans="1:63" s="2" customFormat="1" ht="24.15" customHeight="1" x14ac:dyDescent="0.2">
      <c r="A2728" s="25"/>
      <c r="B2728" s="109"/>
      <c r="C2728" s="124" t="s">
        <v>4755</v>
      </c>
      <c r="D2728" s="124" t="s">
        <v>4503</v>
      </c>
      <c r="E2728" s="125" t="s">
        <v>4756</v>
      </c>
      <c r="F2728" s="126" t="s">
        <v>4757</v>
      </c>
      <c r="G2728" s="127" t="s">
        <v>126</v>
      </c>
      <c r="H2728" s="153"/>
      <c r="I2728" s="126" t="s">
        <v>116</v>
      </c>
      <c r="J2728" s="128"/>
      <c r="K2728" s="129" t="s">
        <v>3</v>
      </c>
      <c r="L2728" s="130" t="s">
        <v>39</v>
      </c>
      <c r="M2728" s="116">
        <v>0</v>
      </c>
      <c r="N2728" s="116" t="e">
        <f>M2728*#REF!</f>
        <v>#REF!</v>
      </c>
      <c r="O2728" s="116">
        <v>0</v>
      </c>
      <c r="P2728" s="116" t="e">
        <f>O2728*#REF!</f>
        <v>#REF!</v>
      </c>
      <c r="Q2728" s="116">
        <v>0</v>
      </c>
      <c r="R2728" s="117" t="e">
        <f>Q2728*#REF!</f>
        <v>#REF!</v>
      </c>
      <c r="S2728" s="25"/>
      <c r="T2728" s="25"/>
      <c r="U2728" s="25"/>
      <c r="V2728" s="25"/>
      <c r="W2728" s="25"/>
      <c r="X2728" s="25"/>
      <c r="Y2728" s="25"/>
      <c r="Z2728" s="25"/>
      <c r="AA2728" s="25"/>
      <c r="AB2728" s="25"/>
      <c r="AC2728" s="25"/>
      <c r="AP2728" s="118" t="s">
        <v>131</v>
      </c>
      <c r="AR2728" s="118" t="s">
        <v>4503</v>
      </c>
      <c r="AS2728" s="118" t="s">
        <v>68</v>
      </c>
      <c r="AW2728" s="14" t="s">
        <v>118</v>
      </c>
      <c r="BC2728" s="119" t="e">
        <f>IF(L2728="základní",#REF!,0)</f>
        <v>#REF!</v>
      </c>
      <c r="BD2728" s="119">
        <f>IF(L2728="snížená",#REF!,0)</f>
        <v>0</v>
      </c>
      <c r="BE2728" s="119">
        <f>IF(L2728="zákl. přenesená",#REF!,0)</f>
        <v>0</v>
      </c>
      <c r="BF2728" s="119">
        <f>IF(L2728="sníž. přenesená",#REF!,0)</f>
        <v>0</v>
      </c>
      <c r="BG2728" s="119">
        <f>IF(L2728="nulová",#REF!,0)</f>
        <v>0</v>
      </c>
      <c r="BH2728" s="14" t="s">
        <v>75</v>
      </c>
      <c r="BI2728" s="119" t="e">
        <f>ROUND(H2728*#REF!,2)</f>
        <v>#REF!</v>
      </c>
      <c r="BJ2728" s="14" t="s">
        <v>117</v>
      </c>
      <c r="BK2728" s="118" t="s">
        <v>4758</v>
      </c>
    </row>
    <row r="2729" spans="1:63" s="2" customFormat="1" ht="19.2" x14ac:dyDescent="0.2">
      <c r="A2729" s="25"/>
      <c r="B2729" s="26"/>
      <c r="C2729" s="25"/>
      <c r="D2729" s="120" t="s">
        <v>119</v>
      </c>
      <c r="E2729" s="25"/>
      <c r="F2729" s="121" t="s">
        <v>4757</v>
      </c>
      <c r="G2729" s="25"/>
      <c r="H2729" s="25"/>
      <c r="I2729" s="25"/>
      <c r="J2729" s="26"/>
      <c r="K2729" s="122"/>
      <c r="L2729" s="123"/>
      <c r="M2729" s="45"/>
      <c r="N2729" s="45"/>
      <c r="O2729" s="45"/>
      <c r="P2729" s="45"/>
      <c r="Q2729" s="45"/>
      <c r="R2729" s="46"/>
      <c r="S2729" s="25"/>
      <c r="T2729" s="25"/>
      <c r="U2729" s="25"/>
      <c r="V2729" s="25"/>
      <c r="W2729" s="25"/>
      <c r="X2729" s="25"/>
      <c r="Y2729" s="25"/>
      <c r="Z2729" s="25"/>
      <c r="AA2729" s="25"/>
      <c r="AB2729" s="25"/>
      <c r="AC2729" s="25"/>
      <c r="AR2729" s="14" t="s">
        <v>119</v>
      </c>
      <c r="AS2729" s="14" t="s">
        <v>68</v>
      </c>
    </row>
    <row r="2730" spans="1:63" s="2" customFormat="1" ht="24.15" customHeight="1" x14ac:dyDescent="0.2">
      <c r="A2730" s="25"/>
      <c r="B2730" s="109"/>
      <c r="C2730" s="124" t="s">
        <v>2457</v>
      </c>
      <c r="D2730" s="124" t="s">
        <v>4503</v>
      </c>
      <c r="E2730" s="125" t="s">
        <v>4759</v>
      </c>
      <c r="F2730" s="126" t="s">
        <v>4760</v>
      </c>
      <c r="G2730" s="127" t="s">
        <v>126</v>
      </c>
      <c r="H2730" s="153"/>
      <c r="I2730" s="126" t="s">
        <v>116</v>
      </c>
      <c r="J2730" s="128"/>
      <c r="K2730" s="129" t="s">
        <v>3</v>
      </c>
      <c r="L2730" s="130" t="s">
        <v>39</v>
      </c>
      <c r="M2730" s="116">
        <v>0</v>
      </c>
      <c r="N2730" s="116" t="e">
        <f>M2730*#REF!</f>
        <v>#REF!</v>
      </c>
      <c r="O2730" s="116">
        <v>0</v>
      </c>
      <c r="P2730" s="116" t="e">
        <f>O2730*#REF!</f>
        <v>#REF!</v>
      </c>
      <c r="Q2730" s="116">
        <v>0</v>
      </c>
      <c r="R2730" s="117" t="e">
        <f>Q2730*#REF!</f>
        <v>#REF!</v>
      </c>
      <c r="S2730" s="25"/>
      <c r="T2730" s="25"/>
      <c r="U2730" s="25"/>
      <c r="V2730" s="25"/>
      <c r="W2730" s="25"/>
      <c r="X2730" s="25"/>
      <c r="Y2730" s="25"/>
      <c r="Z2730" s="25"/>
      <c r="AA2730" s="25"/>
      <c r="AB2730" s="25"/>
      <c r="AC2730" s="25"/>
      <c r="AP2730" s="118" t="s">
        <v>131</v>
      </c>
      <c r="AR2730" s="118" t="s">
        <v>4503</v>
      </c>
      <c r="AS2730" s="118" t="s">
        <v>68</v>
      </c>
      <c r="AW2730" s="14" t="s">
        <v>118</v>
      </c>
      <c r="BC2730" s="119" t="e">
        <f>IF(L2730="základní",#REF!,0)</f>
        <v>#REF!</v>
      </c>
      <c r="BD2730" s="119">
        <f>IF(L2730="snížená",#REF!,0)</f>
        <v>0</v>
      </c>
      <c r="BE2730" s="119">
        <f>IF(L2730="zákl. přenesená",#REF!,0)</f>
        <v>0</v>
      </c>
      <c r="BF2730" s="119">
        <f>IF(L2730="sníž. přenesená",#REF!,0)</f>
        <v>0</v>
      </c>
      <c r="BG2730" s="119">
        <f>IF(L2730="nulová",#REF!,0)</f>
        <v>0</v>
      </c>
      <c r="BH2730" s="14" t="s">
        <v>75</v>
      </c>
      <c r="BI2730" s="119" t="e">
        <f>ROUND(H2730*#REF!,2)</f>
        <v>#REF!</v>
      </c>
      <c r="BJ2730" s="14" t="s">
        <v>117</v>
      </c>
      <c r="BK2730" s="118" t="s">
        <v>4761</v>
      </c>
    </row>
    <row r="2731" spans="1:63" s="2" customFormat="1" ht="19.2" x14ac:dyDescent="0.2">
      <c r="A2731" s="25"/>
      <c r="B2731" s="26"/>
      <c r="C2731" s="25"/>
      <c r="D2731" s="120" t="s">
        <v>119</v>
      </c>
      <c r="E2731" s="25"/>
      <c r="F2731" s="121" t="s">
        <v>4760</v>
      </c>
      <c r="G2731" s="25"/>
      <c r="H2731" s="25"/>
      <c r="I2731" s="25"/>
      <c r="J2731" s="26"/>
      <c r="K2731" s="122"/>
      <c r="L2731" s="123"/>
      <c r="M2731" s="45"/>
      <c r="N2731" s="45"/>
      <c r="O2731" s="45"/>
      <c r="P2731" s="45"/>
      <c r="Q2731" s="45"/>
      <c r="R2731" s="46"/>
      <c r="S2731" s="25"/>
      <c r="T2731" s="25"/>
      <c r="U2731" s="25"/>
      <c r="V2731" s="25"/>
      <c r="W2731" s="25"/>
      <c r="X2731" s="25"/>
      <c r="Y2731" s="25"/>
      <c r="Z2731" s="25"/>
      <c r="AA2731" s="25"/>
      <c r="AB2731" s="25"/>
      <c r="AC2731" s="25"/>
      <c r="AR2731" s="14" t="s">
        <v>119</v>
      </c>
      <c r="AS2731" s="14" t="s">
        <v>68</v>
      </c>
    </row>
    <row r="2732" spans="1:63" s="2" customFormat="1" ht="24.15" customHeight="1" x14ac:dyDescent="0.2">
      <c r="A2732" s="25"/>
      <c r="B2732" s="109"/>
      <c r="C2732" s="124" t="s">
        <v>4762</v>
      </c>
      <c r="D2732" s="124" t="s">
        <v>4503</v>
      </c>
      <c r="E2732" s="125" t="s">
        <v>4763</v>
      </c>
      <c r="F2732" s="126" t="s">
        <v>4764</v>
      </c>
      <c r="G2732" s="127" t="s">
        <v>126</v>
      </c>
      <c r="H2732" s="153"/>
      <c r="I2732" s="126" t="s">
        <v>116</v>
      </c>
      <c r="J2732" s="128"/>
      <c r="K2732" s="129" t="s">
        <v>3</v>
      </c>
      <c r="L2732" s="130" t="s">
        <v>39</v>
      </c>
      <c r="M2732" s="116">
        <v>0</v>
      </c>
      <c r="N2732" s="116" t="e">
        <f>M2732*#REF!</f>
        <v>#REF!</v>
      </c>
      <c r="O2732" s="116">
        <v>0</v>
      </c>
      <c r="P2732" s="116" t="e">
        <f>O2732*#REF!</f>
        <v>#REF!</v>
      </c>
      <c r="Q2732" s="116">
        <v>0</v>
      </c>
      <c r="R2732" s="117" t="e">
        <f>Q2732*#REF!</f>
        <v>#REF!</v>
      </c>
      <c r="S2732" s="25"/>
      <c r="T2732" s="25"/>
      <c r="U2732" s="25"/>
      <c r="V2732" s="25"/>
      <c r="W2732" s="25"/>
      <c r="X2732" s="25"/>
      <c r="Y2732" s="25"/>
      <c r="Z2732" s="25"/>
      <c r="AA2732" s="25"/>
      <c r="AB2732" s="25"/>
      <c r="AC2732" s="25"/>
      <c r="AP2732" s="118" t="s">
        <v>131</v>
      </c>
      <c r="AR2732" s="118" t="s">
        <v>4503</v>
      </c>
      <c r="AS2732" s="118" t="s">
        <v>68</v>
      </c>
      <c r="AW2732" s="14" t="s">
        <v>118</v>
      </c>
      <c r="BC2732" s="119" t="e">
        <f>IF(L2732="základní",#REF!,0)</f>
        <v>#REF!</v>
      </c>
      <c r="BD2732" s="119">
        <f>IF(L2732="snížená",#REF!,0)</f>
        <v>0</v>
      </c>
      <c r="BE2732" s="119">
        <f>IF(L2732="zákl. přenesená",#REF!,0)</f>
        <v>0</v>
      </c>
      <c r="BF2732" s="119">
        <f>IF(L2732="sníž. přenesená",#REF!,0)</f>
        <v>0</v>
      </c>
      <c r="BG2732" s="119">
        <f>IF(L2732="nulová",#REF!,0)</f>
        <v>0</v>
      </c>
      <c r="BH2732" s="14" t="s">
        <v>75</v>
      </c>
      <c r="BI2732" s="119" t="e">
        <f>ROUND(H2732*#REF!,2)</f>
        <v>#REF!</v>
      </c>
      <c r="BJ2732" s="14" t="s">
        <v>117</v>
      </c>
      <c r="BK2732" s="118" t="s">
        <v>4765</v>
      </c>
    </row>
    <row r="2733" spans="1:63" s="2" customFormat="1" ht="19.2" x14ac:dyDescent="0.2">
      <c r="A2733" s="25"/>
      <c r="B2733" s="26"/>
      <c r="C2733" s="25"/>
      <c r="D2733" s="120" t="s">
        <v>119</v>
      </c>
      <c r="E2733" s="25"/>
      <c r="F2733" s="121" t="s">
        <v>4764</v>
      </c>
      <c r="G2733" s="25"/>
      <c r="H2733" s="25"/>
      <c r="I2733" s="25"/>
      <c r="J2733" s="26"/>
      <c r="K2733" s="122"/>
      <c r="L2733" s="123"/>
      <c r="M2733" s="45"/>
      <c r="N2733" s="45"/>
      <c r="O2733" s="45"/>
      <c r="P2733" s="45"/>
      <c r="Q2733" s="45"/>
      <c r="R2733" s="46"/>
      <c r="S2733" s="25"/>
      <c r="T2733" s="25"/>
      <c r="U2733" s="25"/>
      <c r="V2733" s="25"/>
      <c r="W2733" s="25"/>
      <c r="X2733" s="25"/>
      <c r="Y2733" s="25"/>
      <c r="Z2733" s="25"/>
      <c r="AA2733" s="25"/>
      <c r="AB2733" s="25"/>
      <c r="AC2733" s="25"/>
      <c r="AR2733" s="14" t="s">
        <v>119</v>
      </c>
      <c r="AS2733" s="14" t="s">
        <v>68</v>
      </c>
    </row>
    <row r="2734" spans="1:63" s="2" customFormat="1" ht="24.15" customHeight="1" x14ac:dyDescent="0.2">
      <c r="A2734" s="25"/>
      <c r="B2734" s="109"/>
      <c r="C2734" s="124" t="s">
        <v>2461</v>
      </c>
      <c r="D2734" s="124" t="s">
        <v>4503</v>
      </c>
      <c r="E2734" s="125" t="s">
        <v>4766</v>
      </c>
      <c r="F2734" s="126" t="s">
        <v>4767</v>
      </c>
      <c r="G2734" s="127" t="s">
        <v>126</v>
      </c>
      <c r="H2734" s="153"/>
      <c r="I2734" s="126" t="s">
        <v>116</v>
      </c>
      <c r="J2734" s="128"/>
      <c r="K2734" s="129" t="s">
        <v>3</v>
      </c>
      <c r="L2734" s="130" t="s">
        <v>39</v>
      </c>
      <c r="M2734" s="116">
        <v>0</v>
      </c>
      <c r="N2734" s="116" t="e">
        <f>M2734*#REF!</f>
        <v>#REF!</v>
      </c>
      <c r="O2734" s="116">
        <v>0</v>
      </c>
      <c r="P2734" s="116" t="e">
        <f>O2734*#REF!</f>
        <v>#REF!</v>
      </c>
      <c r="Q2734" s="116">
        <v>0</v>
      </c>
      <c r="R2734" s="117" t="e">
        <f>Q2734*#REF!</f>
        <v>#REF!</v>
      </c>
      <c r="S2734" s="25"/>
      <c r="T2734" s="25"/>
      <c r="U2734" s="25"/>
      <c r="V2734" s="25"/>
      <c r="W2734" s="25"/>
      <c r="X2734" s="25"/>
      <c r="Y2734" s="25"/>
      <c r="Z2734" s="25"/>
      <c r="AA2734" s="25"/>
      <c r="AB2734" s="25"/>
      <c r="AC2734" s="25"/>
      <c r="AP2734" s="118" t="s">
        <v>131</v>
      </c>
      <c r="AR2734" s="118" t="s">
        <v>4503</v>
      </c>
      <c r="AS2734" s="118" t="s">
        <v>68</v>
      </c>
      <c r="AW2734" s="14" t="s">
        <v>118</v>
      </c>
      <c r="BC2734" s="119" t="e">
        <f>IF(L2734="základní",#REF!,0)</f>
        <v>#REF!</v>
      </c>
      <c r="BD2734" s="119">
        <f>IF(L2734="snížená",#REF!,0)</f>
        <v>0</v>
      </c>
      <c r="BE2734" s="119">
        <f>IF(L2734="zákl. přenesená",#REF!,0)</f>
        <v>0</v>
      </c>
      <c r="BF2734" s="119">
        <f>IF(L2734="sníž. přenesená",#REF!,0)</f>
        <v>0</v>
      </c>
      <c r="BG2734" s="119">
        <f>IF(L2734="nulová",#REF!,0)</f>
        <v>0</v>
      </c>
      <c r="BH2734" s="14" t="s">
        <v>75</v>
      </c>
      <c r="BI2734" s="119" t="e">
        <f>ROUND(H2734*#REF!,2)</f>
        <v>#REF!</v>
      </c>
      <c r="BJ2734" s="14" t="s">
        <v>117</v>
      </c>
      <c r="BK2734" s="118" t="s">
        <v>4768</v>
      </c>
    </row>
    <row r="2735" spans="1:63" s="2" customFormat="1" ht="19.2" x14ac:dyDescent="0.2">
      <c r="A2735" s="25"/>
      <c r="B2735" s="26"/>
      <c r="C2735" s="25"/>
      <c r="D2735" s="120" t="s">
        <v>119</v>
      </c>
      <c r="E2735" s="25"/>
      <c r="F2735" s="121" t="s">
        <v>4767</v>
      </c>
      <c r="G2735" s="25"/>
      <c r="H2735" s="25"/>
      <c r="I2735" s="25"/>
      <c r="J2735" s="26"/>
      <c r="K2735" s="122"/>
      <c r="L2735" s="123"/>
      <c r="M2735" s="45"/>
      <c r="N2735" s="45"/>
      <c r="O2735" s="45"/>
      <c r="P2735" s="45"/>
      <c r="Q2735" s="45"/>
      <c r="R2735" s="46"/>
      <c r="S2735" s="25"/>
      <c r="T2735" s="25"/>
      <c r="U2735" s="25"/>
      <c r="V2735" s="25"/>
      <c r="W2735" s="25"/>
      <c r="X2735" s="25"/>
      <c r="Y2735" s="25"/>
      <c r="Z2735" s="25"/>
      <c r="AA2735" s="25"/>
      <c r="AB2735" s="25"/>
      <c r="AC2735" s="25"/>
      <c r="AR2735" s="14" t="s">
        <v>119</v>
      </c>
      <c r="AS2735" s="14" t="s">
        <v>68</v>
      </c>
    </row>
    <row r="2736" spans="1:63" s="2" customFormat="1" ht="24.15" customHeight="1" x14ac:dyDescent="0.2">
      <c r="A2736" s="25"/>
      <c r="B2736" s="109"/>
      <c r="C2736" s="124" t="s">
        <v>4769</v>
      </c>
      <c r="D2736" s="124" t="s">
        <v>4503</v>
      </c>
      <c r="E2736" s="125" t="s">
        <v>4770</v>
      </c>
      <c r="F2736" s="126" t="s">
        <v>4771</v>
      </c>
      <c r="G2736" s="127" t="s">
        <v>126</v>
      </c>
      <c r="H2736" s="153"/>
      <c r="I2736" s="126" t="s">
        <v>116</v>
      </c>
      <c r="J2736" s="128"/>
      <c r="K2736" s="129" t="s">
        <v>3</v>
      </c>
      <c r="L2736" s="130" t="s">
        <v>39</v>
      </c>
      <c r="M2736" s="116">
        <v>0</v>
      </c>
      <c r="N2736" s="116" t="e">
        <f>M2736*#REF!</f>
        <v>#REF!</v>
      </c>
      <c r="O2736" s="116">
        <v>0</v>
      </c>
      <c r="P2736" s="116" t="e">
        <f>O2736*#REF!</f>
        <v>#REF!</v>
      </c>
      <c r="Q2736" s="116">
        <v>0</v>
      </c>
      <c r="R2736" s="117" t="e">
        <f>Q2736*#REF!</f>
        <v>#REF!</v>
      </c>
      <c r="S2736" s="25"/>
      <c r="T2736" s="25"/>
      <c r="U2736" s="25"/>
      <c r="V2736" s="25"/>
      <c r="W2736" s="25"/>
      <c r="X2736" s="25"/>
      <c r="Y2736" s="25"/>
      <c r="Z2736" s="25"/>
      <c r="AA2736" s="25"/>
      <c r="AB2736" s="25"/>
      <c r="AC2736" s="25"/>
      <c r="AP2736" s="118" t="s">
        <v>131</v>
      </c>
      <c r="AR2736" s="118" t="s">
        <v>4503</v>
      </c>
      <c r="AS2736" s="118" t="s">
        <v>68</v>
      </c>
      <c r="AW2736" s="14" t="s">
        <v>118</v>
      </c>
      <c r="BC2736" s="119" t="e">
        <f>IF(L2736="základní",#REF!,0)</f>
        <v>#REF!</v>
      </c>
      <c r="BD2736" s="119">
        <f>IF(L2736="snížená",#REF!,0)</f>
        <v>0</v>
      </c>
      <c r="BE2736" s="119">
        <f>IF(L2736="zákl. přenesená",#REF!,0)</f>
        <v>0</v>
      </c>
      <c r="BF2736" s="119">
        <f>IF(L2736="sníž. přenesená",#REF!,0)</f>
        <v>0</v>
      </c>
      <c r="BG2736" s="119">
        <f>IF(L2736="nulová",#REF!,0)</f>
        <v>0</v>
      </c>
      <c r="BH2736" s="14" t="s">
        <v>75</v>
      </c>
      <c r="BI2736" s="119" t="e">
        <f>ROUND(H2736*#REF!,2)</f>
        <v>#REF!</v>
      </c>
      <c r="BJ2736" s="14" t="s">
        <v>117</v>
      </c>
      <c r="BK2736" s="118" t="s">
        <v>4772</v>
      </c>
    </row>
    <row r="2737" spans="1:63" s="2" customFormat="1" ht="19.2" x14ac:dyDescent="0.2">
      <c r="A2737" s="25"/>
      <c r="B2737" s="26"/>
      <c r="C2737" s="25"/>
      <c r="D2737" s="120" t="s">
        <v>119</v>
      </c>
      <c r="E2737" s="25"/>
      <c r="F2737" s="121" t="s">
        <v>4771</v>
      </c>
      <c r="G2737" s="25"/>
      <c r="H2737" s="25"/>
      <c r="I2737" s="25"/>
      <c r="J2737" s="26"/>
      <c r="K2737" s="122"/>
      <c r="L2737" s="123"/>
      <c r="M2737" s="45"/>
      <c r="N2737" s="45"/>
      <c r="O2737" s="45"/>
      <c r="P2737" s="45"/>
      <c r="Q2737" s="45"/>
      <c r="R2737" s="46"/>
      <c r="S2737" s="25"/>
      <c r="T2737" s="25"/>
      <c r="U2737" s="25"/>
      <c r="V2737" s="25"/>
      <c r="W2737" s="25"/>
      <c r="X2737" s="25"/>
      <c r="Y2737" s="25"/>
      <c r="Z2737" s="25"/>
      <c r="AA2737" s="25"/>
      <c r="AB2737" s="25"/>
      <c r="AC2737" s="25"/>
      <c r="AR2737" s="14" t="s">
        <v>119</v>
      </c>
      <c r="AS2737" s="14" t="s">
        <v>68</v>
      </c>
    </row>
    <row r="2738" spans="1:63" s="2" customFormat="1" ht="24.15" customHeight="1" x14ac:dyDescent="0.2">
      <c r="A2738" s="25"/>
      <c r="B2738" s="109"/>
      <c r="C2738" s="124" t="s">
        <v>2464</v>
      </c>
      <c r="D2738" s="124" t="s">
        <v>4503</v>
      </c>
      <c r="E2738" s="125" t="s">
        <v>4773</v>
      </c>
      <c r="F2738" s="126" t="s">
        <v>4774</v>
      </c>
      <c r="G2738" s="127" t="s">
        <v>126</v>
      </c>
      <c r="H2738" s="153"/>
      <c r="I2738" s="126" t="s">
        <v>116</v>
      </c>
      <c r="J2738" s="128"/>
      <c r="K2738" s="129" t="s">
        <v>3</v>
      </c>
      <c r="L2738" s="130" t="s">
        <v>39</v>
      </c>
      <c r="M2738" s="116">
        <v>0</v>
      </c>
      <c r="N2738" s="116" t="e">
        <f>M2738*#REF!</f>
        <v>#REF!</v>
      </c>
      <c r="O2738" s="116">
        <v>0</v>
      </c>
      <c r="P2738" s="116" t="e">
        <f>O2738*#REF!</f>
        <v>#REF!</v>
      </c>
      <c r="Q2738" s="116">
        <v>0</v>
      </c>
      <c r="R2738" s="117" t="e">
        <f>Q2738*#REF!</f>
        <v>#REF!</v>
      </c>
      <c r="S2738" s="25"/>
      <c r="T2738" s="25"/>
      <c r="U2738" s="25"/>
      <c r="V2738" s="25"/>
      <c r="W2738" s="25"/>
      <c r="X2738" s="25"/>
      <c r="Y2738" s="25"/>
      <c r="Z2738" s="25"/>
      <c r="AA2738" s="25"/>
      <c r="AB2738" s="25"/>
      <c r="AC2738" s="25"/>
      <c r="AP2738" s="118" t="s">
        <v>131</v>
      </c>
      <c r="AR2738" s="118" t="s">
        <v>4503</v>
      </c>
      <c r="AS2738" s="118" t="s">
        <v>68</v>
      </c>
      <c r="AW2738" s="14" t="s">
        <v>118</v>
      </c>
      <c r="BC2738" s="119" t="e">
        <f>IF(L2738="základní",#REF!,0)</f>
        <v>#REF!</v>
      </c>
      <c r="BD2738" s="119">
        <f>IF(L2738="snížená",#REF!,0)</f>
        <v>0</v>
      </c>
      <c r="BE2738" s="119">
        <f>IF(L2738="zákl. přenesená",#REF!,0)</f>
        <v>0</v>
      </c>
      <c r="BF2738" s="119">
        <f>IF(L2738="sníž. přenesená",#REF!,0)</f>
        <v>0</v>
      </c>
      <c r="BG2738" s="119">
        <f>IF(L2738="nulová",#REF!,0)</f>
        <v>0</v>
      </c>
      <c r="BH2738" s="14" t="s">
        <v>75</v>
      </c>
      <c r="BI2738" s="119" t="e">
        <f>ROUND(H2738*#REF!,2)</f>
        <v>#REF!</v>
      </c>
      <c r="BJ2738" s="14" t="s">
        <v>117</v>
      </c>
      <c r="BK2738" s="118" t="s">
        <v>4775</v>
      </c>
    </row>
    <row r="2739" spans="1:63" s="2" customFormat="1" ht="19.2" x14ac:dyDescent="0.2">
      <c r="A2739" s="25"/>
      <c r="B2739" s="26"/>
      <c r="C2739" s="25"/>
      <c r="D2739" s="120" t="s">
        <v>119</v>
      </c>
      <c r="E2739" s="25"/>
      <c r="F2739" s="121" t="s">
        <v>4774</v>
      </c>
      <c r="G2739" s="25"/>
      <c r="H2739" s="25"/>
      <c r="I2739" s="25"/>
      <c r="J2739" s="26"/>
      <c r="K2739" s="122"/>
      <c r="L2739" s="123"/>
      <c r="M2739" s="45"/>
      <c r="N2739" s="45"/>
      <c r="O2739" s="45"/>
      <c r="P2739" s="45"/>
      <c r="Q2739" s="45"/>
      <c r="R2739" s="46"/>
      <c r="S2739" s="25"/>
      <c r="T2739" s="25"/>
      <c r="U2739" s="25"/>
      <c r="V2739" s="25"/>
      <c r="W2739" s="25"/>
      <c r="X2739" s="25"/>
      <c r="Y2739" s="25"/>
      <c r="Z2739" s="25"/>
      <c r="AA2739" s="25"/>
      <c r="AB2739" s="25"/>
      <c r="AC2739" s="25"/>
      <c r="AR2739" s="14" t="s">
        <v>119</v>
      </c>
      <c r="AS2739" s="14" t="s">
        <v>68</v>
      </c>
    </row>
    <row r="2740" spans="1:63" s="2" customFormat="1" ht="24.15" customHeight="1" x14ac:dyDescent="0.2">
      <c r="A2740" s="25"/>
      <c r="B2740" s="109"/>
      <c r="C2740" s="124" t="s">
        <v>4776</v>
      </c>
      <c r="D2740" s="124" t="s">
        <v>4503</v>
      </c>
      <c r="E2740" s="125" t="s">
        <v>4777</v>
      </c>
      <c r="F2740" s="126" t="s">
        <v>4778</v>
      </c>
      <c r="G2740" s="127" t="s">
        <v>126</v>
      </c>
      <c r="H2740" s="153"/>
      <c r="I2740" s="126" t="s">
        <v>116</v>
      </c>
      <c r="J2740" s="128"/>
      <c r="K2740" s="129" t="s">
        <v>3</v>
      </c>
      <c r="L2740" s="130" t="s">
        <v>39</v>
      </c>
      <c r="M2740" s="116">
        <v>0</v>
      </c>
      <c r="N2740" s="116" t="e">
        <f>M2740*#REF!</f>
        <v>#REF!</v>
      </c>
      <c r="O2740" s="116">
        <v>0</v>
      </c>
      <c r="P2740" s="116" t="e">
        <f>O2740*#REF!</f>
        <v>#REF!</v>
      </c>
      <c r="Q2740" s="116">
        <v>0</v>
      </c>
      <c r="R2740" s="117" t="e">
        <f>Q2740*#REF!</f>
        <v>#REF!</v>
      </c>
      <c r="S2740" s="25"/>
      <c r="T2740" s="25"/>
      <c r="U2740" s="25"/>
      <c r="V2740" s="25"/>
      <c r="W2740" s="25"/>
      <c r="X2740" s="25"/>
      <c r="Y2740" s="25"/>
      <c r="Z2740" s="25"/>
      <c r="AA2740" s="25"/>
      <c r="AB2740" s="25"/>
      <c r="AC2740" s="25"/>
      <c r="AP2740" s="118" t="s">
        <v>131</v>
      </c>
      <c r="AR2740" s="118" t="s">
        <v>4503</v>
      </c>
      <c r="AS2740" s="118" t="s">
        <v>68</v>
      </c>
      <c r="AW2740" s="14" t="s">
        <v>118</v>
      </c>
      <c r="BC2740" s="119" t="e">
        <f>IF(L2740="základní",#REF!,0)</f>
        <v>#REF!</v>
      </c>
      <c r="BD2740" s="119">
        <f>IF(L2740="snížená",#REF!,0)</f>
        <v>0</v>
      </c>
      <c r="BE2740" s="119">
        <f>IF(L2740="zákl. přenesená",#REF!,0)</f>
        <v>0</v>
      </c>
      <c r="BF2740" s="119">
        <f>IF(L2740="sníž. přenesená",#REF!,0)</f>
        <v>0</v>
      </c>
      <c r="BG2740" s="119">
        <f>IF(L2740="nulová",#REF!,0)</f>
        <v>0</v>
      </c>
      <c r="BH2740" s="14" t="s">
        <v>75</v>
      </c>
      <c r="BI2740" s="119" t="e">
        <f>ROUND(H2740*#REF!,2)</f>
        <v>#REF!</v>
      </c>
      <c r="BJ2740" s="14" t="s">
        <v>117</v>
      </c>
      <c r="BK2740" s="118" t="s">
        <v>4779</v>
      </c>
    </row>
    <row r="2741" spans="1:63" s="2" customFormat="1" ht="19.2" x14ac:dyDescent="0.2">
      <c r="A2741" s="25"/>
      <c r="B2741" s="26"/>
      <c r="C2741" s="25"/>
      <c r="D2741" s="120" t="s">
        <v>119</v>
      </c>
      <c r="E2741" s="25"/>
      <c r="F2741" s="121" t="s">
        <v>4778</v>
      </c>
      <c r="G2741" s="25"/>
      <c r="H2741" s="25"/>
      <c r="I2741" s="25"/>
      <c r="J2741" s="26"/>
      <c r="K2741" s="122"/>
      <c r="L2741" s="123"/>
      <c r="M2741" s="45"/>
      <c r="N2741" s="45"/>
      <c r="O2741" s="45"/>
      <c r="P2741" s="45"/>
      <c r="Q2741" s="45"/>
      <c r="R2741" s="46"/>
      <c r="S2741" s="25"/>
      <c r="T2741" s="25"/>
      <c r="U2741" s="25"/>
      <c r="V2741" s="25"/>
      <c r="W2741" s="25"/>
      <c r="X2741" s="25"/>
      <c r="Y2741" s="25"/>
      <c r="Z2741" s="25"/>
      <c r="AA2741" s="25"/>
      <c r="AB2741" s="25"/>
      <c r="AC2741" s="25"/>
      <c r="AR2741" s="14" t="s">
        <v>119</v>
      </c>
      <c r="AS2741" s="14" t="s">
        <v>68</v>
      </c>
    </row>
    <row r="2742" spans="1:63" s="2" customFormat="1" ht="24.15" customHeight="1" x14ac:dyDescent="0.2">
      <c r="A2742" s="25"/>
      <c r="B2742" s="109"/>
      <c r="C2742" s="124" t="s">
        <v>2468</v>
      </c>
      <c r="D2742" s="124" t="s">
        <v>4503</v>
      </c>
      <c r="E2742" s="125" t="s">
        <v>4780</v>
      </c>
      <c r="F2742" s="126" t="s">
        <v>4781</v>
      </c>
      <c r="G2742" s="127" t="s">
        <v>126</v>
      </c>
      <c r="H2742" s="153"/>
      <c r="I2742" s="126" t="s">
        <v>116</v>
      </c>
      <c r="J2742" s="128"/>
      <c r="K2742" s="129" t="s">
        <v>3</v>
      </c>
      <c r="L2742" s="130" t="s">
        <v>39</v>
      </c>
      <c r="M2742" s="116">
        <v>0</v>
      </c>
      <c r="N2742" s="116" t="e">
        <f>M2742*#REF!</f>
        <v>#REF!</v>
      </c>
      <c r="O2742" s="116">
        <v>0</v>
      </c>
      <c r="P2742" s="116" t="e">
        <f>O2742*#REF!</f>
        <v>#REF!</v>
      </c>
      <c r="Q2742" s="116">
        <v>0</v>
      </c>
      <c r="R2742" s="117" t="e">
        <f>Q2742*#REF!</f>
        <v>#REF!</v>
      </c>
      <c r="S2742" s="25"/>
      <c r="T2742" s="25"/>
      <c r="U2742" s="25"/>
      <c r="V2742" s="25"/>
      <c r="W2742" s="25"/>
      <c r="X2742" s="25"/>
      <c r="Y2742" s="25"/>
      <c r="Z2742" s="25"/>
      <c r="AA2742" s="25"/>
      <c r="AB2742" s="25"/>
      <c r="AC2742" s="25"/>
      <c r="AP2742" s="118" t="s">
        <v>131</v>
      </c>
      <c r="AR2742" s="118" t="s">
        <v>4503</v>
      </c>
      <c r="AS2742" s="118" t="s">
        <v>68</v>
      </c>
      <c r="AW2742" s="14" t="s">
        <v>118</v>
      </c>
      <c r="BC2742" s="119" t="e">
        <f>IF(L2742="základní",#REF!,0)</f>
        <v>#REF!</v>
      </c>
      <c r="BD2742" s="119">
        <f>IF(L2742="snížená",#REF!,0)</f>
        <v>0</v>
      </c>
      <c r="BE2742" s="119">
        <f>IF(L2742="zákl. přenesená",#REF!,0)</f>
        <v>0</v>
      </c>
      <c r="BF2742" s="119">
        <f>IF(L2742="sníž. přenesená",#REF!,0)</f>
        <v>0</v>
      </c>
      <c r="BG2742" s="119">
        <f>IF(L2742="nulová",#REF!,0)</f>
        <v>0</v>
      </c>
      <c r="BH2742" s="14" t="s">
        <v>75</v>
      </c>
      <c r="BI2742" s="119" t="e">
        <f>ROUND(H2742*#REF!,2)</f>
        <v>#REF!</v>
      </c>
      <c r="BJ2742" s="14" t="s">
        <v>117</v>
      </c>
      <c r="BK2742" s="118" t="s">
        <v>4782</v>
      </c>
    </row>
    <row r="2743" spans="1:63" s="2" customFormat="1" ht="19.2" x14ac:dyDescent="0.2">
      <c r="A2743" s="25"/>
      <c r="B2743" s="26"/>
      <c r="C2743" s="25"/>
      <c r="D2743" s="120" t="s">
        <v>119</v>
      </c>
      <c r="E2743" s="25"/>
      <c r="F2743" s="121" t="s">
        <v>4781</v>
      </c>
      <c r="G2743" s="25"/>
      <c r="H2743" s="25"/>
      <c r="I2743" s="25"/>
      <c r="J2743" s="26"/>
      <c r="K2743" s="122"/>
      <c r="L2743" s="123"/>
      <c r="M2743" s="45"/>
      <c r="N2743" s="45"/>
      <c r="O2743" s="45"/>
      <c r="P2743" s="45"/>
      <c r="Q2743" s="45"/>
      <c r="R2743" s="46"/>
      <c r="S2743" s="25"/>
      <c r="T2743" s="25"/>
      <c r="U2743" s="25"/>
      <c r="V2743" s="25"/>
      <c r="W2743" s="25"/>
      <c r="X2743" s="25"/>
      <c r="Y2743" s="25"/>
      <c r="Z2743" s="25"/>
      <c r="AA2743" s="25"/>
      <c r="AB2743" s="25"/>
      <c r="AC2743" s="25"/>
      <c r="AR2743" s="14" t="s">
        <v>119</v>
      </c>
      <c r="AS2743" s="14" t="s">
        <v>68</v>
      </c>
    </row>
    <row r="2744" spans="1:63" s="2" customFormat="1" ht="16.5" customHeight="1" x14ac:dyDescent="0.2">
      <c r="A2744" s="25"/>
      <c r="B2744" s="109"/>
      <c r="C2744" s="124" t="s">
        <v>4783</v>
      </c>
      <c r="D2744" s="124" t="s">
        <v>4503</v>
      </c>
      <c r="E2744" s="125" t="s">
        <v>4784</v>
      </c>
      <c r="F2744" s="126" t="s">
        <v>4785</v>
      </c>
      <c r="G2744" s="127" t="s">
        <v>126</v>
      </c>
      <c r="H2744" s="153"/>
      <c r="I2744" s="126" t="s">
        <v>116</v>
      </c>
      <c r="J2744" s="128"/>
      <c r="K2744" s="129" t="s">
        <v>3</v>
      </c>
      <c r="L2744" s="130" t="s">
        <v>39</v>
      </c>
      <c r="M2744" s="116">
        <v>0</v>
      </c>
      <c r="N2744" s="116" t="e">
        <f>M2744*#REF!</f>
        <v>#REF!</v>
      </c>
      <c r="O2744" s="116">
        <v>0</v>
      </c>
      <c r="P2744" s="116" t="e">
        <f>O2744*#REF!</f>
        <v>#REF!</v>
      </c>
      <c r="Q2744" s="116">
        <v>0</v>
      </c>
      <c r="R2744" s="117" t="e">
        <f>Q2744*#REF!</f>
        <v>#REF!</v>
      </c>
      <c r="S2744" s="25"/>
      <c r="T2744" s="25"/>
      <c r="U2744" s="25"/>
      <c r="V2744" s="25"/>
      <c r="W2744" s="25"/>
      <c r="X2744" s="25"/>
      <c r="Y2744" s="25"/>
      <c r="Z2744" s="25"/>
      <c r="AA2744" s="25"/>
      <c r="AB2744" s="25"/>
      <c r="AC2744" s="25"/>
      <c r="AP2744" s="118" t="s">
        <v>131</v>
      </c>
      <c r="AR2744" s="118" t="s">
        <v>4503</v>
      </c>
      <c r="AS2744" s="118" t="s">
        <v>68</v>
      </c>
      <c r="AW2744" s="14" t="s">
        <v>118</v>
      </c>
      <c r="BC2744" s="119" t="e">
        <f>IF(L2744="základní",#REF!,0)</f>
        <v>#REF!</v>
      </c>
      <c r="BD2744" s="119">
        <f>IF(L2744="snížená",#REF!,0)</f>
        <v>0</v>
      </c>
      <c r="BE2744" s="119">
        <f>IF(L2744="zákl. přenesená",#REF!,0)</f>
        <v>0</v>
      </c>
      <c r="BF2744" s="119">
        <f>IF(L2744="sníž. přenesená",#REF!,0)</f>
        <v>0</v>
      </c>
      <c r="BG2744" s="119">
        <f>IF(L2744="nulová",#REF!,0)</f>
        <v>0</v>
      </c>
      <c r="BH2744" s="14" t="s">
        <v>75</v>
      </c>
      <c r="BI2744" s="119" t="e">
        <f>ROUND(H2744*#REF!,2)</f>
        <v>#REF!</v>
      </c>
      <c r="BJ2744" s="14" t="s">
        <v>117</v>
      </c>
      <c r="BK2744" s="118" t="s">
        <v>4786</v>
      </c>
    </row>
    <row r="2745" spans="1:63" s="2" customFormat="1" x14ac:dyDescent="0.2">
      <c r="A2745" s="25"/>
      <c r="B2745" s="26"/>
      <c r="C2745" s="25"/>
      <c r="D2745" s="120" t="s">
        <v>119</v>
      </c>
      <c r="E2745" s="25"/>
      <c r="F2745" s="121" t="s">
        <v>4785</v>
      </c>
      <c r="G2745" s="25"/>
      <c r="H2745" s="25"/>
      <c r="I2745" s="25"/>
      <c r="J2745" s="26"/>
      <c r="K2745" s="122"/>
      <c r="L2745" s="123"/>
      <c r="M2745" s="45"/>
      <c r="N2745" s="45"/>
      <c r="O2745" s="45"/>
      <c r="P2745" s="45"/>
      <c r="Q2745" s="45"/>
      <c r="R2745" s="46"/>
      <c r="S2745" s="25"/>
      <c r="T2745" s="25"/>
      <c r="U2745" s="25"/>
      <c r="V2745" s="25"/>
      <c r="W2745" s="25"/>
      <c r="X2745" s="25"/>
      <c r="Y2745" s="25"/>
      <c r="Z2745" s="25"/>
      <c r="AA2745" s="25"/>
      <c r="AB2745" s="25"/>
      <c r="AC2745" s="25"/>
      <c r="AR2745" s="14" t="s">
        <v>119</v>
      </c>
      <c r="AS2745" s="14" t="s">
        <v>68</v>
      </c>
    </row>
    <row r="2746" spans="1:63" s="2" customFormat="1" ht="16.5" customHeight="1" x14ac:dyDescent="0.2">
      <c r="A2746" s="25"/>
      <c r="B2746" s="109"/>
      <c r="C2746" s="124" t="s">
        <v>2471</v>
      </c>
      <c r="D2746" s="124" t="s">
        <v>4503</v>
      </c>
      <c r="E2746" s="125" t="s">
        <v>4787</v>
      </c>
      <c r="F2746" s="126" t="s">
        <v>4788</v>
      </c>
      <c r="G2746" s="127" t="s">
        <v>126</v>
      </c>
      <c r="H2746" s="153"/>
      <c r="I2746" s="126" t="s">
        <v>116</v>
      </c>
      <c r="J2746" s="128"/>
      <c r="K2746" s="129" t="s">
        <v>3</v>
      </c>
      <c r="L2746" s="130" t="s">
        <v>39</v>
      </c>
      <c r="M2746" s="116">
        <v>0</v>
      </c>
      <c r="N2746" s="116" t="e">
        <f>M2746*#REF!</f>
        <v>#REF!</v>
      </c>
      <c r="O2746" s="116">
        <v>0</v>
      </c>
      <c r="P2746" s="116" t="e">
        <f>O2746*#REF!</f>
        <v>#REF!</v>
      </c>
      <c r="Q2746" s="116">
        <v>0</v>
      </c>
      <c r="R2746" s="117" t="e">
        <f>Q2746*#REF!</f>
        <v>#REF!</v>
      </c>
      <c r="S2746" s="25"/>
      <c r="T2746" s="25"/>
      <c r="U2746" s="25"/>
      <c r="V2746" s="25"/>
      <c r="W2746" s="25"/>
      <c r="X2746" s="25"/>
      <c r="Y2746" s="25"/>
      <c r="Z2746" s="25"/>
      <c r="AA2746" s="25"/>
      <c r="AB2746" s="25"/>
      <c r="AC2746" s="25"/>
      <c r="AP2746" s="118" t="s">
        <v>131</v>
      </c>
      <c r="AR2746" s="118" t="s">
        <v>4503</v>
      </c>
      <c r="AS2746" s="118" t="s">
        <v>68</v>
      </c>
      <c r="AW2746" s="14" t="s">
        <v>118</v>
      </c>
      <c r="BC2746" s="119" t="e">
        <f>IF(L2746="základní",#REF!,0)</f>
        <v>#REF!</v>
      </c>
      <c r="BD2746" s="119">
        <f>IF(L2746="snížená",#REF!,0)</f>
        <v>0</v>
      </c>
      <c r="BE2746" s="119">
        <f>IF(L2746="zákl. přenesená",#REF!,0)</f>
        <v>0</v>
      </c>
      <c r="BF2746" s="119">
        <f>IF(L2746="sníž. přenesená",#REF!,0)</f>
        <v>0</v>
      </c>
      <c r="BG2746" s="119">
        <f>IF(L2746="nulová",#REF!,0)</f>
        <v>0</v>
      </c>
      <c r="BH2746" s="14" t="s">
        <v>75</v>
      </c>
      <c r="BI2746" s="119" t="e">
        <f>ROUND(H2746*#REF!,2)</f>
        <v>#REF!</v>
      </c>
      <c r="BJ2746" s="14" t="s">
        <v>117</v>
      </c>
      <c r="BK2746" s="118" t="s">
        <v>4789</v>
      </c>
    </row>
    <row r="2747" spans="1:63" s="2" customFormat="1" x14ac:dyDescent="0.2">
      <c r="A2747" s="25"/>
      <c r="B2747" s="26"/>
      <c r="C2747" s="25"/>
      <c r="D2747" s="120" t="s">
        <v>119</v>
      </c>
      <c r="E2747" s="25"/>
      <c r="F2747" s="121" t="s">
        <v>4788</v>
      </c>
      <c r="G2747" s="25"/>
      <c r="H2747" s="25"/>
      <c r="I2747" s="25"/>
      <c r="J2747" s="26"/>
      <c r="K2747" s="122"/>
      <c r="L2747" s="123"/>
      <c r="M2747" s="45"/>
      <c r="N2747" s="45"/>
      <c r="O2747" s="45"/>
      <c r="P2747" s="45"/>
      <c r="Q2747" s="45"/>
      <c r="R2747" s="46"/>
      <c r="S2747" s="25"/>
      <c r="T2747" s="25"/>
      <c r="U2747" s="25"/>
      <c r="V2747" s="25"/>
      <c r="W2747" s="25"/>
      <c r="X2747" s="25"/>
      <c r="Y2747" s="25"/>
      <c r="Z2747" s="25"/>
      <c r="AA2747" s="25"/>
      <c r="AB2747" s="25"/>
      <c r="AC2747" s="25"/>
      <c r="AR2747" s="14" t="s">
        <v>119</v>
      </c>
      <c r="AS2747" s="14" t="s">
        <v>68</v>
      </c>
    </row>
    <row r="2748" spans="1:63" s="2" customFormat="1" ht="16.5" customHeight="1" x14ac:dyDescent="0.2">
      <c r="A2748" s="25"/>
      <c r="B2748" s="109"/>
      <c r="C2748" s="124" t="s">
        <v>4790</v>
      </c>
      <c r="D2748" s="124" t="s">
        <v>4503</v>
      </c>
      <c r="E2748" s="125" t="s">
        <v>4791</v>
      </c>
      <c r="F2748" s="126" t="s">
        <v>4792</v>
      </c>
      <c r="G2748" s="127" t="s">
        <v>126</v>
      </c>
      <c r="H2748" s="153"/>
      <c r="I2748" s="126" t="s">
        <v>116</v>
      </c>
      <c r="J2748" s="128"/>
      <c r="K2748" s="129" t="s">
        <v>3</v>
      </c>
      <c r="L2748" s="130" t="s">
        <v>39</v>
      </c>
      <c r="M2748" s="116">
        <v>0</v>
      </c>
      <c r="N2748" s="116" t="e">
        <f>M2748*#REF!</f>
        <v>#REF!</v>
      </c>
      <c r="O2748" s="116">
        <v>0</v>
      </c>
      <c r="P2748" s="116" t="e">
        <f>O2748*#REF!</f>
        <v>#REF!</v>
      </c>
      <c r="Q2748" s="116">
        <v>0</v>
      </c>
      <c r="R2748" s="117" t="e">
        <f>Q2748*#REF!</f>
        <v>#REF!</v>
      </c>
      <c r="S2748" s="25"/>
      <c r="T2748" s="25"/>
      <c r="U2748" s="25"/>
      <c r="V2748" s="25"/>
      <c r="W2748" s="25"/>
      <c r="X2748" s="25"/>
      <c r="Y2748" s="25"/>
      <c r="Z2748" s="25"/>
      <c r="AA2748" s="25"/>
      <c r="AB2748" s="25"/>
      <c r="AC2748" s="25"/>
      <c r="AP2748" s="118" t="s">
        <v>131</v>
      </c>
      <c r="AR2748" s="118" t="s">
        <v>4503</v>
      </c>
      <c r="AS2748" s="118" t="s">
        <v>68</v>
      </c>
      <c r="AW2748" s="14" t="s">
        <v>118</v>
      </c>
      <c r="BC2748" s="119" t="e">
        <f>IF(L2748="základní",#REF!,0)</f>
        <v>#REF!</v>
      </c>
      <c r="BD2748" s="119">
        <f>IF(L2748="snížená",#REF!,0)</f>
        <v>0</v>
      </c>
      <c r="BE2748" s="119">
        <f>IF(L2748="zákl. přenesená",#REF!,0)</f>
        <v>0</v>
      </c>
      <c r="BF2748" s="119">
        <f>IF(L2748="sníž. přenesená",#REF!,0)</f>
        <v>0</v>
      </c>
      <c r="BG2748" s="119">
        <f>IF(L2748="nulová",#REF!,0)</f>
        <v>0</v>
      </c>
      <c r="BH2748" s="14" t="s">
        <v>75</v>
      </c>
      <c r="BI2748" s="119" t="e">
        <f>ROUND(H2748*#REF!,2)</f>
        <v>#REF!</v>
      </c>
      <c r="BJ2748" s="14" t="s">
        <v>117</v>
      </c>
      <c r="BK2748" s="118" t="s">
        <v>4793</v>
      </c>
    </row>
    <row r="2749" spans="1:63" s="2" customFormat="1" x14ac:dyDescent="0.2">
      <c r="A2749" s="25"/>
      <c r="B2749" s="26"/>
      <c r="C2749" s="25"/>
      <c r="D2749" s="120" t="s">
        <v>119</v>
      </c>
      <c r="E2749" s="25"/>
      <c r="F2749" s="121" t="s">
        <v>4792</v>
      </c>
      <c r="G2749" s="25"/>
      <c r="H2749" s="25"/>
      <c r="I2749" s="25"/>
      <c r="J2749" s="26"/>
      <c r="K2749" s="122"/>
      <c r="L2749" s="123"/>
      <c r="M2749" s="45"/>
      <c r="N2749" s="45"/>
      <c r="O2749" s="45"/>
      <c r="P2749" s="45"/>
      <c r="Q2749" s="45"/>
      <c r="R2749" s="46"/>
      <c r="S2749" s="25"/>
      <c r="T2749" s="25"/>
      <c r="U2749" s="25"/>
      <c r="V2749" s="25"/>
      <c r="W2749" s="25"/>
      <c r="X2749" s="25"/>
      <c r="Y2749" s="25"/>
      <c r="Z2749" s="25"/>
      <c r="AA2749" s="25"/>
      <c r="AB2749" s="25"/>
      <c r="AC2749" s="25"/>
      <c r="AR2749" s="14" t="s">
        <v>119</v>
      </c>
      <c r="AS2749" s="14" t="s">
        <v>68</v>
      </c>
    </row>
    <row r="2750" spans="1:63" s="2" customFormat="1" ht="21.75" customHeight="1" x14ac:dyDescent="0.2">
      <c r="A2750" s="25"/>
      <c r="B2750" s="109"/>
      <c r="C2750" s="124" t="s">
        <v>2475</v>
      </c>
      <c r="D2750" s="124" t="s">
        <v>4503</v>
      </c>
      <c r="E2750" s="125" t="s">
        <v>4794</v>
      </c>
      <c r="F2750" s="126" t="s">
        <v>4795</v>
      </c>
      <c r="G2750" s="127" t="s">
        <v>126</v>
      </c>
      <c r="H2750" s="153"/>
      <c r="I2750" s="126" t="s">
        <v>116</v>
      </c>
      <c r="J2750" s="128"/>
      <c r="K2750" s="129" t="s">
        <v>3</v>
      </c>
      <c r="L2750" s="130" t="s">
        <v>39</v>
      </c>
      <c r="M2750" s="116">
        <v>0</v>
      </c>
      <c r="N2750" s="116" t="e">
        <f>M2750*#REF!</f>
        <v>#REF!</v>
      </c>
      <c r="O2750" s="116">
        <v>0</v>
      </c>
      <c r="P2750" s="116" t="e">
        <f>O2750*#REF!</f>
        <v>#REF!</v>
      </c>
      <c r="Q2750" s="116">
        <v>0</v>
      </c>
      <c r="R2750" s="117" t="e">
        <f>Q2750*#REF!</f>
        <v>#REF!</v>
      </c>
      <c r="S2750" s="25"/>
      <c r="T2750" s="25"/>
      <c r="U2750" s="25"/>
      <c r="V2750" s="25"/>
      <c r="W2750" s="25"/>
      <c r="X2750" s="25"/>
      <c r="Y2750" s="25"/>
      <c r="Z2750" s="25"/>
      <c r="AA2750" s="25"/>
      <c r="AB2750" s="25"/>
      <c r="AC2750" s="25"/>
      <c r="AP2750" s="118" t="s">
        <v>131</v>
      </c>
      <c r="AR2750" s="118" t="s">
        <v>4503</v>
      </c>
      <c r="AS2750" s="118" t="s">
        <v>68</v>
      </c>
      <c r="AW2750" s="14" t="s">
        <v>118</v>
      </c>
      <c r="BC2750" s="119" t="e">
        <f>IF(L2750="základní",#REF!,0)</f>
        <v>#REF!</v>
      </c>
      <c r="BD2750" s="119">
        <f>IF(L2750="snížená",#REF!,0)</f>
        <v>0</v>
      </c>
      <c r="BE2750" s="119">
        <f>IF(L2750="zákl. přenesená",#REF!,0)</f>
        <v>0</v>
      </c>
      <c r="BF2750" s="119">
        <f>IF(L2750="sníž. přenesená",#REF!,0)</f>
        <v>0</v>
      </c>
      <c r="BG2750" s="119">
        <f>IF(L2750="nulová",#REF!,0)</f>
        <v>0</v>
      </c>
      <c r="BH2750" s="14" t="s">
        <v>75</v>
      </c>
      <c r="BI2750" s="119" t="e">
        <f>ROUND(H2750*#REF!,2)</f>
        <v>#REF!</v>
      </c>
      <c r="BJ2750" s="14" t="s">
        <v>117</v>
      </c>
      <c r="BK2750" s="118" t="s">
        <v>4796</v>
      </c>
    </row>
    <row r="2751" spans="1:63" s="2" customFormat="1" x14ac:dyDescent="0.2">
      <c r="A2751" s="25"/>
      <c r="B2751" s="26"/>
      <c r="C2751" s="25"/>
      <c r="D2751" s="120" t="s">
        <v>119</v>
      </c>
      <c r="E2751" s="25"/>
      <c r="F2751" s="121" t="s">
        <v>4795</v>
      </c>
      <c r="G2751" s="25"/>
      <c r="H2751" s="25"/>
      <c r="I2751" s="25"/>
      <c r="J2751" s="26"/>
      <c r="K2751" s="122"/>
      <c r="L2751" s="123"/>
      <c r="M2751" s="45"/>
      <c r="N2751" s="45"/>
      <c r="O2751" s="45"/>
      <c r="P2751" s="45"/>
      <c r="Q2751" s="45"/>
      <c r="R2751" s="46"/>
      <c r="S2751" s="25"/>
      <c r="T2751" s="25"/>
      <c r="U2751" s="25"/>
      <c r="V2751" s="25"/>
      <c r="W2751" s="25"/>
      <c r="X2751" s="25"/>
      <c r="Y2751" s="25"/>
      <c r="Z2751" s="25"/>
      <c r="AA2751" s="25"/>
      <c r="AB2751" s="25"/>
      <c r="AC2751" s="25"/>
      <c r="AR2751" s="14" t="s">
        <v>119</v>
      </c>
      <c r="AS2751" s="14" t="s">
        <v>68</v>
      </c>
    </row>
    <row r="2752" spans="1:63" s="2" customFormat="1" ht="21.75" customHeight="1" x14ac:dyDescent="0.2">
      <c r="A2752" s="25"/>
      <c r="B2752" s="109"/>
      <c r="C2752" s="124" t="s">
        <v>4797</v>
      </c>
      <c r="D2752" s="124" t="s">
        <v>4503</v>
      </c>
      <c r="E2752" s="125" t="s">
        <v>4798</v>
      </c>
      <c r="F2752" s="126" t="s">
        <v>4799</v>
      </c>
      <c r="G2752" s="127" t="s">
        <v>126</v>
      </c>
      <c r="H2752" s="153"/>
      <c r="I2752" s="126" t="s">
        <v>116</v>
      </c>
      <c r="J2752" s="128"/>
      <c r="K2752" s="129" t="s">
        <v>3</v>
      </c>
      <c r="L2752" s="130" t="s">
        <v>39</v>
      </c>
      <c r="M2752" s="116">
        <v>0</v>
      </c>
      <c r="N2752" s="116" t="e">
        <f>M2752*#REF!</f>
        <v>#REF!</v>
      </c>
      <c r="O2752" s="116">
        <v>0</v>
      </c>
      <c r="P2752" s="116" t="e">
        <f>O2752*#REF!</f>
        <v>#REF!</v>
      </c>
      <c r="Q2752" s="116">
        <v>0</v>
      </c>
      <c r="R2752" s="117" t="e">
        <f>Q2752*#REF!</f>
        <v>#REF!</v>
      </c>
      <c r="S2752" s="25"/>
      <c r="T2752" s="25"/>
      <c r="U2752" s="25"/>
      <c r="V2752" s="25"/>
      <c r="W2752" s="25"/>
      <c r="X2752" s="25"/>
      <c r="Y2752" s="25"/>
      <c r="Z2752" s="25"/>
      <c r="AA2752" s="25"/>
      <c r="AB2752" s="25"/>
      <c r="AC2752" s="25"/>
      <c r="AP2752" s="118" t="s">
        <v>131</v>
      </c>
      <c r="AR2752" s="118" t="s">
        <v>4503</v>
      </c>
      <c r="AS2752" s="118" t="s">
        <v>68</v>
      </c>
      <c r="AW2752" s="14" t="s">
        <v>118</v>
      </c>
      <c r="BC2752" s="119" t="e">
        <f>IF(L2752="základní",#REF!,0)</f>
        <v>#REF!</v>
      </c>
      <c r="BD2752" s="119">
        <f>IF(L2752="snížená",#REF!,0)</f>
        <v>0</v>
      </c>
      <c r="BE2752" s="119">
        <f>IF(L2752="zákl. přenesená",#REF!,0)</f>
        <v>0</v>
      </c>
      <c r="BF2752" s="119">
        <f>IF(L2752="sníž. přenesená",#REF!,0)</f>
        <v>0</v>
      </c>
      <c r="BG2752" s="119">
        <f>IF(L2752="nulová",#REF!,0)</f>
        <v>0</v>
      </c>
      <c r="BH2752" s="14" t="s">
        <v>75</v>
      </c>
      <c r="BI2752" s="119" t="e">
        <f>ROUND(H2752*#REF!,2)</f>
        <v>#REF!</v>
      </c>
      <c r="BJ2752" s="14" t="s">
        <v>117</v>
      </c>
      <c r="BK2752" s="118" t="s">
        <v>4800</v>
      </c>
    </row>
    <row r="2753" spans="1:63" s="2" customFormat="1" x14ac:dyDescent="0.2">
      <c r="A2753" s="25"/>
      <c r="B2753" s="26"/>
      <c r="C2753" s="25"/>
      <c r="D2753" s="120" t="s">
        <v>119</v>
      </c>
      <c r="E2753" s="25"/>
      <c r="F2753" s="121" t="s">
        <v>4799</v>
      </c>
      <c r="G2753" s="25"/>
      <c r="H2753" s="25"/>
      <c r="I2753" s="25"/>
      <c r="J2753" s="26"/>
      <c r="K2753" s="122"/>
      <c r="L2753" s="123"/>
      <c r="M2753" s="45"/>
      <c r="N2753" s="45"/>
      <c r="O2753" s="45"/>
      <c r="P2753" s="45"/>
      <c r="Q2753" s="45"/>
      <c r="R2753" s="46"/>
      <c r="S2753" s="25"/>
      <c r="T2753" s="25"/>
      <c r="U2753" s="25"/>
      <c r="V2753" s="25"/>
      <c r="W2753" s="25"/>
      <c r="X2753" s="25"/>
      <c r="Y2753" s="25"/>
      <c r="Z2753" s="25"/>
      <c r="AA2753" s="25"/>
      <c r="AB2753" s="25"/>
      <c r="AC2753" s="25"/>
      <c r="AR2753" s="14" t="s">
        <v>119</v>
      </c>
      <c r="AS2753" s="14" t="s">
        <v>68</v>
      </c>
    </row>
    <row r="2754" spans="1:63" s="2" customFormat="1" ht="21.75" customHeight="1" x14ac:dyDescent="0.2">
      <c r="A2754" s="25"/>
      <c r="B2754" s="109"/>
      <c r="C2754" s="124" t="s">
        <v>2478</v>
      </c>
      <c r="D2754" s="124" t="s">
        <v>4503</v>
      </c>
      <c r="E2754" s="125" t="s">
        <v>4801</v>
      </c>
      <c r="F2754" s="126" t="s">
        <v>4802</v>
      </c>
      <c r="G2754" s="127" t="s">
        <v>126</v>
      </c>
      <c r="H2754" s="153"/>
      <c r="I2754" s="126" t="s">
        <v>116</v>
      </c>
      <c r="J2754" s="128"/>
      <c r="K2754" s="129" t="s">
        <v>3</v>
      </c>
      <c r="L2754" s="130" t="s">
        <v>39</v>
      </c>
      <c r="M2754" s="116">
        <v>0</v>
      </c>
      <c r="N2754" s="116" t="e">
        <f>M2754*#REF!</f>
        <v>#REF!</v>
      </c>
      <c r="O2754" s="116">
        <v>0</v>
      </c>
      <c r="P2754" s="116" t="e">
        <f>O2754*#REF!</f>
        <v>#REF!</v>
      </c>
      <c r="Q2754" s="116">
        <v>0</v>
      </c>
      <c r="R2754" s="117" t="e">
        <f>Q2754*#REF!</f>
        <v>#REF!</v>
      </c>
      <c r="S2754" s="25"/>
      <c r="T2754" s="25"/>
      <c r="U2754" s="25"/>
      <c r="V2754" s="25"/>
      <c r="W2754" s="25"/>
      <c r="X2754" s="25"/>
      <c r="Y2754" s="25"/>
      <c r="Z2754" s="25"/>
      <c r="AA2754" s="25"/>
      <c r="AB2754" s="25"/>
      <c r="AC2754" s="25"/>
      <c r="AP2754" s="118" t="s">
        <v>131</v>
      </c>
      <c r="AR2754" s="118" t="s">
        <v>4503</v>
      </c>
      <c r="AS2754" s="118" t="s">
        <v>68</v>
      </c>
      <c r="AW2754" s="14" t="s">
        <v>118</v>
      </c>
      <c r="BC2754" s="119" t="e">
        <f>IF(L2754="základní",#REF!,0)</f>
        <v>#REF!</v>
      </c>
      <c r="BD2754" s="119">
        <f>IF(L2754="snížená",#REF!,0)</f>
        <v>0</v>
      </c>
      <c r="BE2754" s="119">
        <f>IF(L2754="zákl. přenesená",#REF!,0)</f>
        <v>0</v>
      </c>
      <c r="BF2754" s="119">
        <f>IF(L2754="sníž. přenesená",#REF!,0)</f>
        <v>0</v>
      </c>
      <c r="BG2754" s="119">
        <f>IF(L2754="nulová",#REF!,0)</f>
        <v>0</v>
      </c>
      <c r="BH2754" s="14" t="s">
        <v>75</v>
      </c>
      <c r="BI2754" s="119" t="e">
        <f>ROUND(H2754*#REF!,2)</f>
        <v>#REF!</v>
      </c>
      <c r="BJ2754" s="14" t="s">
        <v>117</v>
      </c>
      <c r="BK2754" s="118" t="s">
        <v>4803</v>
      </c>
    </row>
    <row r="2755" spans="1:63" s="2" customFormat="1" x14ac:dyDescent="0.2">
      <c r="A2755" s="25"/>
      <c r="B2755" s="26"/>
      <c r="C2755" s="25"/>
      <c r="D2755" s="120" t="s">
        <v>119</v>
      </c>
      <c r="E2755" s="25"/>
      <c r="F2755" s="121" t="s">
        <v>4802</v>
      </c>
      <c r="G2755" s="25"/>
      <c r="H2755" s="25"/>
      <c r="I2755" s="25"/>
      <c r="J2755" s="26"/>
      <c r="K2755" s="122"/>
      <c r="L2755" s="123"/>
      <c r="M2755" s="45"/>
      <c r="N2755" s="45"/>
      <c r="O2755" s="45"/>
      <c r="P2755" s="45"/>
      <c r="Q2755" s="45"/>
      <c r="R2755" s="46"/>
      <c r="S2755" s="25"/>
      <c r="T2755" s="25"/>
      <c r="U2755" s="25"/>
      <c r="V2755" s="25"/>
      <c r="W2755" s="25"/>
      <c r="X2755" s="25"/>
      <c r="Y2755" s="25"/>
      <c r="Z2755" s="25"/>
      <c r="AA2755" s="25"/>
      <c r="AB2755" s="25"/>
      <c r="AC2755" s="25"/>
      <c r="AR2755" s="14" t="s">
        <v>119</v>
      </c>
      <c r="AS2755" s="14" t="s">
        <v>68</v>
      </c>
    </row>
    <row r="2756" spans="1:63" s="2" customFormat="1" ht="21.75" customHeight="1" x14ac:dyDescent="0.2">
      <c r="A2756" s="25"/>
      <c r="B2756" s="109"/>
      <c r="C2756" s="124" t="s">
        <v>4804</v>
      </c>
      <c r="D2756" s="124" t="s">
        <v>4503</v>
      </c>
      <c r="E2756" s="125" t="s">
        <v>4805</v>
      </c>
      <c r="F2756" s="126" t="s">
        <v>4806</v>
      </c>
      <c r="G2756" s="127" t="s">
        <v>126</v>
      </c>
      <c r="H2756" s="153"/>
      <c r="I2756" s="126" t="s">
        <v>116</v>
      </c>
      <c r="J2756" s="128"/>
      <c r="K2756" s="129" t="s">
        <v>3</v>
      </c>
      <c r="L2756" s="130" t="s">
        <v>39</v>
      </c>
      <c r="M2756" s="116">
        <v>0</v>
      </c>
      <c r="N2756" s="116" t="e">
        <f>M2756*#REF!</f>
        <v>#REF!</v>
      </c>
      <c r="O2756" s="116">
        <v>0</v>
      </c>
      <c r="P2756" s="116" t="e">
        <f>O2756*#REF!</f>
        <v>#REF!</v>
      </c>
      <c r="Q2756" s="116">
        <v>0</v>
      </c>
      <c r="R2756" s="117" t="e">
        <f>Q2756*#REF!</f>
        <v>#REF!</v>
      </c>
      <c r="S2756" s="25"/>
      <c r="T2756" s="25"/>
      <c r="U2756" s="25"/>
      <c r="V2756" s="25"/>
      <c r="W2756" s="25"/>
      <c r="X2756" s="25"/>
      <c r="Y2756" s="25"/>
      <c r="Z2756" s="25"/>
      <c r="AA2756" s="25"/>
      <c r="AB2756" s="25"/>
      <c r="AC2756" s="25"/>
      <c r="AP2756" s="118" t="s">
        <v>131</v>
      </c>
      <c r="AR2756" s="118" t="s">
        <v>4503</v>
      </c>
      <c r="AS2756" s="118" t="s">
        <v>68</v>
      </c>
      <c r="AW2756" s="14" t="s">
        <v>118</v>
      </c>
      <c r="BC2756" s="119" t="e">
        <f>IF(L2756="základní",#REF!,0)</f>
        <v>#REF!</v>
      </c>
      <c r="BD2756" s="119">
        <f>IF(L2756="snížená",#REF!,0)</f>
        <v>0</v>
      </c>
      <c r="BE2756" s="119">
        <f>IF(L2756="zákl. přenesená",#REF!,0)</f>
        <v>0</v>
      </c>
      <c r="BF2756" s="119">
        <f>IF(L2756="sníž. přenesená",#REF!,0)</f>
        <v>0</v>
      </c>
      <c r="BG2756" s="119">
        <f>IF(L2756="nulová",#REF!,0)</f>
        <v>0</v>
      </c>
      <c r="BH2756" s="14" t="s">
        <v>75</v>
      </c>
      <c r="BI2756" s="119" t="e">
        <f>ROUND(H2756*#REF!,2)</f>
        <v>#REF!</v>
      </c>
      <c r="BJ2756" s="14" t="s">
        <v>117</v>
      </c>
      <c r="BK2756" s="118" t="s">
        <v>4807</v>
      </c>
    </row>
    <row r="2757" spans="1:63" s="2" customFormat="1" x14ac:dyDescent="0.2">
      <c r="A2757" s="25"/>
      <c r="B2757" s="26"/>
      <c r="C2757" s="25"/>
      <c r="D2757" s="120" t="s">
        <v>119</v>
      </c>
      <c r="E2757" s="25"/>
      <c r="F2757" s="121" t="s">
        <v>4806</v>
      </c>
      <c r="G2757" s="25"/>
      <c r="H2757" s="25"/>
      <c r="I2757" s="25"/>
      <c r="J2757" s="26"/>
      <c r="K2757" s="122"/>
      <c r="L2757" s="123"/>
      <c r="M2757" s="45"/>
      <c r="N2757" s="45"/>
      <c r="O2757" s="45"/>
      <c r="P2757" s="45"/>
      <c r="Q2757" s="45"/>
      <c r="R2757" s="46"/>
      <c r="S2757" s="25"/>
      <c r="T2757" s="25"/>
      <c r="U2757" s="25"/>
      <c r="V2757" s="25"/>
      <c r="W2757" s="25"/>
      <c r="X2757" s="25"/>
      <c r="Y2757" s="25"/>
      <c r="Z2757" s="25"/>
      <c r="AA2757" s="25"/>
      <c r="AB2757" s="25"/>
      <c r="AC2757" s="25"/>
      <c r="AR2757" s="14" t="s">
        <v>119</v>
      </c>
      <c r="AS2757" s="14" t="s">
        <v>68</v>
      </c>
    </row>
    <row r="2758" spans="1:63" s="2" customFormat="1" ht="21.75" customHeight="1" x14ac:dyDescent="0.2">
      <c r="A2758" s="25"/>
      <c r="B2758" s="109"/>
      <c r="C2758" s="124" t="s">
        <v>2482</v>
      </c>
      <c r="D2758" s="124" t="s">
        <v>4503</v>
      </c>
      <c r="E2758" s="125" t="s">
        <v>4808</v>
      </c>
      <c r="F2758" s="126" t="s">
        <v>4809</v>
      </c>
      <c r="G2758" s="127" t="s">
        <v>126</v>
      </c>
      <c r="H2758" s="153"/>
      <c r="I2758" s="126" t="s">
        <v>116</v>
      </c>
      <c r="J2758" s="128"/>
      <c r="K2758" s="129" t="s">
        <v>3</v>
      </c>
      <c r="L2758" s="130" t="s">
        <v>39</v>
      </c>
      <c r="M2758" s="116">
        <v>0</v>
      </c>
      <c r="N2758" s="116" t="e">
        <f>M2758*#REF!</f>
        <v>#REF!</v>
      </c>
      <c r="O2758" s="116">
        <v>0</v>
      </c>
      <c r="P2758" s="116" t="e">
        <f>O2758*#REF!</f>
        <v>#REF!</v>
      </c>
      <c r="Q2758" s="116">
        <v>0</v>
      </c>
      <c r="R2758" s="117" t="e">
        <f>Q2758*#REF!</f>
        <v>#REF!</v>
      </c>
      <c r="S2758" s="25"/>
      <c r="T2758" s="25"/>
      <c r="U2758" s="25"/>
      <c r="V2758" s="25"/>
      <c r="W2758" s="25"/>
      <c r="X2758" s="25"/>
      <c r="Y2758" s="25"/>
      <c r="Z2758" s="25"/>
      <c r="AA2758" s="25"/>
      <c r="AB2758" s="25"/>
      <c r="AC2758" s="25"/>
      <c r="AP2758" s="118" t="s">
        <v>131</v>
      </c>
      <c r="AR2758" s="118" t="s">
        <v>4503</v>
      </c>
      <c r="AS2758" s="118" t="s">
        <v>68</v>
      </c>
      <c r="AW2758" s="14" t="s">
        <v>118</v>
      </c>
      <c r="BC2758" s="119" t="e">
        <f>IF(L2758="základní",#REF!,0)</f>
        <v>#REF!</v>
      </c>
      <c r="BD2758" s="119">
        <f>IF(L2758="snížená",#REF!,0)</f>
        <v>0</v>
      </c>
      <c r="BE2758" s="119">
        <f>IF(L2758="zákl. přenesená",#REF!,0)</f>
        <v>0</v>
      </c>
      <c r="BF2758" s="119">
        <f>IF(L2758="sníž. přenesená",#REF!,0)</f>
        <v>0</v>
      </c>
      <c r="BG2758" s="119">
        <f>IF(L2758="nulová",#REF!,0)</f>
        <v>0</v>
      </c>
      <c r="BH2758" s="14" t="s">
        <v>75</v>
      </c>
      <c r="BI2758" s="119" t="e">
        <f>ROUND(H2758*#REF!,2)</f>
        <v>#REF!</v>
      </c>
      <c r="BJ2758" s="14" t="s">
        <v>117</v>
      </c>
      <c r="BK2758" s="118" t="s">
        <v>4810</v>
      </c>
    </row>
    <row r="2759" spans="1:63" s="2" customFormat="1" x14ac:dyDescent="0.2">
      <c r="A2759" s="25"/>
      <c r="B2759" s="26"/>
      <c r="C2759" s="25"/>
      <c r="D2759" s="120" t="s">
        <v>119</v>
      </c>
      <c r="E2759" s="25"/>
      <c r="F2759" s="121" t="s">
        <v>4809</v>
      </c>
      <c r="G2759" s="25"/>
      <c r="H2759" s="25"/>
      <c r="I2759" s="25"/>
      <c r="J2759" s="26"/>
      <c r="K2759" s="122"/>
      <c r="L2759" s="123"/>
      <c r="M2759" s="45"/>
      <c r="N2759" s="45"/>
      <c r="O2759" s="45"/>
      <c r="P2759" s="45"/>
      <c r="Q2759" s="45"/>
      <c r="R2759" s="46"/>
      <c r="S2759" s="25"/>
      <c r="T2759" s="25"/>
      <c r="U2759" s="25"/>
      <c r="V2759" s="25"/>
      <c r="W2759" s="25"/>
      <c r="X2759" s="25"/>
      <c r="Y2759" s="25"/>
      <c r="Z2759" s="25"/>
      <c r="AA2759" s="25"/>
      <c r="AB2759" s="25"/>
      <c r="AC2759" s="25"/>
      <c r="AR2759" s="14" t="s">
        <v>119</v>
      </c>
      <c r="AS2759" s="14" t="s">
        <v>68</v>
      </c>
    </row>
    <row r="2760" spans="1:63" s="2" customFormat="1" ht="16.5" customHeight="1" x14ac:dyDescent="0.2">
      <c r="A2760" s="25"/>
      <c r="B2760" s="109"/>
      <c r="C2760" s="124" t="s">
        <v>4811</v>
      </c>
      <c r="D2760" s="124" t="s">
        <v>4503</v>
      </c>
      <c r="E2760" s="125" t="s">
        <v>4812</v>
      </c>
      <c r="F2760" s="126" t="s">
        <v>4813</v>
      </c>
      <c r="G2760" s="127" t="s">
        <v>122</v>
      </c>
      <c r="H2760" s="153"/>
      <c r="I2760" s="126" t="s">
        <v>116</v>
      </c>
      <c r="J2760" s="128"/>
      <c r="K2760" s="129" t="s">
        <v>3</v>
      </c>
      <c r="L2760" s="130" t="s">
        <v>39</v>
      </c>
      <c r="M2760" s="116">
        <v>0</v>
      </c>
      <c r="N2760" s="116" t="e">
        <f>M2760*#REF!</f>
        <v>#REF!</v>
      </c>
      <c r="O2760" s="116">
        <v>0</v>
      </c>
      <c r="P2760" s="116" t="e">
        <f>O2760*#REF!</f>
        <v>#REF!</v>
      </c>
      <c r="Q2760" s="116">
        <v>0</v>
      </c>
      <c r="R2760" s="117" t="e">
        <f>Q2760*#REF!</f>
        <v>#REF!</v>
      </c>
      <c r="S2760" s="25"/>
      <c r="T2760" s="25"/>
      <c r="U2760" s="25"/>
      <c r="V2760" s="25"/>
      <c r="W2760" s="25"/>
      <c r="X2760" s="25"/>
      <c r="Y2760" s="25"/>
      <c r="Z2760" s="25"/>
      <c r="AA2760" s="25"/>
      <c r="AB2760" s="25"/>
      <c r="AC2760" s="25"/>
      <c r="AP2760" s="118" t="s">
        <v>131</v>
      </c>
      <c r="AR2760" s="118" t="s">
        <v>4503</v>
      </c>
      <c r="AS2760" s="118" t="s">
        <v>68</v>
      </c>
      <c r="AW2760" s="14" t="s">
        <v>118</v>
      </c>
      <c r="BC2760" s="119" t="e">
        <f>IF(L2760="základní",#REF!,0)</f>
        <v>#REF!</v>
      </c>
      <c r="BD2760" s="119">
        <f>IF(L2760="snížená",#REF!,0)</f>
        <v>0</v>
      </c>
      <c r="BE2760" s="119">
        <f>IF(L2760="zákl. přenesená",#REF!,0)</f>
        <v>0</v>
      </c>
      <c r="BF2760" s="119">
        <f>IF(L2760="sníž. přenesená",#REF!,0)</f>
        <v>0</v>
      </c>
      <c r="BG2760" s="119">
        <f>IF(L2760="nulová",#REF!,0)</f>
        <v>0</v>
      </c>
      <c r="BH2760" s="14" t="s">
        <v>75</v>
      </c>
      <c r="BI2760" s="119" t="e">
        <f>ROUND(H2760*#REF!,2)</f>
        <v>#REF!</v>
      </c>
      <c r="BJ2760" s="14" t="s">
        <v>117</v>
      </c>
      <c r="BK2760" s="118" t="s">
        <v>4814</v>
      </c>
    </row>
    <row r="2761" spans="1:63" s="2" customFormat="1" x14ac:dyDescent="0.2">
      <c r="A2761" s="25"/>
      <c r="B2761" s="26"/>
      <c r="C2761" s="25"/>
      <c r="D2761" s="120" t="s">
        <v>119</v>
      </c>
      <c r="E2761" s="25"/>
      <c r="F2761" s="121" t="s">
        <v>4813</v>
      </c>
      <c r="G2761" s="25"/>
      <c r="H2761" s="25"/>
      <c r="I2761" s="25"/>
      <c r="J2761" s="26"/>
      <c r="K2761" s="122"/>
      <c r="L2761" s="123"/>
      <c r="M2761" s="45"/>
      <c r="N2761" s="45"/>
      <c r="O2761" s="45"/>
      <c r="P2761" s="45"/>
      <c r="Q2761" s="45"/>
      <c r="R2761" s="46"/>
      <c r="S2761" s="25"/>
      <c r="T2761" s="25"/>
      <c r="U2761" s="25"/>
      <c r="V2761" s="25"/>
      <c r="W2761" s="25"/>
      <c r="X2761" s="25"/>
      <c r="Y2761" s="25"/>
      <c r="Z2761" s="25"/>
      <c r="AA2761" s="25"/>
      <c r="AB2761" s="25"/>
      <c r="AC2761" s="25"/>
      <c r="AR2761" s="14" t="s">
        <v>119</v>
      </c>
      <c r="AS2761" s="14" t="s">
        <v>68</v>
      </c>
    </row>
    <row r="2762" spans="1:63" s="2" customFormat="1" ht="16.5" customHeight="1" x14ac:dyDescent="0.2">
      <c r="A2762" s="25"/>
      <c r="B2762" s="109"/>
      <c r="C2762" s="124" t="s">
        <v>2485</v>
      </c>
      <c r="D2762" s="124" t="s">
        <v>4503</v>
      </c>
      <c r="E2762" s="125" t="s">
        <v>4815</v>
      </c>
      <c r="F2762" s="126" t="s">
        <v>4816</v>
      </c>
      <c r="G2762" s="127" t="s">
        <v>122</v>
      </c>
      <c r="H2762" s="153"/>
      <c r="I2762" s="126" t="s">
        <v>116</v>
      </c>
      <c r="J2762" s="128"/>
      <c r="K2762" s="129" t="s">
        <v>3</v>
      </c>
      <c r="L2762" s="130" t="s">
        <v>39</v>
      </c>
      <c r="M2762" s="116">
        <v>0</v>
      </c>
      <c r="N2762" s="116" t="e">
        <f>M2762*#REF!</f>
        <v>#REF!</v>
      </c>
      <c r="O2762" s="116">
        <v>0</v>
      </c>
      <c r="P2762" s="116" t="e">
        <f>O2762*#REF!</f>
        <v>#REF!</v>
      </c>
      <c r="Q2762" s="116">
        <v>0</v>
      </c>
      <c r="R2762" s="117" t="e">
        <f>Q2762*#REF!</f>
        <v>#REF!</v>
      </c>
      <c r="S2762" s="25"/>
      <c r="T2762" s="25"/>
      <c r="U2762" s="25"/>
      <c r="V2762" s="25"/>
      <c r="W2762" s="25"/>
      <c r="X2762" s="25"/>
      <c r="Y2762" s="25"/>
      <c r="Z2762" s="25"/>
      <c r="AA2762" s="25"/>
      <c r="AB2762" s="25"/>
      <c r="AC2762" s="25"/>
      <c r="AP2762" s="118" t="s">
        <v>131</v>
      </c>
      <c r="AR2762" s="118" t="s">
        <v>4503</v>
      </c>
      <c r="AS2762" s="118" t="s">
        <v>68</v>
      </c>
      <c r="AW2762" s="14" t="s">
        <v>118</v>
      </c>
      <c r="BC2762" s="119" t="e">
        <f>IF(L2762="základní",#REF!,0)</f>
        <v>#REF!</v>
      </c>
      <c r="BD2762" s="119">
        <f>IF(L2762="snížená",#REF!,0)</f>
        <v>0</v>
      </c>
      <c r="BE2762" s="119">
        <f>IF(L2762="zákl. přenesená",#REF!,0)</f>
        <v>0</v>
      </c>
      <c r="BF2762" s="119">
        <f>IF(L2762="sníž. přenesená",#REF!,0)</f>
        <v>0</v>
      </c>
      <c r="BG2762" s="119">
        <f>IF(L2762="nulová",#REF!,0)</f>
        <v>0</v>
      </c>
      <c r="BH2762" s="14" t="s">
        <v>75</v>
      </c>
      <c r="BI2762" s="119" t="e">
        <f>ROUND(H2762*#REF!,2)</f>
        <v>#REF!</v>
      </c>
      <c r="BJ2762" s="14" t="s">
        <v>117</v>
      </c>
      <c r="BK2762" s="118" t="s">
        <v>4817</v>
      </c>
    </row>
    <row r="2763" spans="1:63" s="2" customFormat="1" x14ac:dyDescent="0.2">
      <c r="A2763" s="25"/>
      <c r="B2763" s="26"/>
      <c r="C2763" s="25"/>
      <c r="D2763" s="120" t="s">
        <v>119</v>
      </c>
      <c r="E2763" s="25"/>
      <c r="F2763" s="121" t="s">
        <v>4816</v>
      </c>
      <c r="G2763" s="25"/>
      <c r="H2763" s="25"/>
      <c r="I2763" s="25"/>
      <c r="J2763" s="26"/>
      <c r="K2763" s="122"/>
      <c r="L2763" s="123"/>
      <c r="M2763" s="45"/>
      <c r="N2763" s="45"/>
      <c r="O2763" s="45"/>
      <c r="P2763" s="45"/>
      <c r="Q2763" s="45"/>
      <c r="R2763" s="46"/>
      <c r="S2763" s="25"/>
      <c r="T2763" s="25"/>
      <c r="U2763" s="25"/>
      <c r="V2763" s="25"/>
      <c r="W2763" s="25"/>
      <c r="X2763" s="25"/>
      <c r="Y2763" s="25"/>
      <c r="Z2763" s="25"/>
      <c r="AA2763" s="25"/>
      <c r="AB2763" s="25"/>
      <c r="AC2763" s="25"/>
      <c r="AR2763" s="14" t="s">
        <v>119</v>
      </c>
      <c r="AS2763" s="14" t="s">
        <v>68</v>
      </c>
    </row>
    <row r="2764" spans="1:63" s="2" customFormat="1" ht="16.5" customHeight="1" x14ac:dyDescent="0.2">
      <c r="A2764" s="25"/>
      <c r="B2764" s="109"/>
      <c r="C2764" s="124" t="s">
        <v>4818</v>
      </c>
      <c r="D2764" s="124" t="s">
        <v>4503</v>
      </c>
      <c r="E2764" s="125" t="s">
        <v>4819</v>
      </c>
      <c r="F2764" s="126" t="s">
        <v>4820</v>
      </c>
      <c r="G2764" s="127" t="s">
        <v>122</v>
      </c>
      <c r="H2764" s="153"/>
      <c r="I2764" s="126" t="s">
        <v>116</v>
      </c>
      <c r="J2764" s="128"/>
      <c r="K2764" s="129" t="s">
        <v>3</v>
      </c>
      <c r="L2764" s="130" t="s">
        <v>39</v>
      </c>
      <c r="M2764" s="116">
        <v>0</v>
      </c>
      <c r="N2764" s="116" t="e">
        <f>M2764*#REF!</f>
        <v>#REF!</v>
      </c>
      <c r="O2764" s="116">
        <v>0</v>
      </c>
      <c r="P2764" s="116" t="e">
        <f>O2764*#REF!</f>
        <v>#REF!</v>
      </c>
      <c r="Q2764" s="116">
        <v>0</v>
      </c>
      <c r="R2764" s="117" t="e">
        <f>Q2764*#REF!</f>
        <v>#REF!</v>
      </c>
      <c r="S2764" s="25"/>
      <c r="T2764" s="25"/>
      <c r="U2764" s="25"/>
      <c r="V2764" s="25"/>
      <c r="W2764" s="25"/>
      <c r="X2764" s="25"/>
      <c r="Y2764" s="25"/>
      <c r="Z2764" s="25"/>
      <c r="AA2764" s="25"/>
      <c r="AB2764" s="25"/>
      <c r="AC2764" s="25"/>
      <c r="AP2764" s="118" t="s">
        <v>131</v>
      </c>
      <c r="AR2764" s="118" t="s">
        <v>4503</v>
      </c>
      <c r="AS2764" s="118" t="s">
        <v>68</v>
      </c>
      <c r="AW2764" s="14" t="s">
        <v>118</v>
      </c>
      <c r="BC2764" s="119" t="e">
        <f>IF(L2764="základní",#REF!,0)</f>
        <v>#REF!</v>
      </c>
      <c r="BD2764" s="119">
        <f>IF(L2764="snížená",#REF!,0)</f>
        <v>0</v>
      </c>
      <c r="BE2764" s="119">
        <f>IF(L2764="zákl. přenesená",#REF!,0)</f>
        <v>0</v>
      </c>
      <c r="BF2764" s="119">
        <f>IF(L2764="sníž. přenesená",#REF!,0)</f>
        <v>0</v>
      </c>
      <c r="BG2764" s="119">
        <f>IF(L2764="nulová",#REF!,0)</f>
        <v>0</v>
      </c>
      <c r="BH2764" s="14" t="s">
        <v>75</v>
      </c>
      <c r="BI2764" s="119" t="e">
        <f>ROUND(H2764*#REF!,2)</f>
        <v>#REF!</v>
      </c>
      <c r="BJ2764" s="14" t="s">
        <v>117</v>
      </c>
      <c r="BK2764" s="118" t="s">
        <v>4821</v>
      </c>
    </row>
    <row r="2765" spans="1:63" s="2" customFormat="1" x14ac:dyDescent="0.2">
      <c r="A2765" s="25"/>
      <c r="B2765" s="26"/>
      <c r="C2765" s="25"/>
      <c r="D2765" s="120" t="s">
        <v>119</v>
      </c>
      <c r="E2765" s="25"/>
      <c r="F2765" s="121" t="s">
        <v>4820</v>
      </c>
      <c r="G2765" s="25"/>
      <c r="H2765" s="25"/>
      <c r="I2765" s="25"/>
      <c r="J2765" s="26"/>
      <c r="K2765" s="122"/>
      <c r="L2765" s="123"/>
      <c r="M2765" s="45"/>
      <c r="N2765" s="45"/>
      <c r="O2765" s="45"/>
      <c r="P2765" s="45"/>
      <c r="Q2765" s="45"/>
      <c r="R2765" s="46"/>
      <c r="S2765" s="25"/>
      <c r="T2765" s="25"/>
      <c r="U2765" s="25"/>
      <c r="V2765" s="25"/>
      <c r="W2765" s="25"/>
      <c r="X2765" s="25"/>
      <c r="Y2765" s="25"/>
      <c r="Z2765" s="25"/>
      <c r="AA2765" s="25"/>
      <c r="AB2765" s="25"/>
      <c r="AC2765" s="25"/>
      <c r="AR2765" s="14" t="s">
        <v>119</v>
      </c>
      <c r="AS2765" s="14" t="s">
        <v>68</v>
      </c>
    </row>
    <row r="2766" spans="1:63" s="2" customFormat="1" ht="16.5" customHeight="1" x14ac:dyDescent="0.2">
      <c r="A2766" s="25"/>
      <c r="B2766" s="109"/>
      <c r="C2766" s="124" t="s">
        <v>2489</v>
      </c>
      <c r="D2766" s="124" t="s">
        <v>4503</v>
      </c>
      <c r="E2766" s="125" t="s">
        <v>4822</v>
      </c>
      <c r="F2766" s="126" t="s">
        <v>4823</v>
      </c>
      <c r="G2766" s="127" t="s">
        <v>126</v>
      </c>
      <c r="H2766" s="153"/>
      <c r="I2766" s="126" t="s">
        <v>116</v>
      </c>
      <c r="J2766" s="128"/>
      <c r="K2766" s="129" t="s">
        <v>3</v>
      </c>
      <c r="L2766" s="130" t="s">
        <v>39</v>
      </c>
      <c r="M2766" s="116">
        <v>0</v>
      </c>
      <c r="N2766" s="116" t="e">
        <f>M2766*#REF!</f>
        <v>#REF!</v>
      </c>
      <c r="O2766" s="116">
        <v>0</v>
      </c>
      <c r="P2766" s="116" t="e">
        <f>O2766*#REF!</f>
        <v>#REF!</v>
      </c>
      <c r="Q2766" s="116">
        <v>0</v>
      </c>
      <c r="R2766" s="117" t="e">
        <f>Q2766*#REF!</f>
        <v>#REF!</v>
      </c>
      <c r="S2766" s="25"/>
      <c r="T2766" s="25"/>
      <c r="U2766" s="25"/>
      <c r="V2766" s="25"/>
      <c r="W2766" s="25"/>
      <c r="X2766" s="25"/>
      <c r="Y2766" s="25"/>
      <c r="Z2766" s="25"/>
      <c r="AA2766" s="25"/>
      <c r="AB2766" s="25"/>
      <c r="AC2766" s="25"/>
      <c r="AP2766" s="118" t="s">
        <v>131</v>
      </c>
      <c r="AR2766" s="118" t="s">
        <v>4503</v>
      </c>
      <c r="AS2766" s="118" t="s">
        <v>68</v>
      </c>
      <c r="AW2766" s="14" t="s">
        <v>118</v>
      </c>
      <c r="BC2766" s="119" t="e">
        <f>IF(L2766="základní",#REF!,0)</f>
        <v>#REF!</v>
      </c>
      <c r="BD2766" s="119">
        <f>IF(L2766="snížená",#REF!,0)</f>
        <v>0</v>
      </c>
      <c r="BE2766" s="119">
        <f>IF(L2766="zákl. přenesená",#REF!,0)</f>
        <v>0</v>
      </c>
      <c r="BF2766" s="119">
        <f>IF(L2766="sníž. přenesená",#REF!,0)</f>
        <v>0</v>
      </c>
      <c r="BG2766" s="119">
        <f>IF(L2766="nulová",#REF!,0)</f>
        <v>0</v>
      </c>
      <c r="BH2766" s="14" t="s">
        <v>75</v>
      </c>
      <c r="BI2766" s="119" t="e">
        <f>ROUND(H2766*#REF!,2)</f>
        <v>#REF!</v>
      </c>
      <c r="BJ2766" s="14" t="s">
        <v>117</v>
      </c>
      <c r="BK2766" s="118" t="s">
        <v>4824</v>
      </c>
    </row>
    <row r="2767" spans="1:63" s="2" customFormat="1" x14ac:dyDescent="0.2">
      <c r="A2767" s="25"/>
      <c r="B2767" s="26"/>
      <c r="C2767" s="25"/>
      <c r="D2767" s="120" t="s">
        <v>119</v>
      </c>
      <c r="E2767" s="25"/>
      <c r="F2767" s="121" t="s">
        <v>4823</v>
      </c>
      <c r="G2767" s="25"/>
      <c r="H2767" s="25"/>
      <c r="I2767" s="25"/>
      <c r="J2767" s="26"/>
      <c r="K2767" s="122"/>
      <c r="L2767" s="123"/>
      <c r="M2767" s="45"/>
      <c r="N2767" s="45"/>
      <c r="O2767" s="45"/>
      <c r="P2767" s="45"/>
      <c r="Q2767" s="45"/>
      <c r="R2767" s="46"/>
      <c r="S2767" s="25"/>
      <c r="T2767" s="25"/>
      <c r="U2767" s="25"/>
      <c r="V2767" s="25"/>
      <c r="W2767" s="25"/>
      <c r="X2767" s="25"/>
      <c r="Y2767" s="25"/>
      <c r="Z2767" s="25"/>
      <c r="AA2767" s="25"/>
      <c r="AB2767" s="25"/>
      <c r="AC2767" s="25"/>
      <c r="AR2767" s="14" t="s">
        <v>119</v>
      </c>
      <c r="AS2767" s="14" t="s">
        <v>68</v>
      </c>
    </row>
    <row r="2768" spans="1:63" s="2" customFormat="1" ht="24.15" customHeight="1" x14ac:dyDescent="0.2">
      <c r="A2768" s="25"/>
      <c r="B2768" s="109"/>
      <c r="C2768" s="124" t="s">
        <v>4825</v>
      </c>
      <c r="D2768" s="124" t="s">
        <v>4503</v>
      </c>
      <c r="E2768" s="125" t="s">
        <v>4826</v>
      </c>
      <c r="F2768" s="126" t="s">
        <v>4827</v>
      </c>
      <c r="G2768" s="127" t="s">
        <v>126</v>
      </c>
      <c r="H2768" s="153"/>
      <c r="I2768" s="126" t="s">
        <v>116</v>
      </c>
      <c r="J2768" s="128"/>
      <c r="K2768" s="129" t="s">
        <v>3</v>
      </c>
      <c r="L2768" s="130" t="s">
        <v>39</v>
      </c>
      <c r="M2768" s="116">
        <v>0</v>
      </c>
      <c r="N2768" s="116" t="e">
        <f>M2768*#REF!</f>
        <v>#REF!</v>
      </c>
      <c r="O2768" s="116">
        <v>0</v>
      </c>
      <c r="P2768" s="116" t="e">
        <f>O2768*#REF!</f>
        <v>#REF!</v>
      </c>
      <c r="Q2768" s="116">
        <v>0</v>
      </c>
      <c r="R2768" s="117" t="e">
        <f>Q2768*#REF!</f>
        <v>#REF!</v>
      </c>
      <c r="S2768" s="25"/>
      <c r="T2768" s="25"/>
      <c r="U2768" s="25"/>
      <c r="V2768" s="25"/>
      <c r="W2768" s="25"/>
      <c r="X2768" s="25"/>
      <c r="Y2768" s="25"/>
      <c r="Z2768" s="25"/>
      <c r="AA2768" s="25"/>
      <c r="AB2768" s="25"/>
      <c r="AC2768" s="25"/>
      <c r="AP2768" s="118" t="s">
        <v>131</v>
      </c>
      <c r="AR2768" s="118" t="s">
        <v>4503</v>
      </c>
      <c r="AS2768" s="118" t="s">
        <v>68</v>
      </c>
      <c r="AW2768" s="14" t="s">
        <v>118</v>
      </c>
      <c r="BC2768" s="119" t="e">
        <f>IF(L2768="základní",#REF!,0)</f>
        <v>#REF!</v>
      </c>
      <c r="BD2768" s="119">
        <f>IF(L2768="snížená",#REF!,0)</f>
        <v>0</v>
      </c>
      <c r="BE2768" s="119">
        <f>IF(L2768="zákl. přenesená",#REF!,0)</f>
        <v>0</v>
      </c>
      <c r="BF2768" s="119">
        <f>IF(L2768="sníž. přenesená",#REF!,0)</f>
        <v>0</v>
      </c>
      <c r="BG2768" s="119">
        <f>IF(L2768="nulová",#REF!,0)</f>
        <v>0</v>
      </c>
      <c r="BH2768" s="14" t="s">
        <v>75</v>
      </c>
      <c r="BI2768" s="119" t="e">
        <f>ROUND(H2768*#REF!,2)</f>
        <v>#REF!</v>
      </c>
      <c r="BJ2768" s="14" t="s">
        <v>117</v>
      </c>
      <c r="BK2768" s="118" t="s">
        <v>4828</v>
      </c>
    </row>
    <row r="2769" spans="1:63" s="2" customFormat="1" ht="19.2" x14ac:dyDescent="0.2">
      <c r="A2769" s="25"/>
      <c r="B2769" s="26"/>
      <c r="C2769" s="25"/>
      <c r="D2769" s="120" t="s">
        <v>119</v>
      </c>
      <c r="E2769" s="25"/>
      <c r="F2769" s="121" t="s">
        <v>4827</v>
      </c>
      <c r="G2769" s="25"/>
      <c r="H2769" s="25"/>
      <c r="I2769" s="25"/>
      <c r="J2769" s="26"/>
      <c r="K2769" s="122"/>
      <c r="L2769" s="123"/>
      <c r="M2769" s="45"/>
      <c r="N2769" s="45"/>
      <c r="O2769" s="45"/>
      <c r="P2769" s="45"/>
      <c r="Q2769" s="45"/>
      <c r="R2769" s="46"/>
      <c r="S2769" s="25"/>
      <c r="T2769" s="25"/>
      <c r="U2769" s="25"/>
      <c r="V2769" s="25"/>
      <c r="W2769" s="25"/>
      <c r="X2769" s="25"/>
      <c r="Y2769" s="25"/>
      <c r="Z2769" s="25"/>
      <c r="AA2769" s="25"/>
      <c r="AB2769" s="25"/>
      <c r="AC2769" s="25"/>
      <c r="AR2769" s="14" t="s">
        <v>119</v>
      </c>
      <c r="AS2769" s="14" t="s">
        <v>68</v>
      </c>
    </row>
    <row r="2770" spans="1:63" s="2" customFormat="1" ht="24.15" customHeight="1" x14ac:dyDescent="0.2">
      <c r="A2770" s="25"/>
      <c r="B2770" s="109"/>
      <c r="C2770" s="124" t="s">
        <v>2492</v>
      </c>
      <c r="D2770" s="124" t="s">
        <v>4503</v>
      </c>
      <c r="E2770" s="125" t="s">
        <v>4829</v>
      </c>
      <c r="F2770" s="126" t="s">
        <v>4830</v>
      </c>
      <c r="G2770" s="127" t="s">
        <v>126</v>
      </c>
      <c r="H2770" s="153"/>
      <c r="I2770" s="126" t="s">
        <v>116</v>
      </c>
      <c r="J2770" s="128"/>
      <c r="K2770" s="129" t="s">
        <v>3</v>
      </c>
      <c r="L2770" s="130" t="s">
        <v>39</v>
      </c>
      <c r="M2770" s="116">
        <v>0</v>
      </c>
      <c r="N2770" s="116" t="e">
        <f>M2770*#REF!</f>
        <v>#REF!</v>
      </c>
      <c r="O2770" s="116">
        <v>0</v>
      </c>
      <c r="P2770" s="116" t="e">
        <f>O2770*#REF!</f>
        <v>#REF!</v>
      </c>
      <c r="Q2770" s="116">
        <v>0</v>
      </c>
      <c r="R2770" s="117" t="e">
        <f>Q2770*#REF!</f>
        <v>#REF!</v>
      </c>
      <c r="S2770" s="25"/>
      <c r="T2770" s="25"/>
      <c r="U2770" s="25"/>
      <c r="V2770" s="25"/>
      <c r="W2770" s="25"/>
      <c r="X2770" s="25"/>
      <c r="Y2770" s="25"/>
      <c r="Z2770" s="25"/>
      <c r="AA2770" s="25"/>
      <c r="AB2770" s="25"/>
      <c r="AC2770" s="25"/>
      <c r="AP2770" s="118" t="s">
        <v>131</v>
      </c>
      <c r="AR2770" s="118" t="s">
        <v>4503</v>
      </c>
      <c r="AS2770" s="118" t="s">
        <v>68</v>
      </c>
      <c r="AW2770" s="14" t="s">
        <v>118</v>
      </c>
      <c r="BC2770" s="119" t="e">
        <f>IF(L2770="základní",#REF!,0)</f>
        <v>#REF!</v>
      </c>
      <c r="BD2770" s="119">
        <f>IF(L2770="snížená",#REF!,0)</f>
        <v>0</v>
      </c>
      <c r="BE2770" s="119">
        <f>IF(L2770="zákl. přenesená",#REF!,0)</f>
        <v>0</v>
      </c>
      <c r="BF2770" s="119">
        <f>IF(L2770="sníž. přenesená",#REF!,0)</f>
        <v>0</v>
      </c>
      <c r="BG2770" s="119">
        <f>IF(L2770="nulová",#REF!,0)</f>
        <v>0</v>
      </c>
      <c r="BH2770" s="14" t="s">
        <v>75</v>
      </c>
      <c r="BI2770" s="119" t="e">
        <f>ROUND(H2770*#REF!,2)</f>
        <v>#REF!</v>
      </c>
      <c r="BJ2770" s="14" t="s">
        <v>117</v>
      </c>
      <c r="BK2770" s="118" t="s">
        <v>4831</v>
      </c>
    </row>
    <row r="2771" spans="1:63" s="2" customFormat="1" ht="19.2" x14ac:dyDescent="0.2">
      <c r="A2771" s="25"/>
      <c r="B2771" s="26"/>
      <c r="C2771" s="25"/>
      <c r="D2771" s="120" t="s">
        <v>119</v>
      </c>
      <c r="E2771" s="25"/>
      <c r="F2771" s="121" t="s">
        <v>4830</v>
      </c>
      <c r="G2771" s="25"/>
      <c r="H2771" s="25"/>
      <c r="I2771" s="25"/>
      <c r="J2771" s="26"/>
      <c r="K2771" s="122"/>
      <c r="L2771" s="123"/>
      <c r="M2771" s="45"/>
      <c r="N2771" s="45"/>
      <c r="O2771" s="45"/>
      <c r="P2771" s="45"/>
      <c r="Q2771" s="45"/>
      <c r="R2771" s="46"/>
      <c r="S2771" s="25"/>
      <c r="T2771" s="25"/>
      <c r="U2771" s="25"/>
      <c r="V2771" s="25"/>
      <c r="W2771" s="25"/>
      <c r="X2771" s="25"/>
      <c r="Y2771" s="25"/>
      <c r="Z2771" s="25"/>
      <c r="AA2771" s="25"/>
      <c r="AB2771" s="25"/>
      <c r="AC2771" s="25"/>
      <c r="AR2771" s="14" t="s">
        <v>119</v>
      </c>
      <c r="AS2771" s="14" t="s">
        <v>68</v>
      </c>
    </row>
    <row r="2772" spans="1:63" s="2" customFormat="1" ht="24.15" customHeight="1" x14ac:dyDescent="0.2">
      <c r="A2772" s="25"/>
      <c r="B2772" s="109"/>
      <c r="C2772" s="124" t="s">
        <v>4832</v>
      </c>
      <c r="D2772" s="124" t="s">
        <v>4503</v>
      </c>
      <c r="E2772" s="125" t="s">
        <v>4833</v>
      </c>
      <c r="F2772" s="126" t="s">
        <v>4834</v>
      </c>
      <c r="G2772" s="127" t="s">
        <v>126</v>
      </c>
      <c r="H2772" s="153"/>
      <c r="I2772" s="126" t="s">
        <v>116</v>
      </c>
      <c r="J2772" s="128"/>
      <c r="K2772" s="129" t="s">
        <v>3</v>
      </c>
      <c r="L2772" s="130" t="s">
        <v>39</v>
      </c>
      <c r="M2772" s="116">
        <v>0</v>
      </c>
      <c r="N2772" s="116" t="e">
        <f>M2772*#REF!</f>
        <v>#REF!</v>
      </c>
      <c r="O2772" s="116">
        <v>0</v>
      </c>
      <c r="P2772" s="116" t="e">
        <f>O2772*#REF!</f>
        <v>#REF!</v>
      </c>
      <c r="Q2772" s="116">
        <v>0</v>
      </c>
      <c r="R2772" s="117" t="e">
        <f>Q2772*#REF!</f>
        <v>#REF!</v>
      </c>
      <c r="S2772" s="25"/>
      <c r="T2772" s="25"/>
      <c r="U2772" s="25"/>
      <c r="V2772" s="25"/>
      <c r="W2772" s="25"/>
      <c r="X2772" s="25"/>
      <c r="Y2772" s="25"/>
      <c r="Z2772" s="25"/>
      <c r="AA2772" s="25"/>
      <c r="AB2772" s="25"/>
      <c r="AC2772" s="25"/>
      <c r="AP2772" s="118" t="s">
        <v>131</v>
      </c>
      <c r="AR2772" s="118" t="s">
        <v>4503</v>
      </c>
      <c r="AS2772" s="118" t="s">
        <v>68</v>
      </c>
      <c r="AW2772" s="14" t="s">
        <v>118</v>
      </c>
      <c r="BC2772" s="119" t="e">
        <f>IF(L2772="základní",#REF!,0)</f>
        <v>#REF!</v>
      </c>
      <c r="BD2772" s="119">
        <f>IF(L2772="snížená",#REF!,0)</f>
        <v>0</v>
      </c>
      <c r="BE2772" s="119">
        <f>IF(L2772="zákl. přenesená",#REF!,0)</f>
        <v>0</v>
      </c>
      <c r="BF2772" s="119">
        <f>IF(L2772="sníž. přenesená",#REF!,0)</f>
        <v>0</v>
      </c>
      <c r="BG2772" s="119">
        <f>IF(L2772="nulová",#REF!,0)</f>
        <v>0</v>
      </c>
      <c r="BH2772" s="14" t="s">
        <v>75</v>
      </c>
      <c r="BI2772" s="119" t="e">
        <f>ROUND(H2772*#REF!,2)</f>
        <v>#REF!</v>
      </c>
      <c r="BJ2772" s="14" t="s">
        <v>117</v>
      </c>
      <c r="BK2772" s="118" t="s">
        <v>4835</v>
      </c>
    </row>
    <row r="2773" spans="1:63" s="2" customFormat="1" ht="19.2" x14ac:dyDescent="0.2">
      <c r="A2773" s="25"/>
      <c r="B2773" s="26"/>
      <c r="C2773" s="25"/>
      <c r="D2773" s="120" t="s">
        <v>119</v>
      </c>
      <c r="E2773" s="25"/>
      <c r="F2773" s="121" t="s">
        <v>4834</v>
      </c>
      <c r="G2773" s="25"/>
      <c r="H2773" s="25"/>
      <c r="I2773" s="25"/>
      <c r="J2773" s="26"/>
      <c r="K2773" s="122"/>
      <c r="L2773" s="123"/>
      <c r="M2773" s="45"/>
      <c r="N2773" s="45"/>
      <c r="O2773" s="45"/>
      <c r="P2773" s="45"/>
      <c r="Q2773" s="45"/>
      <c r="R2773" s="46"/>
      <c r="S2773" s="25"/>
      <c r="T2773" s="25"/>
      <c r="U2773" s="25"/>
      <c r="V2773" s="25"/>
      <c r="W2773" s="25"/>
      <c r="X2773" s="25"/>
      <c r="Y2773" s="25"/>
      <c r="Z2773" s="25"/>
      <c r="AA2773" s="25"/>
      <c r="AB2773" s="25"/>
      <c r="AC2773" s="25"/>
      <c r="AR2773" s="14" t="s">
        <v>119</v>
      </c>
      <c r="AS2773" s="14" t="s">
        <v>68</v>
      </c>
    </row>
    <row r="2774" spans="1:63" s="2" customFormat="1" ht="24.15" customHeight="1" x14ac:dyDescent="0.2">
      <c r="A2774" s="25"/>
      <c r="B2774" s="109"/>
      <c r="C2774" s="124" t="s">
        <v>2496</v>
      </c>
      <c r="D2774" s="124" t="s">
        <v>4503</v>
      </c>
      <c r="E2774" s="125" t="s">
        <v>4836</v>
      </c>
      <c r="F2774" s="126" t="s">
        <v>4837</v>
      </c>
      <c r="G2774" s="127" t="s">
        <v>126</v>
      </c>
      <c r="H2774" s="153"/>
      <c r="I2774" s="126" t="s">
        <v>116</v>
      </c>
      <c r="J2774" s="128"/>
      <c r="K2774" s="129" t="s">
        <v>3</v>
      </c>
      <c r="L2774" s="130" t="s">
        <v>39</v>
      </c>
      <c r="M2774" s="116">
        <v>0</v>
      </c>
      <c r="N2774" s="116" t="e">
        <f>M2774*#REF!</f>
        <v>#REF!</v>
      </c>
      <c r="O2774" s="116">
        <v>0</v>
      </c>
      <c r="P2774" s="116" t="e">
        <f>O2774*#REF!</f>
        <v>#REF!</v>
      </c>
      <c r="Q2774" s="116">
        <v>0</v>
      </c>
      <c r="R2774" s="117" t="e">
        <f>Q2774*#REF!</f>
        <v>#REF!</v>
      </c>
      <c r="S2774" s="25"/>
      <c r="T2774" s="25"/>
      <c r="U2774" s="25"/>
      <c r="V2774" s="25"/>
      <c r="W2774" s="25"/>
      <c r="X2774" s="25"/>
      <c r="Y2774" s="25"/>
      <c r="Z2774" s="25"/>
      <c r="AA2774" s="25"/>
      <c r="AB2774" s="25"/>
      <c r="AC2774" s="25"/>
      <c r="AP2774" s="118" t="s">
        <v>131</v>
      </c>
      <c r="AR2774" s="118" t="s">
        <v>4503</v>
      </c>
      <c r="AS2774" s="118" t="s">
        <v>68</v>
      </c>
      <c r="AW2774" s="14" t="s">
        <v>118</v>
      </c>
      <c r="BC2774" s="119" t="e">
        <f>IF(L2774="základní",#REF!,0)</f>
        <v>#REF!</v>
      </c>
      <c r="BD2774" s="119">
        <f>IF(L2774="snížená",#REF!,0)</f>
        <v>0</v>
      </c>
      <c r="BE2774" s="119">
        <f>IF(L2774="zákl. přenesená",#REF!,0)</f>
        <v>0</v>
      </c>
      <c r="BF2774" s="119">
        <f>IF(L2774="sníž. přenesená",#REF!,0)</f>
        <v>0</v>
      </c>
      <c r="BG2774" s="119">
        <f>IF(L2774="nulová",#REF!,0)</f>
        <v>0</v>
      </c>
      <c r="BH2774" s="14" t="s">
        <v>75</v>
      </c>
      <c r="BI2774" s="119" t="e">
        <f>ROUND(H2774*#REF!,2)</f>
        <v>#REF!</v>
      </c>
      <c r="BJ2774" s="14" t="s">
        <v>117</v>
      </c>
      <c r="BK2774" s="118" t="s">
        <v>4838</v>
      </c>
    </row>
    <row r="2775" spans="1:63" s="2" customFormat="1" x14ac:dyDescent="0.2">
      <c r="A2775" s="25"/>
      <c r="B2775" s="26"/>
      <c r="C2775" s="25"/>
      <c r="D2775" s="120" t="s">
        <v>119</v>
      </c>
      <c r="E2775" s="25"/>
      <c r="F2775" s="121" t="s">
        <v>4837</v>
      </c>
      <c r="G2775" s="25"/>
      <c r="H2775" s="25"/>
      <c r="I2775" s="25"/>
      <c r="J2775" s="26"/>
      <c r="K2775" s="122"/>
      <c r="L2775" s="123"/>
      <c r="M2775" s="45"/>
      <c r="N2775" s="45"/>
      <c r="O2775" s="45"/>
      <c r="P2775" s="45"/>
      <c r="Q2775" s="45"/>
      <c r="R2775" s="46"/>
      <c r="S2775" s="25"/>
      <c r="T2775" s="25"/>
      <c r="U2775" s="25"/>
      <c r="V2775" s="25"/>
      <c r="W2775" s="25"/>
      <c r="X2775" s="25"/>
      <c r="Y2775" s="25"/>
      <c r="Z2775" s="25"/>
      <c r="AA2775" s="25"/>
      <c r="AB2775" s="25"/>
      <c r="AC2775" s="25"/>
      <c r="AR2775" s="14" t="s">
        <v>119</v>
      </c>
      <c r="AS2775" s="14" t="s">
        <v>68</v>
      </c>
    </row>
    <row r="2776" spans="1:63" s="2" customFormat="1" ht="24.15" customHeight="1" x14ac:dyDescent="0.2">
      <c r="A2776" s="25"/>
      <c r="B2776" s="109"/>
      <c r="C2776" s="124" t="s">
        <v>4839</v>
      </c>
      <c r="D2776" s="124" t="s">
        <v>4503</v>
      </c>
      <c r="E2776" s="125" t="s">
        <v>4840</v>
      </c>
      <c r="F2776" s="126" t="s">
        <v>4841</v>
      </c>
      <c r="G2776" s="127" t="s">
        <v>126</v>
      </c>
      <c r="H2776" s="153"/>
      <c r="I2776" s="126" t="s">
        <v>116</v>
      </c>
      <c r="J2776" s="128"/>
      <c r="K2776" s="129" t="s">
        <v>3</v>
      </c>
      <c r="L2776" s="130" t="s">
        <v>39</v>
      </c>
      <c r="M2776" s="116">
        <v>0</v>
      </c>
      <c r="N2776" s="116" t="e">
        <f>M2776*#REF!</f>
        <v>#REF!</v>
      </c>
      <c r="O2776" s="116">
        <v>0</v>
      </c>
      <c r="P2776" s="116" t="e">
        <f>O2776*#REF!</f>
        <v>#REF!</v>
      </c>
      <c r="Q2776" s="116">
        <v>0</v>
      </c>
      <c r="R2776" s="117" t="e">
        <f>Q2776*#REF!</f>
        <v>#REF!</v>
      </c>
      <c r="S2776" s="25"/>
      <c r="T2776" s="25"/>
      <c r="U2776" s="25"/>
      <c r="V2776" s="25"/>
      <c r="W2776" s="25"/>
      <c r="X2776" s="25"/>
      <c r="Y2776" s="25"/>
      <c r="Z2776" s="25"/>
      <c r="AA2776" s="25"/>
      <c r="AB2776" s="25"/>
      <c r="AC2776" s="25"/>
      <c r="AP2776" s="118" t="s">
        <v>131</v>
      </c>
      <c r="AR2776" s="118" t="s">
        <v>4503</v>
      </c>
      <c r="AS2776" s="118" t="s">
        <v>68</v>
      </c>
      <c r="AW2776" s="14" t="s">
        <v>118</v>
      </c>
      <c r="BC2776" s="119" t="e">
        <f>IF(L2776="základní",#REF!,0)</f>
        <v>#REF!</v>
      </c>
      <c r="BD2776" s="119">
        <f>IF(L2776="snížená",#REF!,0)</f>
        <v>0</v>
      </c>
      <c r="BE2776" s="119">
        <f>IF(L2776="zákl. přenesená",#REF!,0)</f>
        <v>0</v>
      </c>
      <c r="BF2776" s="119">
        <f>IF(L2776="sníž. přenesená",#REF!,0)</f>
        <v>0</v>
      </c>
      <c r="BG2776" s="119">
        <f>IF(L2776="nulová",#REF!,0)</f>
        <v>0</v>
      </c>
      <c r="BH2776" s="14" t="s">
        <v>75</v>
      </c>
      <c r="BI2776" s="119" t="e">
        <f>ROUND(H2776*#REF!,2)</f>
        <v>#REF!</v>
      </c>
      <c r="BJ2776" s="14" t="s">
        <v>117</v>
      </c>
      <c r="BK2776" s="118" t="s">
        <v>4842</v>
      </c>
    </row>
    <row r="2777" spans="1:63" s="2" customFormat="1" x14ac:dyDescent="0.2">
      <c r="A2777" s="25"/>
      <c r="B2777" s="26"/>
      <c r="C2777" s="25"/>
      <c r="D2777" s="120" t="s">
        <v>119</v>
      </c>
      <c r="E2777" s="25"/>
      <c r="F2777" s="121" t="s">
        <v>4841</v>
      </c>
      <c r="G2777" s="25"/>
      <c r="H2777" s="25"/>
      <c r="I2777" s="25"/>
      <c r="J2777" s="26"/>
      <c r="K2777" s="122"/>
      <c r="L2777" s="123"/>
      <c r="M2777" s="45"/>
      <c r="N2777" s="45"/>
      <c r="O2777" s="45"/>
      <c r="P2777" s="45"/>
      <c r="Q2777" s="45"/>
      <c r="R2777" s="46"/>
      <c r="S2777" s="25"/>
      <c r="T2777" s="25"/>
      <c r="U2777" s="25"/>
      <c r="V2777" s="25"/>
      <c r="W2777" s="25"/>
      <c r="X2777" s="25"/>
      <c r="Y2777" s="25"/>
      <c r="Z2777" s="25"/>
      <c r="AA2777" s="25"/>
      <c r="AB2777" s="25"/>
      <c r="AC2777" s="25"/>
      <c r="AR2777" s="14" t="s">
        <v>119</v>
      </c>
      <c r="AS2777" s="14" t="s">
        <v>68</v>
      </c>
    </row>
    <row r="2778" spans="1:63" s="2" customFormat="1" ht="24.15" customHeight="1" x14ac:dyDescent="0.2">
      <c r="A2778" s="25"/>
      <c r="B2778" s="109"/>
      <c r="C2778" s="124" t="s">
        <v>2499</v>
      </c>
      <c r="D2778" s="124" t="s">
        <v>4503</v>
      </c>
      <c r="E2778" s="125" t="s">
        <v>4843</v>
      </c>
      <c r="F2778" s="126" t="s">
        <v>4844</v>
      </c>
      <c r="G2778" s="127" t="s">
        <v>126</v>
      </c>
      <c r="H2778" s="153"/>
      <c r="I2778" s="126" t="s">
        <v>116</v>
      </c>
      <c r="J2778" s="128"/>
      <c r="K2778" s="129" t="s">
        <v>3</v>
      </c>
      <c r="L2778" s="130" t="s">
        <v>39</v>
      </c>
      <c r="M2778" s="116">
        <v>0</v>
      </c>
      <c r="N2778" s="116" t="e">
        <f>M2778*#REF!</f>
        <v>#REF!</v>
      </c>
      <c r="O2778" s="116">
        <v>0</v>
      </c>
      <c r="P2778" s="116" t="e">
        <f>O2778*#REF!</f>
        <v>#REF!</v>
      </c>
      <c r="Q2778" s="116">
        <v>0</v>
      </c>
      <c r="R2778" s="117" t="e">
        <f>Q2778*#REF!</f>
        <v>#REF!</v>
      </c>
      <c r="S2778" s="25"/>
      <c r="T2778" s="25"/>
      <c r="U2778" s="25"/>
      <c r="V2778" s="25"/>
      <c r="W2778" s="25"/>
      <c r="X2778" s="25"/>
      <c r="Y2778" s="25"/>
      <c r="Z2778" s="25"/>
      <c r="AA2778" s="25"/>
      <c r="AB2778" s="25"/>
      <c r="AC2778" s="25"/>
      <c r="AP2778" s="118" t="s">
        <v>131</v>
      </c>
      <c r="AR2778" s="118" t="s">
        <v>4503</v>
      </c>
      <c r="AS2778" s="118" t="s">
        <v>68</v>
      </c>
      <c r="AW2778" s="14" t="s">
        <v>118</v>
      </c>
      <c r="BC2778" s="119" t="e">
        <f>IF(L2778="základní",#REF!,0)</f>
        <v>#REF!</v>
      </c>
      <c r="BD2778" s="119">
        <f>IF(L2778="snížená",#REF!,0)</f>
        <v>0</v>
      </c>
      <c r="BE2778" s="119">
        <f>IF(L2778="zákl. přenesená",#REF!,0)</f>
        <v>0</v>
      </c>
      <c r="BF2778" s="119">
        <f>IF(L2778="sníž. přenesená",#REF!,0)</f>
        <v>0</v>
      </c>
      <c r="BG2778" s="119">
        <f>IF(L2778="nulová",#REF!,0)</f>
        <v>0</v>
      </c>
      <c r="BH2778" s="14" t="s">
        <v>75</v>
      </c>
      <c r="BI2778" s="119" t="e">
        <f>ROUND(H2778*#REF!,2)</f>
        <v>#REF!</v>
      </c>
      <c r="BJ2778" s="14" t="s">
        <v>117</v>
      </c>
      <c r="BK2778" s="118" t="s">
        <v>4845</v>
      </c>
    </row>
    <row r="2779" spans="1:63" s="2" customFormat="1" ht="19.2" x14ac:dyDescent="0.2">
      <c r="A2779" s="25"/>
      <c r="B2779" s="26"/>
      <c r="C2779" s="25"/>
      <c r="D2779" s="120" t="s">
        <v>119</v>
      </c>
      <c r="E2779" s="25"/>
      <c r="F2779" s="121" t="s">
        <v>4844</v>
      </c>
      <c r="G2779" s="25"/>
      <c r="H2779" s="25"/>
      <c r="I2779" s="25"/>
      <c r="J2779" s="26"/>
      <c r="K2779" s="122"/>
      <c r="L2779" s="123"/>
      <c r="M2779" s="45"/>
      <c r="N2779" s="45"/>
      <c r="O2779" s="45"/>
      <c r="P2779" s="45"/>
      <c r="Q2779" s="45"/>
      <c r="R2779" s="46"/>
      <c r="S2779" s="25"/>
      <c r="T2779" s="25"/>
      <c r="U2779" s="25"/>
      <c r="V2779" s="25"/>
      <c r="W2779" s="25"/>
      <c r="X2779" s="25"/>
      <c r="Y2779" s="25"/>
      <c r="Z2779" s="25"/>
      <c r="AA2779" s="25"/>
      <c r="AB2779" s="25"/>
      <c r="AC2779" s="25"/>
      <c r="AR2779" s="14" t="s">
        <v>119</v>
      </c>
      <c r="AS2779" s="14" t="s">
        <v>68</v>
      </c>
    </row>
    <row r="2780" spans="1:63" s="2" customFormat="1" ht="21.75" customHeight="1" x14ac:dyDescent="0.2">
      <c r="A2780" s="25"/>
      <c r="B2780" s="109"/>
      <c r="C2780" s="124" t="s">
        <v>4846</v>
      </c>
      <c r="D2780" s="124" t="s">
        <v>4503</v>
      </c>
      <c r="E2780" s="125" t="s">
        <v>4847</v>
      </c>
      <c r="F2780" s="126" t="s">
        <v>4848</v>
      </c>
      <c r="G2780" s="127" t="s">
        <v>126</v>
      </c>
      <c r="H2780" s="153"/>
      <c r="I2780" s="126" t="s">
        <v>116</v>
      </c>
      <c r="J2780" s="128"/>
      <c r="K2780" s="129" t="s">
        <v>3</v>
      </c>
      <c r="L2780" s="130" t="s">
        <v>39</v>
      </c>
      <c r="M2780" s="116">
        <v>0</v>
      </c>
      <c r="N2780" s="116" t="e">
        <f>M2780*#REF!</f>
        <v>#REF!</v>
      </c>
      <c r="O2780" s="116">
        <v>0</v>
      </c>
      <c r="P2780" s="116" t="e">
        <f>O2780*#REF!</f>
        <v>#REF!</v>
      </c>
      <c r="Q2780" s="116">
        <v>0</v>
      </c>
      <c r="R2780" s="117" t="e">
        <f>Q2780*#REF!</f>
        <v>#REF!</v>
      </c>
      <c r="S2780" s="25"/>
      <c r="T2780" s="25"/>
      <c r="U2780" s="25"/>
      <c r="V2780" s="25"/>
      <c r="W2780" s="25"/>
      <c r="X2780" s="25"/>
      <c r="Y2780" s="25"/>
      <c r="Z2780" s="25"/>
      <c r="AA2780" s="25"/>
      <c r="AB2780" s="25"/>
      <c r="AC2780" s="25"/>
      <c r="AP2780" s="118" t="s">
        <v>131</v>
      </c>
      <c r="AR2780" s="118" t="s">
        <v>4503</v>
      </c>
      <c r="AS2780" s="118" t="s">
        <v>68</v>
      </c>
      <c r="AW2780" s="14" t="s">
        <v>118</v>
      </c>
      <c r="BC2780" s="119" t="e">
        <f>IF(L2780="základní",#REF!,0)</f>
        <v>#REF!</v>
      </c>
      <c r="BD2780" s="119">
        <f>IF(L2780="snížená",#REF!,0)</f>
        <v>0</v>
      </c>
      <c r="BE2780" s="119">
        <f>IF(L2780="zákl. přenesená",#REF!,0)</f>
        <v>0</v>
      </c>
      <c r="BF2780" s="119">
        <f>IF(L2780="sníž. přenesená",#REF!,0)</f>
        <v>0</v>
      </c>
      <c r="BG2780" s="119">
        <f>IF(L2780="nulová",#REF!,0)</f>
        <v>0</v>
      </c>
      <c r="BH2780" s="14" t="s">
        <v>75</v>
      </c>
      <c r="BI2780" s="119" t="e">
        <f>ROUND(H2780*#REF!,2)</f>
        <v>#REF!</v>
      </c>
      <c r="BJ2780" s="14" t="s">
        <v>117</v>
      </c>
      <c r="BK2780" s="118" t="s">
        <v>4849</v>
      </c>
    </row>
    <row r="2781" spans="1:63" s="2" customFormat="1" x14ac:dyDescent="0.2">
      <c r="A2781" s="25"/>
      <c r="B2781" s="26"/>
      <c r="C2781" s="25"/>
      <c r="D2781" s="120" t="s">
        <v>119</v>
      </c>
      <c r="E2781" s="25"/>
      <c r="F2781" s="121" t="s">
        <v>4848</v>
      </c>
      <c r="G2781" s="25"/>
      <c r="H2781" s="25"/>
      <c r="I2781" s="25"/>
      <c r="J2781" s="26"/>
      <c r="K2781" s="122"/>
      <c r="L2781" s="123"/>
      <c r="M2781" s="45"/>
      <c r="N2781" s="45"/>
      <c r="O2781" s="45"/>
      <c r="P2781" s="45"/>
      <c r="Q2781" s="45"/>
      <c r="R2781" s="46"/>
      <c r="S2781" s="25"/>
      <c r="T2781" s="25"/>
      <c r="U2781" s="25"/>
      <c r="V2781" s="25"/>
      <c r="W2781" s="25"/>
      <c r="X2781" s="25"/>
      <c r="Y2781" s="25"/>
      <c r="Z2781" s="25"/>
      <c r="AA2781" s="25"/>
      <c r="AB2781" s="25"/>
      <c r="AC2781" s="25"/>
      <c r="AR2781" s="14" t="s">
        <v>119</v>
      </c>
      <c r="AS2781" s="14" t="s">
        <v>68</v>
      </c>
    </row>
    <row r="2782" spans="1:63" s="2" customFormat="1" ht="24.15" customHeight="1" x14ac:dyDescent="0.2">
      <c r="A2782" s="25"/>
      <c r="B2782" s="109"/>
      <c r="C2782" s="124" t="s">
        <v>2503</v>
      </c>
      <c r="D2782" s="124" t="s">
        <v>4503</v>
      </c>
      <c r="E2782" s="125" t="s">
        <v>4850</v>
      </c>
      <c r="F2782" s="126" t="s">
        <v>4851</v>
      </c>
      <c r="G2782" s="127" t="s">
        <v>126</v>
      </c>
      <c r="H2782" s="153"/>
      <c r="I2782" s="126" t="s">
        <v>116</v>
      </c>
      <c r="J2782" s="128"/>
      <c r="K2782" s="129" t="s">
        <v>3</v>
      </c>
      <c r="L2782" s="130" t="s">
        <v>39</v>
      </c>
      <c r="M2782" s="116">
        <v>0</v>
      </c>
      <c r="N2782" s="116" t="e">
        <f>M2782*#REF!</f>
        <v>#REF!</v>
      </c>
      <c r="O2782" s="116">
        <v>0</v>
      </c>
      <c r="P2782" s="116" t="e">
        <f>O2782*#REF!</f>
        <v>#REF!</v>
      </c>
      <c r="Q2782" s="116">
        <v>0</v>
      </c>
      <c r="R2782" s="117" t="e">
        <f>Q2782*#REF!</f>
        <v>#REF!</v>
      </c>
      <c r="S2782" s="25"/>
      <c r="T2782" s="25"/>
      <c r="U2782" s="25"/>
      <c r="V2782" s="25"/>
      <c r="W2782" s="25"/>
      <c r="X2782" s="25"/>
      <c r="Y2782" s="25"/>
      <c r="Z2782" s="25"/>
      <c r="AA2782" s="25"/>
      <c r="AB2782" s="25"/>
      <c r="AC2782" s="25"/>
      <c r="AP2782" s="118" t="s">
        <v>131</v>
      </c>
      <c r="AR2782" s="118" t="s">
        <v>4503</v>
      </c>
      <c r="AS2782" s="118" t="s">
        <v>68</v>
      </c>
      <c r="AW2782" s="14" t="s">
        <v>118</v>
      </c>
      <c r="BC2782" s="119" t="e">
        <f>IF(L2782="základní",#REF!,0)</f>
        <v>#REF!</v>
      </c>
      <c r="BD2782" s="119">
        <f>IF(L2782="snížená",#REF!,0)</f>
        <v>0</v>
      </c>
      <c r="BE2782" s="119">
        <f>IF(L2782="zákl. přenesená",#REF!,0)</f>
        <v>0</v>
      </c>
      <c r="BF2782" s="119">
        <f>IF(L2782="sníž. přenesená",#REF!,0)</f>
        <v>0</v>
      </c>
      <c r="BG2782" s="119">
        <f>IF(L2782="nulová",#REF!,0)</f>
        <v>0</v>
      </c>
      <c r="BH2782" s="14" t="s">
        <v>75</v>
      </c>
      <c r="BI2782" s="119" t="e">
        <f>ROUND(H2782*#REF!,2)</f>
        <v>#REF!</v>
      </c>
      <c r="BJ2782" s="14" t="s">
        <v>117</v>
      </c>
      <c r="BK2782" s="118" t="s">
        <v>4852</v>
      </c>
    </row>
    <row r="2783" spans="1:63" s="2" customFormat="1" ht="19.2" x14ac:dyDescent="0.2">
      <c r="A2783" s="25"/>
      <c r="B2783" s="26"/>
      <c r="C2783" s="25"/>
      <c r="D2783" s="120" t="s">
        <v>119</v>
      </c>
      <c r="E2783" s="25"/>
      <c r="F2783" s="121" t="s">
        <v>4851</v>
      </c>
      <c r="G2783" s="25"/>
      <c r="H2783" s="25"/>
      <c r="I2783" s="25"/>
      <c r="J2783" s="26"/>
      <c r="K2783" s="122"/>
      <c r="L2783" s="123"/>
      <c r="M2783" s="45"/>
      <c r="N2783" s="45"/>
      <c r="O2783" s="45"/>
      <c r="P2783" s="45"/>
      <c r="Q2783" s="45"/>
      <c r="R2783" s="46"/>
      <c r="S2783" s="25"/>
      <c r="T2783" s="25"/>
      <c r="U2783" s="25"/>
      <c r="V2783" s="25"/>
      <c r="W2783" s="25"/>
      <c r="X2783" s="25"/>
      <c r="Y2783" s="25"/>
      <c r="Z2783" s="25"/>
      <c r="AA2783" s="25"/>
      <c r="AB2783" s="25"/>
      <c r="AC2783" s="25"/>
      <c r="AR2783" s="14" t="s">
        <v>119</v>
      </c>
      <c r="AS2783" s="14" t="s">
        <v>68</v>
      </c>
    </row>
    <row r="2784" spans="1:63" s="2" customFormat="1" ht="16.5" customHeight="1" x14ac:dyDescent="0.2">
      <c r="A2784" s="25"/>
      <c r="B2784" s="109"/>
      <c r="C2784" s="124" t="s">
        <v>4853</v>
      </c>
      <c r="D2784" s="124" t="s">
        <v>4503</v>
      </c>
      <c r="E2784" s="125" t="s">
        <v>4854</v>
      </c>
      <c r="F2784" s="126" t="s">
        <v>4855</v>
      </c>
      <c r="G2784" s="127" t="s">
        <v>126</v>
      </c>
      <c r="H2784" s="153"/>
      <c r="I2784" s="126" t="s">
        <v>116</v>
      </c>
      <c r="J2784" s="128"/>
      <c r="K2784" s="129" t="s">
        <v>3</v>
      </c>
      <c r="L2784" s="130" t="s">
        <v>39</v>
      </c>
      <c r="M2784" s="116">
        <v>0</v>
      </c>
      <c r="N2784" s="116" t="e">
        <f>M2784*#REF!</f>
        <v>#REF!</v>
      </c>
      <c r="O2784" s="116">
        <v>0</v>
      </c>
      <c r="P2784" s="116" t="e">
        <f>O2784*#REF!</f>
        <v>#REF!</v>
      </c>
      <c r="Q2784" s="116">
        <v>0</v>
      </c>
      <c r="R2784" s="117" t="e">
        <f>Q2784*#REF!</f>
        <v>#REF!</v>
      </c>
      <c r="S2784" s="25"/>
      <c r="T2784" s="25"/>
      <c r="U2784" s="25"/>
      <c r="V2784" s="25"/>
      <c r="W2784" s="25"/>
      <c r="X2784" s="25"/>
      <c r="Y2784" s="25"/>
      <c r="Z2784" s="25"/>
      <c r="AA2784" s="25"/>
      <c r="AB2784" s="25"/>
      <c r="AC2784" s="25"/>
      <c r="AP2784" s="118" t="s">
        <v>131</v>
      </c>
      <c r="AR2784" s="118" t="s">
        <v>4503</v>
      </c>
      <c r="AS2784" s="118" t="s">
        <v>68</v>
      </c>
      <c r="AW2784" s="14" t="s">
        <v>118</v>
      </c>
      <c r="BC2784" s="119" t="e">
        <f>IF(L2784="základní",#REF!,0)</f>
        <v>#REF!</v>
      </c>
      <c r="BD2784" s="119">
        <f>IF(L2784="snížená",#REF!,0)</f>
        <v>0</v>
      </c>
      <c r="BE2784" s="119">
        <f>IF(L2784="zákl. přenesená",#REF!,0)</f>
        <v>0</v>
      </c>
      <c r="BF2784" s="119">
        <f>IF(L2784="sníž. přenesená",#REF!,0)</f>
        <v>0</v>
      </c>
      <c r="BG2784" s="119">
        <f>IF(L2784="nulová",#REF!,0)</f>
        <v>0</v>
      </c>
      <c r="BH2784" s="14" t="s">
        <v>75</v>
      </c>
      <c r="BI2784" s="119" t="e">
        <f>ROUND(H2784*#REF!,2)</f>
        <v>#REF!</v>
      </c>
      <c r="BJ2784" s="14" t="s">
        <v>117</v>
      </c>
      <c r="BK2784" s="118" t="s">
        <v>4856</v>
      </c>
    </row>
    <row r="2785" spans="1:63" s="2" customFormat="1" x14ac:dyDescent="0.2">
      <c r="A2785" s="25"/>
      <c r="B2785" s="26"/>
      <c r="C2785" s="25"/>
      <c r="D2785" s="120" t="s">
        <v>119</v>
      </c>
      <c r="E2785" s="25"/>
      <c r="F2785" s="121" t="s">
        <v>4855</v>
      </c>
      <c r="G2785" s="25"/>
      <c r="H2785" s="25"/>
      <c r="I2785" s="25"/>
      <c r="J2785" s="26"/>
      <c r="K2785" s="122"/>
      <c r="L2785" s="123"/>
      <c r="M2785" s="45"/>
      <c r="N2785" s="45"/>
      <c r="O2785" s="45"/>
      <c r="P2785" s="45"/>
      <c r="Q2785" s="45"/>
      <c r="R2785" s="46"/>
      <c r="S2785" s="25"/>
      <c r="T2785" s="25"/>
      <c r="U2785" s="25"/>
      <c r="V2785" s="25"/>
      <c r="W2785" s="25"/>
      <c r="X2785" s="25"/>
      <c r="Y2785" s="25"/>
      <c r="Z2785" s="25"/>
      <c r="AA2785" s="25"/>
      <c r="AB2785" s="25"/>
      <c r="AC2785" s="25"/>
      <c r="AR2785" s="14" t="s">
        <v>119</v>
      </c>
      <c r="AS2785" s="14" t="s">
        <v>68</v>
      </c>
    </row>
    <row r="2786" spans="1:63" s="2" customFormat="1" ht="16.5" customHeight="1" x14ac:dyDescent="0.2">
      <c r="A2786" s="25"/>
      <c r="B2786" s="109"/>
      <c r="C2786" s="124" t="s">
        <v>2506</v>
      </c>
      <c r="D2786" s="124" t="s">
        <v>4503</v>
      </c>
      <c r="E2786" s="125" t="s">
        <v>4857</v>
      </c>
      <c r="F2786" s="126" t="s">
        <v>4858</v>
      </c>
      <c r="G2786" s="127" t="s">
        <v>126</v>
      </c>
      <c r="H2786" s="153"/>
      <c r="I2786" s="126" t="s">
        <v>116</v>
      </c>
      <c r="J2786" s="128"/>
      <c r="K2786" s="129" t="s">
        <v>3</v>
      </c>
      <c r="L2786" s="130" t="s">
        <v>39</v>
      </c>
      <c r="M2786" s="116">
        <v>0</v>
      </c>
      <c r="N2786" s="116" t="e">
        <f>M2786*#REF!</f>
        <v>#REF!</v>
      </c>
      <c r="O2786" s="116">
        <v>0</v>
      </c>
      <c r="P2786" s="116" t="e">
        <f>O2786*#REF!</f>
        <v>#REF!</v>
      </c>
      <c r="Q2786" s="116">
        <v>0</v>
      </c>
      <c r="R2786" s="117" t="e">
        <f>Q2786*#REF!</f>
        <v>#REF!</v>
      </c>
      <c r="S2786" s="25"/>
      <c r="T2786" s="25"/>
      <c r="U2786" s="25"/>
      <c r="V2786" s="25"/>
      <c r="W2786" s="25"/>
      <c r="X2786" s="25"/>
      <c r="Y2786" s="25"/>
      <c r="Z2786" s="25"/>
      <c r="AA2786" s="25"/>
      <c r="AB2786" s="25"/>
      <c r="AC2786" s="25"/>
      <c r="AP2786" s="118" t="s">
        <v>131</v>
      </c>
      <c r="AR2786" s="118" t="s">
        <v>4503</v>
      </c>
      <c r="AS2786" s="118" t="s">
        <v>68</v>
      </c>
      <c r="AW2786" s="14" t="s">
        <v>118</v>
      </c>
      <c r="BC2786" s="119" t="e">
        <f>IF(L2786="základní",#REF!,0)</f>
        <v>#REF!</v>
      </c>
      <c r="BD2786" s="119">
        <f>IF(L2786="snížená",#REF!,0)</f>
        <v>0</v>
      </c>
      <c r="BE2786" s="119">
        <f>IF(L2786="zákl. přenesená",#REF!,0)</f>
        <v>0</v>
      </c>
      <c r="BF2786" s="119">
        <f>IF(L2786="sníž. přenesená",#REF!,0)</f>
        <v>0</v>
      </c>
      <c r="BG2786" s="119">
        <f>IF(L2786="nulová",#REF!,0)</f>
        <v>0</v>
      </c>
      <c r="BH2786" s="14" t="s">
        <v>75</v>
      </c>
      <c r="BI2786" s="119" t="e">
        <f>ROUND(H2786*#REF!,2)</f>
        <v>#REF!</v>
      </c>
      <c r="BJ2786" s="14" t="s">
        <v>117</v>
      </c>
      <c r="BK2786" s="118" t="s">
        <v>4859</v>
      </c>
    </row>
    <row r="2787" spans="1:63" s="2" customFormat="1" x14ac:dyDescent="0.2">
      <c r="A2787" s="25"/>
      <c r="B2787" s="26"/>
      <c r="C2787" s="25"/>
      <c r="D2787" s="120" t="s">
        <v>119</v>
      </c>
      <c r="E2787" s="25"/>
      <c r="F2787" s="121" t="s">
        <v>4858</v>
      </c>
      <c r="G2787" s="25"/>
      <c r="H2787" s="25"/>
      <c r="I2787" s="25"/>
      <c r="J2787" s="26"/>
      <c r="K2787" s="122"/>
      <c r="L2787" s="123"/>
      <c r="M2787" s="45"/>
      <c r="N2787" s="45"/>
      <c r="O2787" s="45"/>
      <c r="P2787" s="45"/>
      <c r="Q2787" s="45"/>
      <c r="R2787" s="46"/>
      <c r="S2787" s="25"/>
      <c r="T2787" s="25"/>
      <c r="U2787" s="25"/>
      <c r="V2787" s="25"/>
      <c r="W2787" s="25"/>
      <c r="X2787" s="25"/>
      <c r="Y2787" s="25"/>
      <c r="Z2787" s="25"/>
      <c r="AA2787" s="25"/>
      <c r="AB2787" s="25"/>
      <c r="AC2787" s="25"/>
      <c r="AR2787" s="14" t="s">
        <v>119</v>
      </c>
      <c r="AS2787" s="14" t="s">
        <v>68</v>
      </c>
    </row>
    <row r="2788" spans="1:63" s="2" customFormat="1" ht="16.5" customHeight="1" x14ac:dyDescent="0.2">
      <c r="A2788" s="25"/>
      <c r="B2788" s="109"/>
      <c r="C2788" s="124" t="s">
        <v>4860</v>
      </c>
      <c r="D2788" s="124" t="s">
        <v>4503</v>
      </c>
      <c r="E2788" s="125" t="s">
        <v>4861</v>
      </c>
      <c r="F2788" s="126" t="s">
        <v>4862</v>
      </c>
      <c r="G2788" s="127" t="s">
        <v>126</v>
      </c>
      <c r="H2788" s="153"/>
      <c r="I2788" s="126" t="s">
        <v>116</v>
      </c>
      <c r="J2788" s="128"/>
      <c r="K2788" s="129" t="s">
        <v>3</v>
      </c>
      <c r="L2788" s="130" t="s">
        <v>39</v>
      </c>
      <c r="M2788" s="116">
        <v>0</v>
      </c>
      <c r="N2788" s="116" t="e">
        <f>M2788*#REF!</f>
        <v>#REF!</v>
      </c>
      <c r="O2788" s="116">
        <v>0</v>
      </c>
      <c r="P2788" s="116" t="e">
        <f>O2788*#REF!</f>
        <v>#REF!</v>
      </c>
      <c r="Q2788" s="116">
        <v>0</v>
      </c>
      <c r="R2788" s="117" t="e">
        <f>Q2788*#REF!</f>
        <v>#REF!</v>
      </c>
      <c r="S2788" s="25"/>
      <c r="T2788" s="25"/>
      <c r="U2788" s="25"/>
      <c r="V2788" s="25"/>
      <c r="W2788" s="25"/>
      <c r="X2788" s="25"/>
      <c r="Y2788" s="25"/>
      <c r="Z2788" s="25"/>
      <c r="AA2788" s="25"/>
      <c r="AB2788" s="25"/>
      <c r="AC2788" s="25"/>
      <c r="AP2788" s="118" t="s">
        <v>131</v>
      </c>
      <c r="AR2788" s="118" t="s">
        <v>4503</v>
      </c>
      <c r="AS2788" s="118" t="s">
        <v>68</v>
      </c>
      <c r="AW2788" s="14" t="s">
        <v>118</v>
      </c>
      <c r="BC2788" s="119" t="e">
        <f>IF(L2788="základní",#REF!,0)</f>
        <v>#REF!</v>
      </c>
      <c r="BD2788" s="119">
        <f>IF(L2788="snížená",#REF!,0)</f>
        <v>0</v>
      </c>
      <c r="BE2788" s="119">
        <f>IF(L2788="zákl. přenesená",#REF!,0)</f>
        <v>0</v>
      </c>
      <c r="BF2788" s="119">
        <f>IF(L2788="sníž. přenesená",#REF!,0)</f>
        <v>0</v>
      </c>
      <c r="BG2788" s="119">
        <f>IF(L2788="nulová",#REF!,0)</f>
        <v>0</v>
      </c>
      <c r="BH2788" s="14" t="s">
        <v>75</v>
      </c>
      <c r="BI2788" s="119" t="e">
        <f>ROUND(H2788*#REF!,2)</f>
        <v>#REF!</v>
      </c>
      <c r="BJ2788" s="14" t="s">
        <v>117</v>
      </c>
      <c r="BK2788" s="118" t="s">
        <v>4863</v>
      </c>
    </row>
    <row r="2789" spans="1:63" s="2" customFormat="1" x14ac:dyDescent="0.2">
      <c r="A2789" s="25"/>
      <c r="B2789" s="26"/>
      <c r="C2789" s="25"/>
      <c r="D2789" s="120" t="s">
        <v>119</v>
      </c>
      <c r="E2789" s="25"/>
      <c r="F2789" s="121" t="s">
        <v>4862</v>
      </c>
      <c r="G2789" s="25"/>
      <c r="H2789" s="25"/>
      <c r="I2789" s="25"/>
      <c r="J2789" s="26"/>
      <c r="K2789" s="122"/>
      <c r="L2789" s="123"/>
      <c r="M2789" s="45"/>
      <c r="N2789" s="45"/>
      <c r="O2789" s="45"/>
      <c r="P2789" s="45"/>
      <c r="Q2789" s="45"/>
      <c r="R2789" s="46"/>
      <c r="S2789" s="25"/>
      <c r="T2789" s="25"/>
      <c r="U2789" s="25"/>
      <c r="V2789" s="25"/>
      <c r="W2789" s="25"/>
      <c r="X2789" s="25"/>
      <c r="Y2789" s="25"/>
      <c r="Z2789" s="25"/>
      <c r="AA2789" s="25"/>
      <c r="AB2789" s="25"/>
      <c r="AC2789" s="25"/>
      <c r="AR2789" s="14" t="s">
        <v>119</v>
      </c>
      <c r="AS2789" s="14" t="s">
        <v>68</v>
      </c>
    </row>
    <row r="2790" spans="1:63" s="2" customFormat="1" ht="16.5" customHeight="1" x14ac:dyDescent="0.2">
      <c r="A2790" s="25"/>
      <c r="B2790" s="109"/>
      <c r="C2790" s="124" t="s">
        <v>2510</v>
      </c>
      <c r="D2790" s="124" t="s">
        <v>4503</v>
      </c>
      <c r="E2790" s="125" t="s">
        <v>4864</v>
      </c>
      <c r="F2790" s="126" t="s">
        <v>4865</v>
      </c>
      <c r="G2790" s="127" t="s">
        <v>126</v>
      </c>
      <c r="H2790" s="153"/>
      <c r="I2790" s="126" t="s">
        <v>116</v>
      </c>
      <c r="J2790" s="128"/>
      <c r="K2790" s="129" t="s">
        <v>3</v>
      </c>
      <c r="L2790" s="130" t="s">
        <v>39</v>
      </c>
      <c r="M2790" s="116">
        <v>0</v>
      </c>
      <c r="N2790" s="116" t="e">
        <f>M2790*#REF!</f>
        <v>#REF!</v>
      </c>
      <c r="O2790" s="116">
        <v>0</v>
      </c>
      <c r="P2790" s="116" t="e">
        <f>O2790*#REF!</f>
        <v>#REF!</v>
      </c>
      <c r="Q2790" s="116">
        <v>0</v>
      </c>
      <c r="R2790" s="117" t="e">
        <f>Q2790*#REF!</f>
        <v>#REF!</v>
      </c>
      <c r="S2790" s="25"/>
      <c r="T2790" s="25"/>
      <c r="U2790" s="25"/>
      <c r="V2790" s="25"/>
      <c r="W2790" s="25"/>
      <c r="X2790" s="25"/>
      <c r="Y2790" s="25"/>
      <c r="Z2790" s="25"/>
      <c r="AA2790" s="25"/>
      <c r="AB2790" s="25"/>
      <c r="AC2790" s="25"/>
      <c r="AP2790" s="118" t="s">
        <v>131</v>
      </c>
      <c r="AR2790" s="118" t="s">
        <v>4503</v>
      </c>
      <c r="AS2790" s="118" t="s">
        <v>68</v>
      </c>
      <c r="AW2790" s="14" t="s">
        <v>118</v>
      </c>
      <c r="BC2790" s="119" t="e">
        <f>IF(L2790="základní",#REF!,0)</f>
        <v>#REF!</v>
      </c>
      <c r="BD2790" s="119">
        <f>IF(L2790="snížená",#REF!,0)</f>
        <v>0</v>
      </c>
      <c r="BE2790" s="119">
        <f>IF(L2790="zákl. přenesená",#REF!,0)</f>
        <v>0</v>
      </c>
      <c r="BF2790" s="119">
        <f>IF(L2790="sníž. přenesená",#REF!,0)</f>
        <v>0</v>
      </c>
      <c r="BG2790" s="119">
        <f>IF(L2790="nulová",#REF!,0)</f>
        <v>0</v>
      </c>
      <c r="BH2790" s="14" t="s">
        <v>75</v>
      </c>
      <c r="BI2790" s="119" t="e">
        <f>ROUND(H2790*#REF!,2)</f>
        <v>#REF!</v>
      </c>
      <c r="BJ2790" s="14" t="s">
        <v>117</v>
      </c>
      <c r="BK2790" s="118" t="s">
        <v>4866</v>
      </c>
    </row>
    <row r="2791" spans="1:63" s="2" customFormat="1" x14ac:dyDescent="0.2">
      <c r="A2791" s="25"/>
      <c r="B2791" s="26"/>
      <c r="C2791" s="25"/>
      <c r="D2791" s="120" t="s">
        <v>119</v>
      </c>
      <c r="E2791" s="25"/>
      <c r="F2791" s="121" t="s">
        <v>4865</v>
      </c>
      <c r="G2791" s="25"/>
      <c r="H2791" s="25"/>
      <c r="I2791" s="25"/>
      <c r="J2791" s="26"/>
      <c r="K2791" s="122"/>
      <c r="L2791" s="123"/>
      <c r="M2791" s="45"/>
      <c r="N2791" s="45"/>
      <c r="O2791" s="45"/>
      <c r="P2791" s="45"/>
      <c r="Q2791" s="45"/>
      <c r="R2791" s="46"/>
      <c r="S2791" s="25"/>
      <c r="T2791" s="25"/>
      <c r="U2791" s="25"/>
      <c r="V2791" s="25"/>
      <c r="W2791" s="25"/>
      <c r="X2791" s="25"/>
      <c r="Y2791" s="25"/>
      <c r="Z2791" s="25"/>
      <c r="AA2791" s="25"/>
      <c r="AB2791" s="25"/>
      <c r="AC2791" s="25"/>
      <c r="AR2791" s="14" t="s">
        <v>119</v>
      </c>
      <c r="AS2791" s="14" t="s">
        <v>68</v>
      </c>
    </row>
    <row r="2792" spans="1:63" s="2" customFormat="1" ht="16.5" customHeight="1" x14ac:dyDescent="0.2">
      <c r="A2792" s="25"/>
      <c r="B2792" s="109"/>
      <c r="C2792" s="124" t="s">
        <v>4867</v>
      </c>
      <c r="D2792" s="124" t="s">
        <v>4503</v>
      </c>
      <c r="E2792" s="125" t="s">
        <v>4868</v>
      </c>
      <c r="F2792" s="126" t="s">
        <v>4869</v>
      </c>
      <c r="G2792" s="127" t="s">
        <v>126</v>
      </c>
      <c r="H2792" s="153"/>
      <c r="I2792" s="126" t="s">
        <v>116</v>
      </c>
      <c r="J2792" s="128"/>
      <c r="K2792" s="129" t="s">
        <v>3</v>
      </c>
      <c r="L2792" s="130" t="s">
        <v>39</v>
      </c>
      <c r="M2792" s="116">
        <v>0</v>
      </c>
      <c r="N2792" s="116" t="e">
        <f>M2792*#REF!</f>
        <v>#REF!</v>
      </c>
      <c r="O2792" s="116">
        <v>0</v>
      </c>
      <c r="P2792" s="116" t="e">
        <f>O2792*#REF!</f>
        <v>#REF!</v>
      </c>
      <c r="Q2792" s="116">
        <v>0</v>
      </c>
      <c r="R2792" s="117" t="e">
        <f>Q2792*#REF!</f>
        <v>#REF!</v>
      </c>
      <c r="S2792" s="25"/>
      <c r="T2792" s="25"/>
      <c r="U2792" s="25"/>
      <c r="V2792" s="25"/>
      <c r="W2792" s="25"/>
      <c r="X2792" s="25"/>
      <c r="Y2792" s="25"/>
      <c r="Z2792" s="25"/>
      <c r="AA2792" s="25"/>
      <c r="AB2792" s="25"/>
      <c r="AC2792" s="25"/>
      <c r="AP2792" s="118" t="s">
        <v>131</v>
      </c>
      <c r="AR2792" s="118" t="s">
        <v>4503</v>
      </c>
      <c r="AS2792" s="118" t="s">
        <v>68</v>
      </c>
      <c r="AW2792" s="14" t="s">
        <v>118</v>
      </c>
      <c r="BC2792" s="119" t="e">
        <f>IF(L2792="základní",#REF!,0)</f>
        <v>#REF!</v>
      </c>
      <c r="BD2792" s="119">
        <f>IF(L2792="snížená",#REF!,0)</f>
        <v>0</v>
      </c>
      <c r="BE2792" s="119">
        <f>IF(L2792="zákl. přenesená",#REF!,0)</f>
        <v>0</v>
      </c>
      <c r="BF2792" s="119">
        <f>IF(L2792="sníž. přenesená",#REF!,0)</f>
        <v>0</v>
      </c>
      <c r="BG2792" s="119">
        <f>IF(L2792="nulová",#REF!,0)</f>
        <v>0</v>
      </c>
      <c r="BH2792" s="14" t="s">
        <v>75</v>
      </c>
      <c r="BI2792" s="119" t="e">
        <f>ROUND(H2792*#REF!,2)</f>
        <v>#REF!</v>
      </c>
      <c r="BJ2792" s="14" t="s">
        <v>117</v>
      </c>
      <c r="BK2792" s="118" t="s">
        <v>4870</v>
      </c>
    </row>
    <row r="2793" spans="1:63" s="2" customFormat="1" x14ac:dyDescent="0.2">
      <c r="A2793" s="25"/>
      <c r="B2793" s="26"/>
      <c r="C2793" s="25"/>
      <c r="D2793" s="120" t="s">
        <v>119</v>
      </c>
      <c r="E2793" s="25"/>
      <c r="F2793" s="121" t="s">
        <v>4869</v>
      </c>
      <c r="G2793" s="25"/>
      <c r="H2793" s="25"/>
      <c r="I2793" s="25"/>
      <c r="J2793" s="26"/>
      <c r="K2793" s="122"/>
      <c r="L2793" s="123"/>
      <c r="M2793" s="45"/>
      <c r="N2793" s="45"/>
      <c r="O2793" s="45"/>
      <c r="P2793" s="45"/>
      <c r="Q2793" s="45"/>
      <c r="R2793" s="46"/>
      <c r="S2793" s="25"/>
      <c r="T2793" s="25"/>
      <c r="U2793" s="25"/>
      <c r="V2793" s="25"/>
      <c r="W2793" s="25"/>
      <c r="X2793" s="25"/>
      <c r="Y2793" s="25"/>
      <c r="Z2793" s="25"/>
      <c r="AA2793" s="25"/>
      <c r="AB2793" s="25"/>
      <c r="AC2793" s="25"/>
      <c r="AR2793" s="14" t="s">
        <v>119</v>
      </c>
      <c r="AS2793" s="14" t="s">
        <v>68</v>
      </c>
    </row>
    <row r="2794" spans="1:63" s="2" customFormat="1" ht="21.75" customHeight="1" x14ac:dyDescent="0.2">
      <c r="A2794" s="25"/>
      <c r="B2794" s="109"/>
      <c r="C2794" s="124" t="s">
        <v>2513</v>
      </c>
      <c r="D2794" s="124" t="s">
        <v>4503</v>
      </c>
      <c r="E2794" s="125" t="s">
        <v>4871</v>
      </c>
      <c r="F2794" s="126" t="s">
        <v>4872</v>
      </c>
      <c r="G2794" s="127" t="s">
        <v>126</v>
      </c>
      <c r="H2794" s="153"/>
      <c r="I2794" s="126" t="s">
        <v>116</v>
      </c>
      <c r="J2794" s="128"/>
      <c r="K2794" s="129" t="s">
        <v>3</v>
      </c>
      <c r="L2794" s="130" t="s">
        <v>39</v>
      </c>
      <c r="M2794" s="116">
        <v>0</v>
      </c>
      <c r="N2794" s="116" t="e">
        <f>M2794*#REF!</f>
        <v>#REF!</v>
      </c>
      <c r="O2794" s="116">
        <v>0</v>
      </c>
      <c r="P2794" s="116" t="e">
        <f>O2794*#REF!</f>
        <v>#REF!</v>
      </c>
      <c r="Q2794" s="116">
        <v>0</v>
      </c>
      <c r="R2794" s="117" t="e">
        <f>Q2794*#REF!</f>
        <v>#REF!</v>
      </c>
      <c r="S2794" s="25"/>
      <c r="T2794" s="25"/>
      <c r="U2794" s="25"/>
      <c r="V2794" s="25"/>
      <c r="W2794" s="25"/>
      <c r="X2794" s="25"/>
      <c r="Y2794" s="25"/>
      <c r="Z2794" s="25"/>
      <c r="AA2794" s="25"/>
      <c r="AB2794" s="25"/>
      <c r="AC2794" s="25"/>
      <c r="AP2794" s="118" t="s">
        <v>131</v>
      </c>
      <c r="AR2794" s="118" t="s">
        <v>4503</v>
      </c>
      <c r="AS2794" s="118" t="s">
        <v>68</v>
      </c>
      <c r="AW2794" s="14" t="s">
        <v>118</v>
      </c>
      <c r="BC2794" s="119" t="e">
        <f>IF(L2794="základní",#REF!,0)</f>
        <v>#REF!</v>
      </c>
      <c r="BD2794" s="119">
        <f>IF(L2794="snížená",#REF!,0)</f>
        <v>0</v>
      </c>
      <c r="BE2794" s="119">
        <f>IF(L2794="zákl. přenesená",#REF!,0)</f>
        <v>0</v>
      </c>
      <c r="BF2794" s="119">
        <f>IF(L2794="sníž. přenesená",#REF!,0)</f>
        <v>0</v>
      </c>
      <c r="BG2794" s="119">
        <f>IF(L2794="nulová",#REF!,0)</f>
        <v>0</v>
      </c>
      <c r="BH2794" s="14" t="s">
        <v>75</v>
      </c>
      <c r="BI2794" s="119" t="e">
        <f>ROUND(H2794*#REF!,2)</f>
        <v>#REF!</v>
      </c>
      <c r="BJ2794" s="14" t="s">
        <v>117</v>
      </c>
      <c r="BK2794" s="118" t="s">
        <v>4873</v>
      </c>
    </row>
    <row r="2795" spans="1:63" s="2" customFormat="1" x14ac:dyDescent="0.2">
      <c r="A2795" s="25"/>
      <c r="B2795" s="26"/>
      <c r="C2795" s="25"/>
      <c r="D2795" s="120" t="s">
        <v>119</v>
      </c>
      <c r="E2795" s="25"/>
      <c r="F2795" s="121" t="s">
        <v>4872</v>
      </c>
      <c r="G2795" s="25"/>
      <c r="H2795" s="25"/>
      <c r="I2795" s="25"/>
      <c r="J2795" s="26"/>
      <c r="K2795" s="122"/>
      <c r="L2795" s="123"/>
      <c r="M2795" s="45"/>
      <c r="N2795" s="45"/>
      <c r="O2795" s="45"/>
      <c r="P2795" s="45"/>
      <c r="Q2795" s="45"/>
      <c r="R2795" s="46"/>
      <c r="S2795" s="25"/>
      <c r="T2795" s="25"/>
      <c r="U2795" s="25"/>
      <c r="V2795" s="25"/>
      <c r="W2795" s="25"/>
      <c r="X2795" s="25"/>
      <c r="Y2795" s="25"/>
      <c r="Z2795" s="25"/>
      <c r="AA2795" s="25"/>
      <c r="AB2795" s="25"/>
      <c r="AC2795" s="25"/>
      <c r="AR2795" s="14" t="s">
        <v>119</v>
      </c>
      <c r="AS2795" s="14" t="s">
        <v>68</v>
      </c>
    </row>
    <row r="2796" spans="1:63" s="2" customFormat="1" ht="16.5" customHeight="1" x14ac:dyDescent="0.2">
      <c r="A2796" s="25"/>
      <c r="B2796" s="109"/>
      <c r="C2796" s="124" t="s">
        <v>4874</v>
      </c>
      <c r="D2796" s="124" t="s">
        <v>4503</v>
      </c>
      <c r="E2796" s="125" t="s">
        <v>4875</v>
      </c>
      <c r="F2796" s="126" t="s">
        <v>4876</v>
      </c>
      <c r="G2796" s="127" t="s">
        <v>126</v>
      </c>
      <c r="H2796" s="153"/>
      <c r="I2796" s="126" t="s">
        <v>116</v>
      </c>
      <c r="J2796" s="128"/>
      <c r="K2796" s="129" t="s">
        <v>3</v>
      </c>
      <c r="L2796" s="130" t="s">
        <v>39</v>
      </c>
      <c r="M2796" s="116">
        <v>0</v>
      </c>
      <c r="N2796" s="116" t="e">
        <f>M2796*#REF!</f>
        <v>#REF!</v>
      </c>
      <c r="O2796" s="116">
        <v>0</v>
      </c>
      <c r="P2796" s="116" t="e">
        <f>O2796*#REF!</f>
        <v>#REF!</v>
      </c>
      <c r="Q2796" s="116">
        <v>0</v>
      </c>
      <c r="R2796" s="117" t="e">
        <f>Q2796*#REF!</f>
        <v>#REF!</v>
      </c>
      <c r="S2796" s="25"/>
      <c r="T2796" s="25"/>
      <c r="U2796" s="25"/>
      <c r="V2796" s="25"/>
      <c r="W2796" s="25"/>
      <c r="X2796" s="25"/>
      <c r="Y2796" s="25"/>
      <c r="Z2796" s="25"/>
      <c r="AA2796" s="25"/>
      <c r="AB2796" s="25"/>
      <c r="AC2796" s="25"/>
      <c r="AP2796" s="118" t="s">
        <v>131</v>
      </c>
      <c r="AR2796" s="118" t="s">
        <v>4503</v>
      </c>
      <c r="AS2796" s="118" t="s">
        <v>68</v>
      </c>
      <c r="AW2796" s="14" t="s">
        <v>118</v>
      </c>
      <c r="BC2796" s="119" t="e">
        <f>IF(L2796="základní",#REF!,0)</f>
        <v>#REF!</v>
      </c>
      <c r="BD2796" s="119">
        <f>IF(L2796="snížená",#REF!,0)</f>
        <v>0</v>
      </c>
      <c r="BE2796" s="119">
        <f>IF(L2796="zákl. přenesená",#REF!,0)</f>
        <v>0</v>
      </c>
      <c r="BF2796" s="119">
        <f>IF(L2796="sníž. přenesená",#REF!,0)</f>
        <v>0</v>
      </c>
      <c r="BG2796" s="119">
        <f>IF(L2796="nulová",#REF!,0)</f>
        <v>0</v>
      </c>
      <c r="BH2796" s="14" t="s">
        <v>75</v>
      </c>
      <c r="BI2796" s="119" t="e">
        <f>ROUND(H2796*#REF!,2)</f>
        <v>#REF!</v>
      </c>
      <c r="BJ2796" s="14" t="s">
        <v>117</v>
      </c>
      <c r="BK2796" s="118" t="s">
        <v>4877</v>
      </c>
    </row>
    <row r="2797" spans="1:63" s="2" customFormat="1" x14ac:dyDescent="0.2">
      <c r="A2797" s="25"/>
      <c r="B2797" s="26"/>
      <c r="C2797" s="25"/>
      <c r="D2797" s="120" t="s">
        <v>119</v>
      </c>
      <c r="E2797" s="25"/>
      <c r="F2797" s="121" t="s">
        <v>4876</v>
      </c>
      <c r="G2797" s="25"/>
      <c r="H2797" s="25"/>
      <c r="I2797" s="25"/>
      <c r="J2797" s="26"/>
      <c r="K2797" s="122"/>
      <c r="L2797" s="123"/>
      <c r="M2797" s="45"/>
      <c r="N2797" s="45"/>
      <c r="O2797" s="45"/>
      <c r="P2797" s="45"/>
      <c r="Q2797" s="45"/>
      <c r="R2797" s="46"/>
      <c r="S2797" s="25"/>
      <c r="T2797" s="25"/>
      <c r="U2797" s="25"/>
      <c r="V2797" s="25"/>
      <c r="W2797" s="25"/>
      <c r="X2797" s="25"/>
      <c r="Y2797" s="25"/>
      <c r="Z2797" s="25"/>
      <c r="AA2797" s="25"/>
      <c r="AB2797" s="25"/>
      <c r="AC2797" s="25"/>
      <c r="AR2797" s="14" t="s">
        <v>119</v>
      </c>
      <c r="AS2797" s="14" t="s">
        <v>68</v>
      </c>
    </row>
    <row r="2798" spans="1:63" s="2" customFormat="1" ht="16.5" customHeight="1" x14ac:dyDescent="0.2">
      <c r="A2798" s="25"/>
      <c r="B2798" s="109"/>
      <c r="C2798" s="124" t="s">
        <v>2517</v>
      </c>
      <c r="D2798" s="124" t="s">
        <v>4503</v>
      </c>
      <c r="E2798" s="125" t="s">
        <v>4878</v>
      </c>
      <c r="F2798" s="126" t="s">
        <v>4879</v>
      </c>
      <c r="G2798" s="127" t="s">
        <v>126</v>
      </c>
      <c r="H2798" s="153"/>
      <c r="I2798" s="126" t="s">
        <v>116</v>
      </c>
      <c r="J2798" s="128"/>
      <c r="K2798" s="129" t="s">
        <v>3</v>
      </c>
      <c r="L2798" s="130" t="s">
        <v>39</v>
      </c>
      <c r="M2798" s="116">
        <v>0</v>
      </c>
      <c r="N2798" s="116" t="e">
        <f>M2798*#REF!</f>
        <v>#REF!</v>
      </c>
      <c r="O2798" s="116">
        <v>0</v>
      </c>
      <c r="P2798" s="116" t="e">
        <f>O2798*#REF!</f>
        <v>#REF!</v>
      </c>
      <c r="Q2798" s="116">
        <v>0</v>
      </c>
      <c r="R2798" s="117" t="e">
        <f>Q2798*#REF!</f>
        <v>#REF!</v>
      </c>
      <c r="S2798" s="25"/>
      <c r="T2798" s="25"/>
      <c r="U2798" s="25"/>
      <c r="V2798" s="25"/>
      <c r="W2798" s="25"/>
      <c r="X2798" s="25"/>
      <c r="Y2798" s="25"/>
      <c r="Z2798" s="25"/>
      <c r="AA2798" s="25"/>
      <c r="AB2798" s="25"/>
      <c r="AC2798" s="25"/>
      <c r="AP2798" s="118" t="s">
        <v>131</v>
      </c>
      <c r="AR2798" s="118" t="s">
        <v>4503</v>
      </c>
      <c r="AS2798" s="118" t="s">
        <v>68</v>
      </c>
      <c r="AW2798" s="14" t="s">
        <v>118</v>
      </c>
      <c r="BC2798" s="119" t="e">
        <f>IF(L2798="základní",#REF!,0)</f>
        <v>#REF!</v>
      </c>
      <c r="BD2798" s="119">
        <f>IF(L2798="snížená",#REF!,0)</f>
        <v>0</v>
      </c>
      <c r="BE2798" s="119">
        <f>IF(L2798="zákl. přenesená",#REF!,0)</f>
        <v>0</v>
      </c>
      <c r="BF2798" s="119">
        <f>IF(L2798="sníž. přenesená",#REF!,0)</f>
        <v>0</v>
      </c>
      <c r="BG2798" s="119">
        <f>IF(L2798="nulová",#REF!,0)</f>
        <v>0</v>
      </c>
      <c r="BH2798" s="14" t="s">
        <v>75</v>
      </c>
      <c r="BI2798" s="119" t="e">
        <f>ROUND(H2798*#REF!,2)</f>
        <v>#REF!</v>
      </c>
      <c r="BJ2798" s="14" t="s">
        <v>117</v>
      </c>
      <c r="BK2798" s="118" t="s">
        <v>4880</v>
      </c>
    </row>
    <row r="2799" spans="1:63" s="2" customFormat="1" x14ac:dyDescent="0.2">
      <c r="A2799" s="25"/>
      <c r="B2799" s="26"/>
      <c r="C2799" s="25"/>
      <c r="D2799" s="120" t="s">
        <v>119</v>
      </c>
      <c r="E2799" s="25"/>
      <c r="F2799" s="121" t="s">
        <v>4879</v>
      </c>
      <c r="G2799" s="25"/>
      <c r="H2799" s="25"/>
      <c r="I2799" s="25"/>
      <c r="J2799" s="26"/>
      <c r="K2799" s="122"/>
      <c r="L2799" s="123"/>
      <c r="M2799" s="45"/>
      <c r="N2799" s="45"/>
      <c r="O2799" s="45"/>
      <c r="P2799" s="45"/>
      <c r="Q2799" s="45"/>
      <c r="R2799" s="46"/>
      <c r="S2799" s="25"/>
      <c r="T2799" s="25"/>
      <c r="U2799" s="25"/>
      <c r="V2799" s="25"/>
      <c r="W2799" s="25"/>
      <c r="X2799" s="25"/>
      <c r="Y2799" s="25"/>
      <c r="Z2799" s="25"/>
      <c r="AA2799" s="25"/>
      <c r="AB2799" s="25"/>
      <c r="AC2799" s="25"/>
      <c r="AR2799" s="14" t="s">
        <v>119</v>
      </c>
      <c r="AS2799" s="14" t="s">
        <v>68</v>
      </c>
    </row>
    <row r="2800" spans="1:63" s="2" customFormat="1" ht="16.5" customHeight="1" x14ac:dyDescent="0.2">
      <c r="A2800" s="25"/>
      <c r="B2800" s="109"/>
      <c r="C2800" s="124" t="s">
        <v>4881</v>
      </c>
      <c r="D2800" s="124" t="s">
        <v>4503</v>
      </c>
      <c r="E2800" s="125" t="s">
        <v>4882</v>
      </c>
      <c r="F2800" s="126" t="s">
        <v>4883</v>
      </c>
      <c r="G2800" s="127" t="s">
        <v>126</v>
      </c>
      <c r="H2800" s="153"/>
      <c r="I2800" s="126" t="s">
        <v>116</v>
      </c>
      <c r="J2800" s="128"/>
      <c r="K2800" s="129" t="s">
        <v>3</v>
      </c>
      <c r="L2800" s="130" t="s">
        <v>39</v>
      </c>
      <c r="M2800" s="116">
        <v>0</v>
      </c>
      <c r="N2800" s="116" t="e">
        <f>M2800*#REF!</f>
        <v>#REF!</v>
      </c>
      <c r="O2800" s="116">
        <v>0</v>
      </c>
      <c r="P2800" s="116" t="e">
        <f>O2800*#REF!</f>
        <v>#REF!</v>
      </c>
      <c r="Q2800" s="116">
        <v>0</v>
      </c>
      <c r="R2800" s="117" t="e">
        <f>Q2800*#REF!</f>
        <v>#REF!</v>
      </c>
      <c r="S2800" s="25"/>
      <c r="T2800" s="25"/>
      <c r="U2800" s="25"/>
      <c r="V2800" s="25"/>
      <c r="W2800" s="25"/>
      <c r="X2800" s="25"/>
      <c r="Y2800" s="25"/>
      <c r="Z2800" s="25"/>
      <c r="AA2800" s="25"/>
      <c r="AB2800" s="25"/>
      <c r="AC2800" s="25"/>
      <c r="AP2800" s="118" t="s">
        <v>131</v>
      </c>
      <c r="AR2800" s="118" t="s">
        <v>4503</v>
      </c>
      <c r="AS2800" s="118" t="s">
        <v>68</v>
      </c>
      <c r="AW2800" s="14" t="s">
        <v>118</v>
      </c>
      <c r="BC2800" s="119" t="e">
        <f>IF(L2800="základní",#REF!,0)</f>
        <v>#REF!</v>
      </c>
      <c r="BD2800" s="119">
        <f>IF(L2800="snížená",#REF!,0)</f>
        <v>0</v>
      </c>
      <c r="BE2800" s="119">
        <f>IF(L2800="zákl. přenesená",#REF!,0)</f>
        <v>0</v>
      </c>
      <c r="BF2800" s="119">
        <f>IF(L2800="sníž. přenesená",#REF!,0)</f>
        <v>0</v>
      </c>
      <c r="BG2800" s="119">
        <f>IF(L2800="nulová",#REF!,0)</f>
        <v>0</v>
      </c>
      <c r="BH2800" s="14" t="s">
        <v>75</v>
      </c>
      <c r="BI2800" s="119" t="e">
        <f>ROUND(H2800*#REF!,2)</f>
        <v>#REF!</v>
      </c>
      <c r="BJ2800" s="14" t="s">
        <v>117</v>
      </c>
      <c r="BK2800" s="118" t="s">
        <v>4884</v>
      </c>
    </row>
    <row r="2801" spans="1:63" s="2" customFormat="1" x14ac:dyDescent="0.2">
      <c r="A2801" s="25"/>
      <c r="B2801" s="26"/>
      <c r="C2801" s="25"/>
      <c r="D2801" s="120" t="s">
        <v>119</v>
      </c>
      <c r="E2801" s="25"/>
      <c r="F2801" s="121" t="s">
        <v>4883</v>
      </c>
      <c r="G2801" s="25"/>
      <c r="H2801" s="25"/>
      <c r="I2801" s="25"/>
      <c r="J2801" s="26"/>
      <c r="K2801" s="122"/>
      <c r="L2801" s="123"/>
      <c r="M2801" s="45"/>
      <c r="N2801" s="45"/>
      <c r="O2801" s="45"/>
      <c r="P2801" s="45"/>
      <c r="Q2801" s="45"/>
      <c r="R2801" s="46"/>
      <c r="S2801" s="25"/>
      <c r="T2801" s="25"/>
      <c r="U2801" s="25"/>
      <c r="V2801" s="25"/>
      <c r="W2801" s="25"/>
      <c r="X2801" s="25"/>
      <c r="Y2801" s="25"/>
      <c r="Z2801" s="25"/>
      <c r="AA2801" s="25"/>
      <c r="AB2801" s="25"/>
      <c r="AC2801" s="25"/>
      <c r="AR2801" s="14" t="s">
        <v>119</v>
      </c>
      <c r="AS2801" s="14" t="s">
        <v>68</v>
      </c>
    </row>
    <row r="2802" spans="1:63" s="2" customFormat="1" ht="16.5" customHeight="1" x14ac:dyDescent="0.2">
      <c r="A2802" s="25"/>
      <c r="B2802" s="109"/>
      <c r="C2802" s="124" t="s">
        <v>2520</v>
      </c>
      <c r="D2802" s="124" t="s">
        <v>4503</v>
      </c>
      <c r="E2802" s="125" t="s">
        <v>4885</v>
      </c>
      <c r="F2802" s="126" t="s">
        <v>4886</v>
      </c>
      <c r="G2802" s="127" t="s">
        <v>126</v>
      </c>
      <c r="H2802" s="153"/>
      <c r="I2802" s="126" t="s">
        <v>116</v>
      </c>
      <c r="J2802" s="128"/>
      <c r="K2802" s="129" t="s">
        <v>3</v>
      </c>
      <c r="L2802" s="130" t="s">
        <v>39</v>
      </c>
      <c r="M2802" s="116">
        <v>0</v>
      </c>
      <c r="N2802" s="116" t="e">
        <f>M2802*#REF!</f>
        <v>#REF!</v>
      </c>
      <c r="O2802" s="116">
        <v>0</v>
      </c>
      <c r="P2802" s="116" t="e">
        <f>O2802*#REF!</f>
        <v>#REF!</v>
      </c>
      <c r="Q2802" s="116">
        <v>0</v>
      </c>
      <c r="R2802" s="117" t="e">
        <f>Q2802*#REF!</f>
        <v>#REF!</v>
      </c>
      <c r="S2802" s="25"/>
      <c r="T2802" s="25"/>
      <c r="U2802" s="25"/>
      <c r="V2802" s="25"/>
      <c r="W2802" s="25"/>
      <c r="X2802" s="25"/>
      <c r="Y2802" s="25"/>
      <c r="Z2802" s="25"/>
      <c r="AA2802" s="25"/>
      <c r="AB2802" s="25"/>
      <c r="AC2802" s="25"/>
      <c r="AP2802" s="118" t="s">
        <v>131</v>
      </c>
      <c r="AR2802" s="118" t="s">
        <v>4503</v>
      </c>
      <c r="AS2802" s="118" t="s">
        <v>68</v>
      </c>
      <c r="AW2802" s="14" t="s">
        <v>118</v>
      </c>
      <c r="BC2802" s="119" t="e">
        <f>IF(L2802="základní",#REF!,0)</f>
        <v>#REF!</v>
      </c>
      <c r="BD2802" s="119">
        <f>IF(L2802="snížená",#REF!,0)</f>
        <v>0</v>
      </c>
      <c r="BE2802" s="119">
        <f>IF(L2802="zákl. přenesená",#REF!,0)</f>
        <v>0</v>
      </c>
      <c r="BF2802" s="119">
        <f>IF(L2802="sníž. přenesená",#REF!,0)</f>
        <v>0</v>
      </c>
      <c r="BG2802" s="119">
        <f>IF(L2802="nulová",#REF!,0)</f>
        <v>0</v>
      </c>
      <c r="BH2802" s="14" t="s">
        <v>75</v>
      </c>
      <c r="BI2802" s="119" t="e">
        <f>ROUND(H2802*#REF!,2)</f>
        <v>#REF!</v>
      </c>
      <c r="BJ2802" s="14" t="s">
        <v>117</v>
      </c>
      <c r="BK2802" s="118" t="s">
        <v>4887</v>
      </c>
    </row>
    <row r="2803" spans="1:63" s="2" customFormat="1" x14ac:dyDescent="0.2">
      <c r="A2803" s="25"/>
      <c r="B2803" s="26"/>
      <c r="C2803" s="25"/>
      <c r="D2803" s="120" t="s">
        <v>119</v>
      </c>
      <c r="E2803" s="25"/>
      <c r="F2803" s="121" t="s">
        <v>4886</v>
      </c>
      <c r="G2803" s="25"/>
      <c r="H2803" s="25"/>
      <c r="I2803" s="25"/>
      <c r="J2803" s="26"/>
      <c r="K2803" s="122"/>
      <c r="L2803" s="123"/>
      <c r="M2803" s="45"/>
      <c r="N2803" s="45"/>
      <c r="O2803" s="45"/>
      <c r="P2803" s="45"/>
      <c r="Q2803" s="45"/>
      <c r="R2803" s="46"/>
      <c r="S2803" s="25"/>
      <c r="T2803" s="25"/>
      <c r="U2803" s="25"/>
      <c r="V2803" s="25"/>
      <c r="W2803" s="25"/>
      <c r="X2803" s="25"/>
      <c r="Y2803" s="25"/>
      <c r="Z2803" s="25"/>
      <c r="AA2803" s="25"/>
      <c r="AB2803" s="25"/>
      <c r="AC2803" s="25"/>
      <c r="AR2803" s="14" t="s">
        <v>119</v>
      </c>
      <c r="AS2803" s="14" t="s">
        <v>68</v>
      </c>
    </row>
    <row r="2804" spans="1:63" s="2" customFormat="1" ht="16.5" customHeight="1" x14ac:dyDescent="0.2">
      <c r="A2804" s="25"/>
      <c r="B2804" s="109"/>
      <c r="C2804" s="124" t="s">
        <v>4888</v>
      </c>
      <c r="D2804" s="124" t="s">
        <v>4503</v>
      </c>
      <c r="E2804" s="125" t="s">
        <v>4889</v>
      </c>
      <c r="F2804" s="126" t="s">
        <v>4890</v>
      </c>
      <c r="G2804" s="127" t="s">
        <v>126</v>
      </c>
      <c r="H2804" s="153"/>
      <c r="I2804" s="126" t="s">
        <v>116</v>
      </c>
      <c r="J2804" s="128"/>
      <c r="K2804" s="129" t="s">
        <v>3</v>
      </c>
      <c r="L2804" s="130" t="s">
        <v>39</v>
      </c>
      <c r="M2804" s="116">
        <v>0</v>
      </c>
      <c r="N2804" s="116" t="e">
        <f>M2804*#REF!</f>
        <v>#REF!</v>
      </c>
      <c r="O2804" s="116">
        <v>0</v>
      </c>
      <c r="P2804" s="116" t="e">
        <f>O2804*#REF!</f>
        <v>#REF!</v>
      </c>
      <c r="Q2804" s="116">
        <v>0</v>
      </c>
      <c r="R2804" s="117" t="e">
        <f>Q2804*#REF!</f>
        <v>#REF!</v>
      </c>
      <c r="S2804" s="25"/>
      <c r="T2804" s="25"/>
      <c r="U2804" s="25"/>
      <c r="V2804" s="25"/>
      <c r="W2804" s="25"/>
      <c r="X2804" s="25"/>
      <c r="Y2804" s="25"/>
      <c r="Z2804" s="25"/>
      <c r="AA2804" s="25"/>
      <c r="AB2804" s="25"/>
      <c r="AC2804" s="25"/>
      <c r="AP2804" s="118" t="s">
        <v>131</v>
      </c>
      <c r="AR2804" s="118" t="s">
        <v>4503</v>
      </c>
      <c r="AS2804" s="118" t="s">
        <v>68</v>
      </c>
      <c r="AW2804" s="14" t="s">
        <v>118</v>
      </c>
      <c r="BC2804" s="119" t="e">
        <f>IF(L2804="základní",#REF!,0)</f>
        <v>#REF!</v>
      </c>
      <c r="BD2804" s="119">
        <f>IF(L2804="snížená",#REF!,0)</f>
        <v>0</v>
      </c>
      <c r="BE2804" s="119">
        <f>IF(L2804="zákl. přenesená",#REF!,0)</f>
        <v>0</v>
      </c>
      <c r="BF2804" s="119">
        <f>IF(L2804="sníž. přenesená",#REF!,0)</f>
        <v>0</v>
      </c>
      <c r="BG2804" s="119">
        <f>IF(L2804="nulová",#REF!,0)</f>
        <v>0</v>
      </c>
      <c r="BH2804" s="14" t="s">
        <v>75</v>
      </c>
      <c r="BI2804" s="119" t="e">
        <f>ROUND(H2804*#REF!,2)</f>
        <v>#REF!</v>
      </c>
      <c r="BJ2804" s="14" t="s">
        <v>117</v>
      </c>
      <c r="BK2804" s="118" t="s">
        <v>4891</v>
      </c>
    </row>
    <row r="2805" spans="1:63" s="2" customFormat="1" x14ac:dyDescent="0.2">
      <c r="A2805" s="25"/>
      <c r="B2805" s="26"/>
      <c r="C2805" s="25"/>
      <c r="D2805" s="120" t="s">
        <v>119</v>
      </c>
      <c r="E2805" s="25"/>
      <c r="F2805" s="121" t="s">
        <v>4890</v>
      </c>
      <c r="G2805" s="25"/>
      <c r="H2805" s="25"/>
      <c r="I2805" s="25"/>
      <c r="J2805" s="26"/>
      <c r="K2805" s="122"/>
      <c r="L2805" s="123"/>
      <c r="M2805" s="45"/>
      <c r="N2805" s="45"/>
      <c r="O2805" s="45"/>
      <c r="P2805" s="45"/>
      <c r="Q2805" s="45"/>
      <c r="R2805" s="46"/>
      <c r="S2805" s="25"/>
      <c r="T2805" s="25"/>
      <c r="U2805" s="25"/>
      <c r="V2805" s="25"/>
      <c r="W2805" s="25"/>
      <c r="X2805" s="25"/>
      <c r="Y2805" s="25"/>
      <c r="Z2805" s="25"/>
      <c r="AA2805" s="25"/>
      <c r="AB2805" s="25"/>
      <c r="AC2805" s="25"/>
      <c r="AR2805" s="14" t="s">
        <v>119</v>
      </c>
      <c r="AS2805" s="14" t="s">
        <v>68</v>
      </c>
    </row>
    <row r="2806" spans="1:63" s="2" customFormat="1" ht="16.5" customHeight="1" x14ac:dyDescent="0.2">
      <c r="A2806" s="25"/>
      <c r="B2806" s="109"/>
      <c r="C2806" s="124" t="s">
        <v>2524</v>
      </c>
      <c r="D2806" s="124" t="s">
        <v>4503</v>
      </c>
      <c r="E2806" s="125" t="s">
        <v>4892</v>
      </c>
      <c r="F2806" s="126" t="s">
        <v>4893</v>
      </c>
      <c r="G2806" s="127" t="s">
        <v>126</v>
      </c>
      <c r="H2806" s="153"/>
      <c r="I2806" s="126" t="s">
        <v>116</v>
      </c>
      <c r="J2806" s="128"/>
      <c r="K2806" s="129" t="s">
        <v>3</v>
      </c>
      <c r="L2806" s="130" t="s">
        <v>39</v>
      </c>
      <c r="M2806" s="116">
        <v>0</v>
      </c>
      <c r="N2806" s="116" t="e">
        <f>M2806*#REF!</f>
        <v>#REF!</v>
      </c>
      <c r="O2806" s="116">
        <v>0</v>
      </c>
      <c r="P2806" s="116" t="e">
        <f>O2806*#REF!</f>
        <v>#REF!</v>
      </c>
      <c r="Q2806" s="116">
        <v>0</v>
      </c>
      <c r="R2806" s="117" t="e">
        <f>Q2806*#REF!</f>
        <v>#REF!</v>
      </c>
      <c r="S2806" s="25"/>
      <c r="T2806" s="25"/>
      <c r="U2806" s="25"/>
      <c r="V2806" s="25"/>
      <c r="W2806" s="25"/>
      <c r="X2806" s="25"/>
      <c r="Y2806" s="25"/>
      <c r="Z2806" s="25"/>
      <c r="AA2806" s="25"/>
      <c r="AB2806" s="25"/>
      <c r="AC2806" s="25"/>
      <c r="AP2806" s="118" t="s">
        <v>131</v>
      </c>
      <c r="AR2806" s="118" t="s">
        <v>4503</v>
      </c>
      <c r="AS2806" s="118" t="s">
        <v>68</v>
      </c>
      <c r="AW2806" s="14" t="s">
        <v>118</v>
      </c>
      <c r="BC2806" s="119" t="e">
        <f>IF(L2806="základní",#REF!,0)</f>
        <v>#REF!</v>
      </c>
      <c r="BD2806" s="119">
        <f>IF(L2806="snížená",#REF!,0)</f>
        <v>0</v>
      </c>
      <c r="BE2806" s="119">
        <f>IF(L2806="zákl. přenesená",#REF!,0)</f>
        <v>0</v>
      </c>
      <c r="BF2806" s="119">
        <f>IF(L2806="sníž. přenesená",#REF!,0)</f>
        <v>0</v>
      </c>
      <c r="BG2806" s="119">
        <f>IF(L2806="nulová",#REF!,0)</f>
        <v>0</v>
      </c>
      <c r="BH2806" s="14" t="s">
        <v>75</v>
      </c>
      <c r="BI2806" s="119" t="e">
        <f>ROUND(H2806*#REF!,2)</f>
        <v>#REF!</v>
      </c>
      <c r="BJ2806" s="14" t="s">
        <v>117</v>
      </c>
      <c r="BK2806" s="118" t="s">
        <v>4894</v>
      </c>
    </row>
    <row r="2807" spans="1:63" s="2" customFormat="1" x14ac:dyDescent="0.2">
      <c r="A2807" s="25"/>
      <c r="B2807" s="26"/>
      <c r="C2807" s="25"/>
      <c r="D2807" s="120" t="s">
        <v>119</v>
      </c>
      <c r="E2807" s="25"/>
      <c r="F2807" s="121" t="s">
        <v>4893</v>
      </c>
      <c r="G2807" s="25"/>
      <c r="H2807" s="25"/>
      <c r="I2807" s="25"/>
      <c r="J2807" s="26"/>
      <c r="K2807" s="122"/>
      <c r="L2807" s="123"/>
      <c r="M2807" s="45"/>
      <c r="N2807" s="45"/>
      <c r="O2807" s="45"/>
      <c r="P2807" s="45"/>
      <c r="Q2807" s="45"/>
      <c r="R2807" s="46"/>
      <c r="S2807" s="25"/>
      <c r="T2807" s="25"/>
      <c r="U2807" s="25"/>
      <c r="V2807" s="25"/>
      <c r="W2807" s="25"/>
      <c r="X2807" s="25"/>
      <c r="Y2807" s="25"/>
      <c r="Z2807" s="25"/>
      <c r="AA2807" s="25"/>
      <c r="AB2807" s="25"/>
      <c r="AC2807" s="25"/>
      <c r="AR2807" s="14" t="s">
        <v>119</v>
      </c>
      <c r="AS2807" s="14" t="s">
        <v>68</v>
      </c>
    </row>
    <row r="2808" spans="1:63" s="2" customFormat="1" ht="16.5" customHeight="1" x14ac:dyDescent="0.2">
      <c r="A2808" s="25"/>
      <c r="B2808" s="109"/>
      <c r="C2808" s="124" t="s">
        <v>4895</v>
      </c>
      <c r="D2808" s="124" t="s">
        <v>4503</v>
      </c>
      <c r="E2808" s="125" t="s">
        <v>4896</v>
      </c>
      <c r="F2808" s="126" t="s">
        <v>4897</v>
      </c>
      <c r="G2808" s="127" t="s">
        <v>126</v>
      </c>
      <c r="H2808" s="153"/>
      <c r="I2808" s="126" t="s">
        <v>116</v>
      </c>
      <c r="J2808" s="128"/>
      <c r="K2808" s="129" t="s">
        <v>3</v>
      </c>
      <c r="L2808" s="130" t="s">
        <v>39</v>
      </c>
      <c r="M2808" s="116">
        <v>0</v>
      </c>
      <c r="N2808" s="116" t="e">
        <f>M2808*#REF!</f>
        <v>#REF!</v>
      </c>
      <c r="O2808" s="116">
        <v>0</v>
      </c>
      <c r="P2808" s="116" t="e">
        <f>O2808*#REF!</f>
        <v>#REF!</v>
      </c>
      <c r="Q2808" s="116">
        <v>0</v>
      </c>
      <c r="R2808" s="117" t="e">
        <f>Q2808*#REF!</f>
        <v>#REF!</v>
      </c>
      <c r="S2808" s="25"/>
      <c r="T2808" s="25"/>
      <c r="U2808" s="25"/>
      <c r="V2808" s="25"/>
      <c r="W2808" s="25"/>
      <c r="X2808" s="25"/>
      <c r="Y2808" s="25"/>
      <c r="Z2808" s="25"/>
      <c r="AA2808" s="25"/>
      <c r="AB2808" s="25"/>
      <c r="AC2808" s="25"/>
      <c r="AP2808" s="118" t="s">
        <v>131</v>
      </c>
      <c r="AR2808" s="118" t="s">
        <v>4503</v>
      </c>
      <c r="AS2808" s="118" t="s">
        <v>68</v>
      </c>
      <c r="AW2808" s="14" t="s">
        <v>118</v>
      </c>
      <c r="BC2808" s="119" t="e">
        <f>IF(L2808="základní",#REF!,0)</f>
        <v>#REF!</v>
      </c>
      <c r="BD2808" s="119">
        <f>IF(L2808="snížená",#REF!,0)</f>
        <v>0</v>
      </c>
      <c r="BE2808" s="119">
        <f>IF(L2808="zákl. přenesená",#REF!,0)</f>
        <v>0</v>
      </c>
      <c r="BF2808" s="119">
        <f>IF(L2808="sníž. přenesená",#REF!,0)</f>
        <v>0</v>
      </c>
      <c r="BG2808" s="119">
        <f>IF(L2808="nulová",#REF!,0)</f>
        <v>0</v>
      </c>
      <c r="BH2808" s="14" t="s">
        <v>75</v>
      </c>
      <c r="BI2808" s="119" t="e">
        <f>ROUND(H2808*#REF!,2)</f>
        <v>#REF!</v>
      </c>
      <c r="BJ2808" s="14" t="s">
        <v>117</v>
      </c>
      <c r="BK2808" s="118" t="s">
        <v>4898</v>
      </c>
    </row>
    <row r="2809" spans="1:63" s="2" customFormat="1" x14ac:dyDescent="0.2">
      <c r="A2809" s="25"/>
      <c r="B2809" s="26"/>
      <c r="C2809" s="25"/>
      <c r="D2809" s="120" t="s">
        <v>119</v>
      </c>
      <c r="E2809" s="25"/>
      <c r="F2809" s="121" t="s">
        <v>4897</v>
      </c>
      <c r="G2809" s="25"/>
      <c r="H2809" s="25"/>
      <c r="I2809" s="25"/>
      <c r="J2809" s="26"/>
      <c r="K2809" s="122"/>
      <c r="L2809" s="123"/>
      <c r="M2809" s="45"/>
      <c r="N2809" s="45"/>
      <c r="O2809" s="45"/>
      <c r="P2809" s="45"/>
      <c r="Q2809" s="45"/>
      <c r="R2809" s="46"/>
      <c r="S2809" s="25"/>
      <c r="T2809" s="25"/>
      <c r="U2809" s="25"/>
      <c r="V2809" s="25"/>
      <c r="W2809" s="25"/>
      <c r="X2809" s="25"/>
      <c r="Y2809" s="25"/>
      <c r="Z2809" s="25"/>
      <c r="AA2809" s="25"/>
      <c r="AB2809" s="25"/>
      <c r="AC2809" s="25"/>
      <c r="AR2809" s="14" t="s">
        <v>119</v>
      </c>
      <c r="AS2809" s="14" t="s">
        <v>68</v>
      </c>
    </row>
    <row r="2810" spans="1:63" s="2" customFormat="1" ht="16.5" customHeight="1" x14ac:dyDescent="0.2">
      <c r="A2810" s="25"/>
      <c r="B2810" s="109"/>
      <c r="C2810" s="124" t="s">
        <v>2527</v>
      </c>
      <c r="D2810" s="124" t="s">
        <v>4503</v>
      </c>
      <c r="E2810" s="125" t="s">
        <v>4899</v>
      </c>
      <c r="F2810" s="126" t="s">
        <v>4900</v>
      </c>
      <c r="G2810" s="127" t="s">
        <v>126</v>
      </c>
      <c r="H2810" s="153"/>
      <c r="I2810" s="126" t="s">
        <v>116</v>
      </c>
      <c r="J2810" s="128"/>
      <c r="K2810" s="129" t="s">
        <v>3</v>
      </c>
      <c r="L2810" s="130" t="s">
        <v>39</v>
      </c>
      <c r="M2810" s="116">
        <v>0</v>
      </c>
      <c r="N2810" s="116" t="e">
        <f>M2810*#REF!</f>
        <v>#REF!</v>
      </c>
      <c r="O2810" s="116">
        <v>0</v>
      </c>
      <c r="P2810" s="116" t="e">
        <f>O2810*#REF!</f>
        <v>#REF!</v>
      </c>
      <c r="Q2810" s="116">
        <v>0</v>
      </c>
      <c r="R2810" s="117" t="e">
        <f>Q2810*#REF!</f>
        <v>#REF!</v>
      </c>
      <c r="S2810" s="25"/>
      <c r="T2810" s="25"/>
      <c r="U2810" s="25"/>
      <c r="V2810" s="25"/>
      <c r="W2810" s="25"/>
      <c r="X2810" s="25"/>
      <c r="Y2810" s="25"/>
      <c r="Z2810" s="25"/>
      <c r="AA2810" s="25"/>
      <c r="AB2810" s="25"/>
      <c r="AC2810" s="25"/>
      <c r="AP2810" s="118" t="s">
        <v>131</v>
      </c>
      <c r="AR2810" s="118" t="s">
        <v>4503</v>
      </c>
      <c r="AS2810" s="118" t="s">
        <v>68</v>
      </c>
      <c r="AW2810" s="14" t="s">
        <v>118</v>
      </c>
      <c r="BC2810" s="119" t="e">
        <f>IF(L2810="základní",#REF!,0)</f>
        <v>#REF!</v>
      </c>
      <c r="BD2810" s="119">
        <f>IF(L2810="snížená",#REF!,0)</f>
        <v>0</v>
      </c>
      <c r="BE2810" s="119">
        <f>IF(L2810="zákl. přenesená",#REF!,0)</f>
        <v>0</v>
      </c>
      <c r="BF2810" s="119">
        <f>IF(L2810="sníž. přenesená",#REF!,0)</f>
        <v>0</v>
      </c>
      <c r="BG2810" s="119">
        <f>IF(L2810="nulová",#REF!,0)</f>
        <v>0</v>
      </c>
      <c r="BH2810" s="14" t="s">
        <v>75</v>
      </c>
      <c r="BI2810" s="119" t="e">
        <f>ROUND(H2810*#REF!,2)</f>
        <v>#REF!</v>
      </c>
      <c r="BJ2810" s="14" t="s">
        <v>117</v>
      </c>
      <c r="BK2810" s="118" t="s">
        <v>4901</v>
      </c>
    </row>
    <row r="2811" spans="1:63" s="2" customFormat="1" x14ac:dyDescent="0.2">
      <c r="A2811" s="25"/>
      <c r="B2811" s="26"/>
      <c r="C2811" s="25"/>
      <c r="D2811" s="120" t="s">
        <v>119</v>
      </c>
      <c r="E2811" s="25"/>
      <c r="F2811" s="121" t="s">
        <v>4900</v>
      </c>
      <c r="G2811" s="25"/>
      <c r="H2811" s="25"/>
      <c r="I2811" s="25"/>
      <c r="J2811" s="26"/>
      <c r="K2811" s="122"/>
      <c r="L2811" s="123"/>
      <c r="M2811" s="45"/>
      <c r="N2811" s="45"/>
      <c r="O2811" s="45"/>
      <c r="P2811" s="45"/>
      <c r="Q2811" s="45"/>
      <c r="R2811" s="46"/>
      <c r="S2811" s="25"/>
      <c r="T2811" s="25"/>
      <c r="U2811" s="25"/>
      <c r="V2811" s="25"/>
      <c r="W2811" s="25"/>
      <c r="X2811" s="25"/>
      <c r="Y2811" s="25"/>
      <c r="Z2811" s="25"/>
      <c r="AA2811" s="25"/>
      <c r="AB2811" s="25"/>
      <c r="AC2811" s="25"/>
      <c r="AR2811" s="14" t="s">
        <v>119</v>
      </c>
      <c r="AS2811" s="14" t="s">
        <v>68</v>
      </c>
    </row>
    <row r="2812" spans="1:63" s="2" customFormat="1" ht="16.5" customHeight="1" x14ac:dyDescent="0.2">
      <c r="A2812" s="25"/>
      <c r="B2812" s="109"/>
      <c r="C2812" s="124" t="s">
        <v>4902</v>
      </c>
      <c r="D2812" s="124" t="s">
        <v>4503</v>
      </c>
      <c r="E2812" s="125" t="s">
        <v>4903</v>
      </c>
      <c r="F2812" s="126" t="s">
        <v>4904</v>
      </c>
      <c r="G2812" s="127" t="s">
        <v>126</v>
      </c>
      <c r="H2812" s="153"/>
      <c r="I2812" s="126" t="s">
        <v>116</v>
      </c>
      <c r="J2812" s="128"/>
      <c r="K2812" s="129" t="s">
        <v>3</v>
      </c>
      <c r="L2812" s="130" t="s">
        <v>39</v>
      </c>
      <c r="M2812" s="116">
        <v>0</v>
      </c>
      <c r="N2812" s="116" t="e">
        <f>M2812*#REF!</f>
        <v>#REF!</v>
      </c>
      <c r="O2812" s="116">
        <v>0</v>
      </c>
      <c r="P2812" s="116" t="e">
        <f>O2812*#REF!</f>
        <v>#REF!</v>
      </c>
      <c r="Q2812" s="116">
        <v>0</v>
      </c>
      <c r="R2812" s="117" t="e">
        <f>Q2812*#REF!</f>
        <v>#REF!</v>
      </c>
      <c r="S2812" s="25"/>
      <c r="T2812" s="25"/>
      <c r="U2812" s="25"/>
      <c r="V2812" s="25"/>
      <c r="W2812" s="25"/>
      <c r="X2812" s="25"/>
      <c r="Y2812" s="25"/>
      <c r="Z2812" s="25"/>
      <c r="AA2812" s="25"/>
      <c r="AB2812" s="25"/>
      <c r="AC2812" s="25"/>
      <c r="AP2812" s="118" t="s">
        <v>131</v>
      </c>
      <c r="AR2812" s="118" t="s">
        <v>4503</v>
      </c>
      <c r="AS2812" s="118" t="s">
        <v>68</v>
      </c>
      <c r="AW2812" s="14" t="s">
        <v>118</v>
      </c>
      <c r="BC2812" s="119" t="e">
        <f>IF(L2812="základní",#REF!,0)</f>
        <v>#REF!</v>
      </c>
      <c r="BD2812" s="119">
        <f>IF(L2812="snížená",#REF!,0)</f>
        <v>0</v>
      </c>
      <c r="BE2812" s="119">
        <f>IF(L2812="zákl. přenesená",#REF!,0)</f>
        <v>0</v>
      </c>
      <c r="BF2812" s="119">
        <f>IF(L2812="sníž. přenesená",#REF!,0)</f>
        <v>0</v>
      </c>
      <c r="BG2812" s="119">
        <f>IF(L2812="nulová",#REF!,0)</f>
        <v>0</v>
      </c>
      <c r="BH2812" s="14" t="s">
        <v>75</v>
      </c>
      <c r="BI2812" s="119" t="e">
        <f>ROUND(H2812*#REF!,2)</f>
        <v>#REF!</v>
      </c>
      <c r="BJ2812" s="14" t="s">
        <v>117</v>
      </c>
      <c r="BK2812" s="118" t="s">
        <v>4905</v>
      </c>
    </row>
    <row r="2813" spans="1:63" s="2" customFormat="1" x14ac:dyDescent="0.2">
      <c r="A2813" s="25"/>
      <c r="B2813" s="26"/>
      <c r="C2813" s="25"/>
      <c r="D2813" s="120" t="s">
        <v>119</v>
      </c>
      <c r="E2813" s="25"/>
      <c r="F2813" s="121" t="s">
        <v>4904</v>
      </c>
      <c r="G2813" s="25"/>
      <c r="H2813" s="25"/>
      <c r="I2813" s="25"/>
      <c r="J2813" s="26"/>
      <c r="K2813" s="122"/>
      <c r="L2813" s="123"/>
      <c r="M2813" s="45"/>
      <c r="N2813" s="45"/>
      <c r="O2813" s="45"/>
      <c r="P2813" s="45"/>
      <c r="Q2813" s="45"/>
      <c r="R2813" s="46"/>
      <c r="S2813" s="25"/>
      <c r="T2813" s="25"/>
      <c r="U2813" s="25"/>
      <c r="V2813" s="25"/>
      <c r="W2813" s="25"/>
      <c r="X2813" s="25"/>
      <c r="Y2813" s="25"/>
      <c r="Z2813" s="25"/>
      <c r="AA2813" s="25"/>
      <c r="AB2813" s="25"/>
      <c r="AC2813" s="25"/>
      <c r="AR2813" s="14" t="s">
        <v>119</v>
      </c>
      <c r="AS2813" s="14" t="s">
        <v>68</v>
      </c>
    </row>
    <row r="2814" spans="1:63" s="2" customFormat="1" ht="16.5" customHeight="1" x14ac:dyDescent="0.2">
      <c r="A2814" s="25"/>
      <c r="B2814" s="109"/>
      <c r="C2814" s="124" t="s">
        <v>2531</v>
      </c>
      <c r="D2814" s="124" t="s">
        <v>4503</v>
      </c>
      <c r="E2814" s="125" t="s">
        <v>4906</v>
      </c>
      <c r="F2814" s="126" t="s">
        <v>4907</v>
      </c>
      <c r="G2814" s="127" t="s">
        <v>126</v>
      </c>
      <c r="H2814" s="153"/>
      <c r="I2814" s="126" t="s">
        <v>116</v>
      </c>
      <c r="J2814" s="128"/>
      <c r="K2814" s="129" t="s">
        <v>3</v>
      </c>
      <c r="L2814" s="130" t="s">
        <v>39</v>
      </c>
      <c r="M2814" s="116">
        <v>0</v>
      </c>
      <c r="N2814" s="116" t="e">
        <f>M2814*#REF!</f>
        <v>#REF!</v>
      </c>
      <c r="O2814" s="116">
        <v>0</v>
      </c>
      <c r="P2814" s="116" t="e">
        <f>O2814*#REF!</f>
        <v>#REF!</v>
      </c>
      <c r="Q2814" s="116">
        <v>0</v>
      </c>
      <c r="R2814" s="117" t="e">
        <f>Q2814*#REF!</f>
        <v>#REF!</v>
      </c>
      <c r="S2814" s="25"/>
      <c r="T2814" s="25"/>
      <c r="U2814" s="25"/>
      <c r="V2814" s="25"/>
      <c r="W2814" s="25"/>
      <c r="X2814" s="25"/>
      <c r="Y2814" s="25"/>
      <c r="Z2814" s="25"/>
      <c r="AA2814" s="25"/>
      <c r="AB2814" s="25"/>
      <c r="AC2814" s="25"/>
      <c r="AP2814" s="118" t="s">
        <v>131</v>
      </c>
      <c r="AR2814" s="118" t="s">
        <v>4503</v>
      </c>
      <c r="AS2814" s="118" t="s">
        <v>68</v>
      </c>
      <c r="AW2814" s="14" t="s">
        <v>118</v>
      </c>
      <c r="BC2814" s="119" t="e">
        <f>IF(L2814="základní",#REF!,0)</f>
        <v>#REF!</v>
      </c>
      <c r="BD2814" s="119">
        <f>IF(L2814="snížená",#REF!,0)</f>
        <v>0</v>
      </c>
      <c r="BE2814" s="119">
        <f>IF(L2814="zákl. přenesená",#REF!,0)</f>
        <v>0</v>
      </c>
      <c r="BF2814" s="119">
        <f>IF(L2814="sníž. přenesená",#REF!,0)</f>
        <v>0</v>
      </c>
      <c r="BG2814" s="119">
        <f>IF(L2814="nulová",#REF!,0)</f>
        <v>0</v>
      </c>
      <c r="BH2814" s="14" t="s">
        <v>75</v>
      </c>
      <c r="BI2814" s="119" t="e">
        <f>ROUND(H2814*#REF!,2)</f>
        <v>#REF!</v>
      </c>
      <c r="BJ2814" s="14" t="s">
        <v>117</v>
      </c>
      <c r="BK2814" s="118" t="s">
        <v>4908</v>
      </c>
    </row>
    <row r="2815" spans="1:63" s="2" customFormat="1" x14ac:dyDescent="0.2">
      <c r="A2815" s="25"/>
      <c r="B2815" s="26"/>
      <c r="C2815" s="25"/>
      <c r="D2815" s="120" t="s">
        <v>119</v>
      </c>
      <c r="E2815" s="25"/>
      <c r="F2815" s="121" t="s">
        <v>4907</v>
      </c>
      <c r="G2815" s="25"/>
      <c r="H2815" s="25"/>
      <c r="I2815" s="25"/>
      <c r="J2815" s="26"/>
      <c r="K2815" s="122"/>
      <c r="L2815" s="123"/>
      <c r="M2815" s="45"/>
      <c r="N2815" s="45"/>
      <c r="O2815" s="45"/>
      <c r="P2815" s="45"/>
      <c r="Q2815" s="45"/>
      <c r="R2815" s="46"/>
      <c r="S2815" s="25"/>
      <c r="T2815" s="25"/>
      <c r="U2815" s="25"/>
      <c r="V2815" s="25"/>
      <c r="W2815" s="25"/>
      <c r="X2815" s="25"/>
      <c r="Y2815" s="25"/>
      <c r="Z2815" s="25"/>
      <c r="AA2815" s="25"/>
      <c r="AB2815" s="25"/>
      <c r="AC2815" s="25"/>
      <c r="AR2815" s="14" t="s">
        <v>119</v>
      </c>
      <c r="AS2815" s="14" t="s">
        <v>68</v>
      </c>
    </row>
    <row r="2816" spans="1:63" s="2" customFormat="1" ht="21.75" customHeight="1" x14ac:dyDescent="0.2">
      <c r="A2816" s="25"/>
      <c r="B2816" s="109"/>
      <c r="C2816" s="124" t="s">
        <v>4909</v>
      </c>
      <c r="D2816" s="124" t="s">
        <v>4503</v>
      </c>
      <c r="E2816" s="125" t="s">
        <v>4910</v>
      </c>
      <c r="F2816" s="126" t="s">
        <v>4911</v>
      </c>
      <c r="G2816" s="127" t="s">
        <v>126</v>
      </c>
      <c r="H2816" s="153"/>
      <c r="I2816" s="126" t="s">
        <v>116</v>
      </c>
      <c r="J2816" s="128"/>
      <c r="K2816" s="129" t="s">
        <v>3</v>
      </c>
      <c r="L2816" s="130" t="s">
        <v>39</v>
      </c>
      <c r="M2816" s="116">
        <v>0</v>
      </c>
      <c r="N2816" s="116" t="e">
        <f>M2816*#REF!</f>
        <v>#REF!</v>
      </c>
      <c r="O2816" s="116">
        <v>0</v>
      </c>
      <c r="P2816" s="116" t="e">
        <f>O2816*#REF!</f>
        <v>#REF!</v>
      </c>
      <c r="Q2816" s="116">
        <v>0</v>
      </c>
      <c r="R2816" s="117" t="e">
        <f>Q2816*#REF!</f>
        <v>#REF!</v>
      </c>
      <c r="S2816" s="25"/>
      <c r="T2816" s="25"/>
      <c r="U2816" s="25"/>
      <c r="V2816" s="25"/>
      <c r="W2816" s="25"/>
      <c r="X2816" s="25"/>
      <c r="Y2816" s="25"/>
      <c r="Z2816" s="25"/>
      <c r="AA2816" s="25"/>
      <c r="AB2816" s="25"/>
      <c r="AC2816" s="25"/>
      <c r="AP2816" s="118" t="s">
        <v>131</v>
      </c>
      <c r="AR2816" s="118" t="s">
        <v>4503</v>
      </c>
      <c r="AS2816" s="118" t="s">
        <v>68</v>
      </c>
      <c r="AW2816" s="14" t="s">
        <v>118</v>
      </c>
      <c r="BC2816" s="119" t="e">
        <f>IF(L2816="základní",#REF!,0)</f>
        <v>#REF!</v>
      </c>
      <c r="BD2816" s="119">
        <f>IF(L2816="snížená",#REF!,0)</f>
        <v>0</v>
      </c>
      <c r="BE2816" s="119">
        <f>IF(L2816="zákl. přenesená",#REF!,0)</f>
        <v>0</v>
      </c>
      <c r="BF2816" s="119">
        <f>IF(L2816="sníž. přenesená",#REF!,0)</f>
        <v>0</v>
      </c>
      <c r="BG2816" s="119">
        <f>IF(L2816="nulová",#REF!,0)</f>
        <v>0</v>
      </c>
      <c r="BH2816" s="14" t="s">
        <v>75</v>
      </c>
      <c r="BI2816" s="119" t="e">
        <f>ROUND(H2816*#REF!,2)</f>
        <v>#REF!</v>
      </c>
      <c r="BJ2816" s="14" t="s">
        <v>117</v>
      </c>
      <c r="BK2816" s="118" t="s">
        <v>4912</v>
      </c>
    </row>
    <row r="2817" spans="1:63" s="2" customFormat="1" x14ac:dyDescent="0.2">
      <c r="A2817" s="25"/>
      <c r="B2817" s="26"/>
      <c r="C2817" s="25"/>
      <c r="D2817" s="120" t="s">
        <v>119</v>
      </c>
      <c r="E2817" s="25"/>
      <c r="F2817" s="121" t="s">
        <v>4911</v>
      </c>
      <c r="G2817" s="25"/>
      <c r="H2817" s="25"/>
      <c r="I2817" s="25"/>
      <c r="J2817" s="26"/>
      <c r="K2817" s="122"/>
      <c r="L2817" s="123"/>
      <c r="M2817" s="45"/>
      <c r="N2817" s="45"/>
      <c r="O2817" s="45"/>
      <c r="P2817" s="45"/>
      <c r="Q2817" s="45"/>
      <c r="R2817" s="46"/>
      <c r="S2817" s="25"/>
      <c r="T2817" s="25"/>
      <c r="U2817" s="25"/>
      <c r="V2817" s="25"/>
      <c r="W2817" s="25"/>
      <c r="X2817" s="25"/>
      <c r="Y2817" s="25"/>
      <c r="Z2817" s="25"/>
      <c r="AA2817" s="25"/>
      <c r="AB2817" s="25"/>
      <c r="AC2817" s="25"/>
      <c r="AR2817" s="14" t="s">
        <v>119</v>
      </c>
      <c r="AS2817" s="14" t="s">
        <v>68</v>
      </c>
    </row>
    <row r="2818" spans="1:63" s="2" customFormat="1" ht="21.75" customHeight="1" x14ac:dyDescent="0.2">
      <c r="A2818" s="25"/>
      <c r="B2818" s="109"/>
      <c r="C2818" s="124" t="s">
        <v>2534</v>
      </c>
      <c r="D2818" s="124" t="s">
        <v>4503</v>
      </c>
      <c r="E2818" s="125" t="s">
        <v>4913</v>
      </c>
      <c r="F2818" s="126" t="s">
        <v>4914</v>
      </c>
      <c r="G2818" s="127" t="s">
        <v>126</v>
      </c>
      <c r="H2818" s="153"/>
      <c r="I2818" s="126" t="s">
        <v>116</v>
      </c>
      <c r="J2818" s="128"/>
      <c r="K2818" s="129" t="s">
        <v>3</v>
      </c>
      <c r="L2818" s="130" t="s">
        <v>39</v>
      </c>
      <c r="M2818" s="116">
        <v>0</v>
      </c>
      <c r="N2818" s="116" t="e">
        <f>M2818*#REF!</f>
        <v>#REF!</v>
      </c>
      <c r="O2818" s="116">
        <v>0</v>
      </c>
      <c r="P2818" s="116" t="e">
        <f>O2818*#REF!</f>
        <v>#REF!</v>
      </c>
      <c r="Q2818" s="116">
        <v>0</v>
      </c>
      <c r="R2818" s="117" t="e">
        <f>Q2818*#REF!</f>
        <v>#REF!</v>
      </c>
      <c r="S2818" s="25"/>
      <c r="T2818" s="25"/>
      <c r="U2818" s="25"/>
      <c r="V2818" s="25"/>
      <c r="W2818" s="25"/>
      <c r="X2818" s="25"/>
      <c r="Y2818" s="25"/>
      <c r="Z2818" s="25"/>
      <c r="AA2818" s="25"/>
      <c r="AB2818" s="25"/>
      <c r="AC2818" s="25"/>
      <c r="AP2818" s="118" t="s">
        <v>131</v>
      </c>
      <c r="AR2818" s="118" t="s">
        <v>4503</v>
      </c>
      <c r="AS2818" s="118" t="s">
        <v>68</v>
      </c>
      <c r="AW2818" s="14" t="s">
        <v>118</v>
      </c>
      <c r="BC2818" s="119" t="e">
        <f>IF(L2818="základní",#REF!,0)</f>
        <v>#REF!</v>
      </c>
      <c r="BD2818" s="119">
        <f>IF(L2818="snížená",#REF!,0)</f>
        <v>0</v>
      </c>
      <c r="BE2818" s="119">
        <f>IF(L2818="zákl. přenesená",#REF!,0)</f>
        <v>0</v>
      </c>
      <c r="BF2818" s="119">
        <f>IF(L2818="sníž. přenesená",#REF!,0)</f>
        <v>0</v>
      </c>
      <c r="BG2818" s="119">
        <f>IF(L2818="nulová",#REF!,0)</f>
        <v>0</v>
      </c>
      <c r="BH2818" s="14" t="s">
        <v>75</v>
      </c>
      <c r="BI2818" s="119" t="e">
        <f>ROUND(H2818*#REF!,2)</f>
        <v>#REF!</v>
      </c>
      <c r="BJ2818" s="14" t="s">
        <v>117</v>
      </c>
      <c r="BK2818" s="118" t="s">
        <v>4915</v>
      </c>
    </row>
    <row r="2819" spans="1:63" s="2" customFormat="1" x14ac:dyDescent="0.2">
      <c r="A2819" s="25"/>
      <c r="B2819" s="26"/>
      <c r="C2819" s="25"/>
      <c r="D2819" s="120" t="s">
        <v>119</v>
      </c>
      <c r="E2819" s="25"/>
      <c r="F2819" s="121" t="s">
        <v>4914</v>
      </c>
      <c r="G2819" s="25"/>
      <c r="H2819" s="25"/>
      <c r="I2819" s="25"/>
      <c r="J2819" s="26"/>
      <c r="K2819" s="122"/>
      <c r="L2819" s="123"/>
      <c r="M2819" s="45"/>
      <c r="N2819" s="45"/>
      <c r="O2819" s="45"/>
      <c r="P2819" s="45"/>
      <c r="Q2819" s="45"/>
      <c r="R2819" s="46"/>
      <c r="S2819" s="25"/>
      <c r="T2819" s="25"/>
      <c r="U2819" s="25"/>
      <c r="V2819" s="25"/>
      <c r="W2819" s="25"/>
      <c r="X2819" s="25"/>
      <c r="Y2819" s="25"/>
      <c r="Z2819" s="25"/>
      <c r="AA2819" s="25"/>
      <c r="AB2819" s="25"/>
      <c r="AC2819" s="25"/>
      <c r="AR2819" s="14" t="s">
        <v>119</v>
      </c>
      <c r="AS2819" s="14" t="s">
        <v>68</v>
      </c>
    </row>
    <row r="2820" spans="1:63" s="2" customFormat="1" ht="24.15" customHeight="1" x14ac:dyDescent="0.2">
      <c r="A2820" s="25"/>
      <c r="B2820" s="109"/>
      <c r="C2820" s="124" t="s">
        <v>4916</v>
      </c>
      <c r="D2820" s="124" t="s">
        <v>4503</v>
      </c>
      <c r="E2820" s="125" t="s">
        <v>4917</v>
      </c>
      <c r="F2820" s="126" t="s">
        <v>4918</v>
      </c>
      <c r="G2820" s="127" t="s">
        <v>126</v>
      </c>
      <c r="H2820" s="153"/>
      <c r="I2820" s="126" t="s">
        <v>116</v>
      </c>
      <c r="J2820" s="128"/>
      <c r="K2820" s="129" t="s">
        <v>3</v>
      </c>
      <c r="L2820" s="130" t="s">
        <v>39</v>
      </c>
      <c r="M2820" s="116">
        <v>0</v>
      </c>
      <c r="N2820" s="116" t="e">
        <f>M2820*#REF!</f>
        <v>#REF!</v>
      </c>
      <c r="O2820" s="116">
        <v>0</v>
      </c>
      <c r="P2820" s="116" t="e">
        <f>O2820*#REF!</f>
        <v>#REF!</v>
      </c>
      <c r="Q2820" s="116">
        <v>0</v>
      </c>
      <c r="R2820" s="117" t="e">
        <f>Q2820*#REF!</f>
        <v>#REF!</v>
      </c>
      <c r="S2820" s="25"/>
      <c r="T2820" s="25"/>
      <c r="U2820" s="25"/>
      <c r="V2820" s="25"/>
      <c r="W2820" s="25"/>
      <c r="X2820" s="25"/>
      <c r="Y2820" s="25"/>
      <c r="Z2820" s="25"/>
      <c r="AA2820" s="25"/>
      <c r="AB2820" s="25"/>
      <c r="AC2820" s="25"/>
      <c r="AP2820" s="118" t="s">
        <v>131</v>
      </c>
      <c r="AR2820" s="118" t="s">
        <v>4503</v>
      </c>
      <c r="AS2820" s="118" t="s">
        <v>68</v>
      </c>
      <c r="AW2820" s="14" t="s">
        <v>118</v>
      </c>
      <c r="BC2820" s="119" t="e">
        <f>IF(L2820="základní",#REF!,0)</f>
        <v>#REF!</v>
      </c>
      <c r="BD2820" s="119">
        <f>IF(L2820="snížená",#REF!,0)</f>
        <v>0</v>
      </c>
      <c r="BE2820" s="119">
        <f>IF(L2820="zákl. přenesená",#REF!,0)</f>
        <v>0</v>
      </c>
      <c r="BF2820" s="119">
        <f>IF(L2820="sníž. přenesená",#REF!,0)</f>
        <v>0</v>
      </c>
      <c r="BG2820" s="119">
        <f>IF(L2820="nulová",#REF!,0)</f>
        <v>0</v>
      </c>
      <c r="BH2820" s="14" t="s">
        <v>75</v>
      </c>
      <c r="BI2820" s="119" t="e">
        <f>ROUND(H2820*#REF!,2)</f>
        <v>#REF!</v>
      </c>
      <c r="BJ2820" s="14" t="s">
        <v>117</v>
      </c>
      <c r="BK2820" s="118" t="s">
        <v>4919</v>
      </c>
    </row>
    <row r="2821" spans="1:63" s="2" customFormat="1" ht="19.2" x14ac:dyDescent="0.2">
      <c r="A2821" s="25"/>
      <c r="B2821" s="26"/>
      <c r="C2821" s="25"/>
      <c r="D2821" s="120" t="s">
        <v>119</v>
      </c>
      <c r="E2821" s="25"/>
      <c r="F2821" s="121" t="s">
        <v>4918</v>
      </c>
      <c r="G2821" s="25"/>
      <c r="H2821" s="25"/>
      <c r="I2821" s="25"/>
      <c r="J2821" s="26"/>
      <c r="K2821" s="122"/>
      <c r="L2821" s="123"/>
      <c r="M2821" s="45"/>
      <c r="N2821" s="45"/>
      <c r="O2821" s="45"/>
      <c r="P2821" s="45"/>
      <c r="Q2821" s="45"/>
      <c r="R2821" s="46"/>
      <c r="S2821" s="25"/>
      <c r="T2821" s="25"/>
      <c r="U2821" s="25"/>
      <c r="V2821" s="25"/>
      <c r="W2821" s="25"/>
      <c r="X2821" s="25"/>
      <c r="Y2821" s="25"/>
      <c r="Z2821" s="25"/>
      <c r="AA2821" s="25"/>
      <c r="AB2821" s="25"/>
      <c r="AC2821" s="25"/>
      <c r="AR2821" s="14" t="s">
        <v>119</v>
      </c>
      <c r="AS2821" s="14" t="s">
        <v>68</v>
      </c>
    </row>
    <row r="2822" spans="1:63" s="2" customFormat="1" ht="24.15" customHeight="1" x14ac:dyDescent="0.2">
      <c r="A2822" s="25"/>
      <c r="B2822" s="109"/>
      <c r="C2822" s="124" t="s">
        <v>2538</v>
      </c>
      <c r="D2822" s="124" t="s">
        <v>4503</v>
      </c>
      <c r="E2822" s="125" t="s">
        <v>4920</v>
      </c>
      <c r="F2822" s="126" t="s">
        <v>4921</v>
      </c>
      <c r="G2822" s="127" t="s">
        <v>126</v>
      </c>
      <c r="H2822" s="153"/>
      <c r="I2822" s="126" t="s">
        <v>116</v>
      </c>
      <c r="J2822" s="128"/>
      <c r="K2822" s="129" t="s">
        <v>3</v>
      </c>
      <c r="L2822" s="130" t="s">
        <v>39</v>
      </c>
      <c r="M2822" s="116">
        <v>0</v>
      </c>
      <c r="N2822" s="116" t="e">
        <f>M2822*#REF!</f>
        <v>#REF!</v>
      </c>
      <c r="O2822" s="116">
        <v>0</v>
      </c>
      <c r="P2822" s="116" t="e">
        <f>O2822*#REF!</f>
        <v>#REF!</v>
      </c>
      <c r="Q2822" s="116">
        <v>0</v>
      </c>
      <c r="R2822" s="117" t="e">
        <f>Q2822*#REF!</f>
        <v>#REF!</v>
      </c>
      <c r="S2822" s="25"/>
      <c r="T2822" s="25"/>
      <c r="U2822" s="25"/>
      <c r="V2822" s="25"/>
      <c r="W2822" s="25"/>
      <c r="X2822" s="25"/>
      <c r="Y2822" s="25"/>
      <c r="Z2822" s="25"/>
      <c r="AA2822" s="25"/>
      <c r="AB2822" s="25"/>
      <c r="AC2822" s="25"/>
      <c r="AP2822" s="118" t="s">
        <v>131</v>
      </c>
      <c r="AR2822" s="118" t="s">
        <v>4503</v>
      </c>
      <c r="AS2822" s="118" t="s">
        <v>68</v>
      </c>
      <c r="AW2822" s="14" t="s">
        <v>118</v>
      </c>
      <c r="BC2822" s="119" t="e">
        <f>IF(L2822="základní",#REF!,0)</f>
        <v>#REF!</v>
      </c>
      <c r="BD2822" s="119">
        <f>IF(L2822="snížená",#REF!,0)</f>
        <v>0</v>
      </c>
      <c r="BE2822" s="119">
        <f>IF(L2822="zákl. přenesená",#REF!,0)</f>
        <v>0</v>
      </c>
      <c r="BF2822" s="119">
        <f>IF(L2822="sníž. přenesená",#REF!,0)</f>
        <v>0</v>
      </c>
      <c r="BG2822" s="119">
        <f>IF(L2822="nulová",#REF!,0)</f>
        <v>0</v>
      </c>
      <c r="BH2822" s="14" t="s">
        <v>75</v>
      </c>
      <c r="BI2822" s="119" t="e">
        <f>ROUND(H2822*#REF!,2)</f>
        <v>#REF!</v>
      </c>
      <c r="BJ2822" s="14" t="s">
        <v>117</v>
      </c>
      <c r="BK2822" s="118" t="s">
        <v>4922</v>
      </c>
    </row>
    <row r="2823" spans="1:63" s="2" customFormat="1" x14ac:dyDescent="0.2">
      <c r="A2823" s="25"/>
      <c r="B2823" s="26"/>
      <c r="C2823" s="25"/>
      <c r="D2823" s="120" t="s">
        <v>119</v>
      </c>
      <c r="E2823" s="25"/>
      <c r="F2823" s="121" t="s">
        <v>4921</v>
      </c>
      <c r="G2823" s="25"/>
      <c r="H2823" s="25"/>
      <c r="I2823" s="25"/>
      <c r="J2823" s="26"/>
      <c r="K2823" s="122"/>
      <c r="L2823" s="123"/>
      <c r="M2823" s="45"/>
      <c r="N2823" s="45"/>
      <c r="O2823" s="45"/>
      <c r="P2823" s="45"/>
      <c r="Q2823" s="45"/>
      <c r="R2823" s="46"/>
      <c r="S2823" s="25"/>
      <c r="T2823" s="25"/>
      <c r="U2823" s="25"/>
      <c r="V2823" s="25"/>
      <c r="W2823" s="25"/>
      <c r="X2823" s="25"/>
      <c r="Y2823" s="25"/>
      <c r="Z2823" s="25"/>
      <c r="AA2823" s="25"/>
      <c r="AB2823" s="25"/>
      <c r="AC2823" s="25"/>
      <c r="AR2823" s="14" t="s">
        <v>119</v>
      </c>
      <c r="AS2823" s="14" t="s">
        <v>68</v>
      </c>
    </row>
    <row r="2824" spans="1:63" s="2" customFormat="1" ht="24.15" customHeight="1" x14ac:dyDescent="0.2">
      <c r="A2824" s="25"/>
      <c r="B2824" s="109"/>
      <c r="C2824" s="124" t="s">
        <v>4923</v>
      </c>
      <c r="D2824" s="124" t="s">
        <v>4503</v>
      </c>
      <c r="E2824" s="125" t="s">
        <v>4924</v>
      </c>
      <c r="F2824" s="126" t="s">
        <v>4925</v>
      </c>
      <c r="G2824" s="127" t="s">
        <v>126</v>
      </c>
      <c r="H2824" s="153"/>
      <c r="I2824" s="126" t="s">
        <v>116</v>
      </c>
      <c r="J2824" s="128"/>
      <c r="K2824" s="129" t="s">
        <v>3</v>
      </c>
      <c r="L2824" s="130" t="s">
        <v>39</v>
      </c>
      <c r="M2824" s="116">
        <v>0</v>
      </c>
      <c r="N2824" s="116" t="e">
        <f>M2824*#REF!</f>
        <v>#REF!</v>
      </c>
      <c r="O2824" s="116">
        <v>0</v>
      </c>
      <c r="P2824" s="116" t="e">
        <f>O2824*#REF!</f>
        <v>#REF!</v>
      </c>
      <c r="Q2824" s="116">
        <v>0</v>
      </c>
      <c r="R2824" s="117" t="e">
        <f>Q2824*#REF!</f>
        <v>#REF!</v>
      </c>
      <c r="S2824" s="25"/>
      <c r="T2824" s="25"/>
      <c r="U2824" s="25"/>
      <c r="V2824" s="25"/>
      <c r="W2824" s="25"/>
      <c r="X2824" s="25"/>
      <c r="Y2824" s="25"/>
      <c r="Z2824" s="25"/>
      <c r="AA2824" s="25"/>
      <c r="AB2824" s="25"/>
      <c r="AC2824" s="25"/>
      <c r="AP2824" s="118" t="s">
        <v>131</v>
      </c>
      <c r="AR2824" s="118" t="s">
        <v>4503</v>
      </c>
      <c r="AS2824" s="118" t="s">
        <v>68</v>
      </c>
      <c r="AW2824" s="14" t="s">
        <v>118</v>
      </c>
      <c r="BC2824" s="119" t="e">
        <f>IF(L2824="základní",#REF!,0)</f>
        <v>#REF!</v>
      </c>
      <c r="BD2824" s="119">
        <f>IF(L2824="snížená",#REF!,0)</f>
        <v>0</v>
      </c>
      <c r="BE2824" s="119">
        <f>IF(L2824="zákl. přenesená",#REF!,0)</f>
        <v>0</v>
      </c>
      <c r="BF2824" s="119">
        <f>IF(L2824="sníž. přenesená",#REF!,0)</f>
        <v>0</v>
      </c>
      <c r="BG2824" s="119">
        <f>IF(L2824="nulová",#REF!,0)</f>
        <v>0</v>
      </c>
      <c r="BH2824" s="14" t="s">
        <v>75</v>
      </c>
      <c r="BI2824" s="119" t="e">
        <f>ROUND(H2824*#REF!,2)</f>
        <v>#REF!</v>
      </c>
      <c r="BJ2824" s="14" t="s">
        <v>117</v>
      </c>
      <c r="BK2824" s="118" t="s">
        <v>4926</v>
      </c>
    </row>
    <row r="2825" spans="1:63" s="2" customFormat="1" x14ac:dyDescent="0.2">
      <c r="A2825" s="25"/>
      <c r="B2825" s="26"/>
      <c r="C2825" s="25"/>
      <c r="D2825" s="120" t="s">
        <v>119</v>
      </c>
      <c r="E2825" s="25"/>
      <c r="F2825" s="121" t="s">
        <v>4925</v>
      </c>
      <c r="G2825" s="25"/>
      <c r="H2825" s="25"/>
      <c r="I2825" s="25"/>
      <c r="J2825" s="26"/>
      <c r="K2825" s="122"/>
      <c r="L2825" s="123"/>
      <c r="M2825" s="45"/>
      <c r="N2825" s="45"/>
      <c r="O2825" s="45"/>
      <c r="P2825" s="45"/>
      <c r="Q2825" s="45"/>
      <c r="R2825" s="46"/>
      <c r="S2825" s="25"/>
      <c r="T2825" s="25"/>
      <c r="U2825" s="25"/>
      <c r="V2825" s="25"/>
      <c r="W2825" s="25"/>
      <c r="X2825" s="25"/>
      <c r="Y2825" s="25"/>
      <c r="Z2825" s="25"/>
      <c r="AA2825" s="25"/>
      <c r="AB2825" s="25"/>
      <c r="AC2825" s="25"/>
      <c r="AR2825" s="14" t="s">
        <v>119</v>
      </c>
      <c r="AS2825" s="14" t="s">
        <v>68</v>
      </c>
    </row>
    <row r="2826" spans="1:63" s="2" customFormat="1" ht="21.75" customHeight="1" x14ac:dyDescent="0.2">
      <c r="A2826" s="25"/>
      <c r="B2826" s="109"/>
      <c r="C2826" s="124" t="s">
        <v>2541</v>
      </c>
      <c r="D2826" s="124" t="s">
        <v>4503</v>
      </c>
      <c r="E2826" s="125" t="s">
        <v>4927</v>
      </c>
      <c r="F2826" s="126" t="s">
        <v>4928</v>
      </c>
      <c r="G2826" s="127" t="s">
        <v>126</v>
      </c>
      <c r="H2826" s="153"/>
      <c r="I2826" s="126" t="s">
        <v>116</v>
      </c>
      <c r="J2826" s="128"/>
      <c r="K2826" s="129" t="s">
        <v>3</v>
      </c>
      <c r="L2826" s="130" t="s">
        <v>39</v>
      </c>
      <c r="M2826" s="116">
        <v>0</v>
      </c>
      <c r="N2826" s="116" t="e">
        <f>M2826*#REF!</f>
        <v>#REF!</v>
      </c>
      <c r="O2826" s="116">
        <v>0</v>
      </c>
      <c r="P2826" s="116" t="e">
        <f>O2826*#REF!</f>
        <v>#REF!</v>
      </c>
      <c r="Q2826" s="116">
        <v>0</v>
      </c>
      <c r="R2826" s="117" t="e">
        <f>Q2826*#REF!</f>
        <v>#REF!</v>
      </c>
      <c r="S2826" s="25"/>
      <c r="T2826" s="25"/>
      <c r="U2826" s="25"/>
      <c r="V2826" s="25"/>
      <c r="W2826" s="25"/>
      <c r="X2826" s="25"/>
      <c r="Y2826" s="25"/>
      <c r="Z2826" s="25"/>
      <c r="AA2826" s="25"/>
      <c r="AB2826" s="25"/>
      <c r="AC2826" s="25"/>
      <c r="AP2826" s="118" t="s">
        <v>131</v>
      </c>
      <c r="AR2826" s="118" t="s">
        <v>4503</v>
      </c>
      <c r="AS2826" s="118" t="s">
        <v>68</v>
      </c>
      <c r="AW2826" s="14" t="s">
        <v>118</v>
      </c>
      <c r="BC2826" s="119" t="e">
        <f>IF(L2826="základní",#REF!,0)</f>
        <v>#REF!</v>
      </c>
      <c r="BD2826" s="119">
        <f>IF(L2826="snížená",#REF!,0)</f>
        <v>0</v>
      </c>
      <c r="BE2826" s="119">
        <f>IF(L2826="zákl. přenesená",#REF!,0)</f>
        <v>0</v>
      </c>
      <c r="BF2826" s="119">
        <f>IF(L2826="sníž. přenesená",#REF!,0)</f>
        <v>0</v>
      </c>
      <c r="BG2826" s="119">
        <f>IF(L2826="nulová",#REF!,0)</f>
        <v>0</v>
      </c>
      <c r="BH2826" s="14" t="s">
        <v>75</v>
      </c>
      <c r="BI2826" s="119" t="e">
        <f>ROUND(H2826*#REF!,2)</f>
        <v>#REF!</v>
      </c>
      <c r="BJ2826" s="14" t="s">
        <v>117</v>
      </c>
      <c r="BK2826" s="118" t="s">
        <v>4929</v>
      </c>
    </row>
    <row r="2827" spans="1:63" s="2" customFormat="1" x14ac:dyDescent="0.2">
      <c r="A2827" s="25"/>
      <c r="B2827" s="26"/>
      <c r="C2827" s="25"/>
      <c r="D2827" s="120" t="s">
        <v>119</v>
      </c>
      <c r="E2827" s="25"/>
      <c r="F2827" s="121" t="s">
        <v>4928</v>
      </c>
      <c r="G2827" s="25"/>
      <c r="H2827" s="25"/>
      <c r="I2827" s="25"/>
      <c r="J2827" s="26"/>
      <c r="K2827" s="122"/>
      <c r="L2827" s="123"/>
      <c r="M2827" s="45"/>
      <c r="N2827" s="45"/>
      <c r="O2827" s="45"/>
      <c r="P2827" s="45"/>
      <c r="Q2827" s="45"/>
      <c r="R2827" s="46"/>
      <c r="S2827" s="25"/>
      <c r="T2827" s="25"/>
      <c r="U2827" s="25"/>
      <c r="V2827" s="25"/>
      <c r="W2827" s="25"/>
      <c r="X2827" s="25"/>
      <c r="Y2827" s="25"/>
      <c r="Z2827" s="25"/>
      <c r="AA2827" s="25"/>
      <c r="AB2827" s="25"/>
      <c r="AC2827" s="25"/>
      <c r="AR2827" s="14" t="s">
        <v>119</v>
      </c>
      <c r="AS2827" s="14" t="s">
        <v>68</v>
      </c>
    </row>
    <row r="2828" spans="1:63" s="2" customFormat="1" ht="16.5" customHeight="1" x14ac:dyDescent="0.2">
      <c r="A2828" s="25"/>
      <c r="B2828" s="109"/>
      <c r="C2828" s="124" t="s">
        <v>4930</v>
      </c>
      <c r="D2828" s="124" t="s">
        <v>4503</v>
      </c>
      <c r="E2828" s="125" t="s">
        <v>4931</v>
      </c>
      <c r="F2828" s="126" t="s">
        <v>4932</v>
      </c>
      <c r="G2828" s="127" t="s">
        <v>135</v>
      </c>
      <c r="H2828" s="153"/>
      <c r="I2828" s="126" t="s">
        <v>116</v>
      </c>
      <c r="J2828" s="128"/>
      <c r="K2828" s="129" t="s">
        <v>3</v>
      </c>
      <c r="L2828" s="130" t="s">
        <v>39</v>
      </c>
      <c r="M2828" s="116">
        <v>0</v>
      </c>
      <c r="N2828" s="116" t="e">
        <f>M2828*#REF!</f>
        <v>#REF!</v>
      </c>
      <c r="O2828" s="116">
        <v>0</v>
      </c>
      <c r="P2828" s="116" t="e">
        <f>O2828*#REF!</f>
        <v>#REF!</v>
      </c>
      <c r="Q2828" s="116">
        <v>0</v>
      </c>
      <c r="R2828" s="117" t="e">
        <f>Q2828*#REF!</f>
        <v>#REF!</v>
      </c>
      <c r="S2828" s="25"/>
      <c r="T2828" s="25"/>
      <c r="U2828" s="25"/>
      <c r="V2828" s="25"/>
      <c r="W2828" s="25"/>
      <c r="X2828" s="25"/>
      <c r="Y2828" s="25"/>
      <c r="Z2828" s="25"/>
      <c r="AA2828" s="25"/>
      <c r="AB2828" s="25"/>
      <c r="AC2828" s="25"/>
      <c r="AP2828" s="118" t="s">
        <v>131</v>
      </c>
      <c r="AR2828" s="118" t="s">
        <v>4503</v>
      </c>
      <c r="AS2828" s="118" t="s">
        <v>68</v>
      </c>
      <c r="AW2828" s="14" t="s">
        <v>118</v>
      </c>
      <c r="BC2828" s="119" t="e">
        <f>IF(L2828="základní",#REF!,0)</f>
        <v>#REF!</v>
      </c>
      <c r="BD2828" s="119">
        <f>IF(L2828="snížená",#REF!,0)</f>
        <v>0</v>
      </c>
      <c r="BE2828" s="119">
        <f>IF(L2828="zákl. přenesená",#REF!,0)</f>
        <v>0</v>
      </c>
      <c r="BF2828" s="119">
        <f>IF(L2828="sníž. přenesená",#REF!,0)</f>
        <v>0</v>
      </c>
      <c r="BG2828" s="119">
        <f>IF(L2828="nulová",#REF!,0)</f>
        <v>0</v>
      </c>
      <c r="BH2828" s="14" t="s">
        <v>75</v>
      </c>
      <c r="BI2828" s="119" t="e">
        <f>ROUND(H2828*#REF!,2)</f>
        <v>#REF!</v>
      </c>
      <c r="BJ2828" s="14" t="s">
        <v>117</v>
      </c>
      <c r="BK2828" s="118" t="s">
        <v>4933</v>
      </c>
    </row>
    <row r="2829" spans="1:63" s="2" customFormat="1" x14ac:dyDescent="0.2">
      <c r="A2829" s="25"/>
      <c r="B2829" s="26"/>
      <c r="C2829" s="25"/>
      <c r="D2829" s="120" t="s">
        <v>119</v>
      </c>
      <c r="E2829" s="25"/>
      <c r="F2829" s="121" t="s">
        <v>4932</v>
      </c>
      <c r="G2829" s="25"/>
      <c r="H2829" s="25"/>
      <c r="I2829" s="25"/>
      <c r="J2829" s="26"/>
      <c r="K2829" s="122"/>
      <c r="L2829" s="123"/>
      <c r="M2829" s="45"/>
      <c r="N2829" s="45"/>
      <c r="O2829" s="45"/>
      <c r="P2829" s="45"/>
      <c r="Q2829" s="45"/>
      <c r="R2829" s="46"/>
      <c r="S2829" s="25"/>
      <c r="T2829" s="25"/>
      <c r="U2829" s="25"/>
      <c r="V2829" s="25"/>
      <c r="W2829" s="25"/>
      <c r="X2829" s="25"/>
      <c r="Y2829" s="25"/>
      <c r="Z2829" s="25"/>
      <c r="AA2829" s="25"/>
      <c r="AB2829" s="25"/>
      <c r="AC2829" s="25"/>
      <c r="AR2829" s="14" t="s">
        <v>119</v>
      </c>
      <c r="AS2829" s="14" t="s">
        <v>68</v>
      </c>
    </row>
    <row r="2830" spans="1:63" s="2" customFormat="1" ht="24.15" customHeight="1" x14ac:dyDescent="0.2">
      <c r="A2830" s="25"/>
      <c r="B2830" s="109"/>
      <c r="C2830" s="124" t="s">
        <v>2545</v>
      </c>
      <c r="D2830" s="124" t="s">
        <v>4503</v>
      </c>
      <c r="E2830" s="125" t="s">
        <v>4934</v>
      </c>
      <c r="F2830" s="126" t="s">
        <v>4935</v>
      </c>
      <c r="G2830" s="127" t="s">
        <v>126</v>
      </c>
      <c r="H2830" s="153"/>
      <c r="I2830" s="126" t="s">
        <v>116</v>
      </c>
      <c r="J2830" s="128"/>
      <c r="K2830" s="129" t="s">
        <v>3</v>
      </c>
      <c r="L2830" s="130" t="s">
        <v>39</v>
      </c>
      <c r="M2830" s="116">
        <v>0</v>
      </c>
      <c r="N2830" s="116" t="e">
        <f>M2830*#REF!</f>
        <v>#REF!</v>
      </c>
      <c r="O2830" s="116">
        <v>0</v>
      </c>
      <c r="P2830" s="116" t="e">
        <f>O2830*#REF!</f>
        <v>#REF!</v>
      </c>
      <c r="Q2830" s="116">
        <v>0</v>
      </c>
      <c r="R2830" s="117" t="e">
        <f>Q2830*#REF!</f>
        <v>#REF!</v>
      </c>
      <c r="S2830" s="25"/>
      <c r="T2830" s="25"/>
      <c r="U2830" s="25"/>
      <c r="V2830" s="25"/>
      <c r="W2830" s="25"/>
      <c r="X2830" s="25"/>
      <c r="Y2830" s="25"/>
      <c r="Z2830" s="25"/>
      <c r="AA2830" s="25"/>
      <c r="AB2830" s="25"/>
      <c r="AC2830" s="25"/>
      <c r="AP2830" s="118" t="s">
        <v>131</v>
      </c>
      <c r="AR2830" s="118" t="s">
        <v>4503</v>
      </c>
      <c r="AS2830" s="118" t="s">
        <v>68</v>
      </c>
      <c r="AW2830" s="14" t="s">
        <v>118</v>
      </c>
      <c r="BC2830" s="119" t="e">
        <f>IF(L2830="základní",#REF!,0)</f>
        <v>#REF!</v>
      </c>
      <c r="BD2830" s="119">
        <f>IF(L2830="snížená",#REF!,0)</f>
        <v>0</v>
      </c>
      <c r="BE2830" s="119">
        <f>IF(L2830="zákl. přenesená",#REF!,0)</f>
        <v>0</v>
      </c>
      <c r="BF2830" s="119">
        <f>IF(L2830="sníž. přenesená",#REF!,0)</f>
        <v>0</v>
      </c>
      <c r="BG2830" s="119">
        <f>IF(L2830="nulová",#REF!,0)</f>
        <v>0</v>
      </c>
      <c r="BH2830" s="14" t="s">
        <v>75</v>
      </c>
      <c r="BI2830" s="119" t="e">
        <f>ROUND(H2830*#REF!,2)</f>
        <v>#REF!</v>
      </c>
      <c r="BJ2830" s="14" t="s">
        <v>117</v>
      </c>
      <c r="BK2830" s="118" t="s">
        <v>4936</v>
      </c>
    </row>
    <row r="2831" spans="1:63" s="2" customFormat="1" x14ac:dyDescent="0.2">
      <c r="A2831" s="25"/>
      <c r="B2831" s="26"/>
      <c r="C2831" s="25"/>
      <c r="D2831" s="120" t="s">
        <v>119</v>
      </c>
      <c r="E2831" s="25"/>
      <c r="F2831" s="121" t="s">
        <v>4935</v>
      </c>
      <c r="G2831" s="25"/>
      <c r="H2831" s="25"/>
      <c r="I2831" s="25"/>
      <c r="J2831" s="26"/>
      <c r="K2831" s="122"/>
      <c r="L2831" s="123"/>
      <c r="M2831" s="45"/>
      <c r="N2831" s="45"/>
      <c r="O2831" s="45"/>
      <c r="P2831" s="45"/>
      <c r="Q2831" s="45"/>
      <c r="R2831" s="46"/>
      <c r="S2831" s="25"/>
      <c r="T2831" s="25"/>
      <c r="U2831" s="25"/>
      <c r="V2831" s="25"/>
      <c r="W2831" s="25"/>
      <c r="X2831" s="25"/>
      <c r="Y2831" s="25"/>
      <c r="Z2831" s="25"/>
      <c r="AA2831" s="25"/>
      <c r="AB2831" s="25"/>
      <c r="AC2831" s="25"/>
      <c r="AR2831" s="14" t="s">
        <v>119</v>
      </c>
      <c r="AS2831" s="14" t="s">
        <v>68</v>
      </c>
    </row>
    <row r="2832" spans="1:63" s="2" customFormat="1" ht="16.5" customHeight="1" x14ac:dyDescent="0.2">
      <c r="A2832" s="25"/>
      <c r="B2832" s="109"/>
      <c r="C2832" s="124" t="s">
        <v>4937</v>
      </c>
      <c r="D2832" s="124" t="s">
        <v>4503</v>
      </c>
      <c r="E2832" s="125" t="s">
        <v>4938</v>
      </c>
      <c r="F2832" s="126" t="s">
        <v>4939</v>
      </c>
      <c r="G2832" s="127" t="s">
        <v>126</v>
      </c>
      <c r="H2832" s="153"/>
      <c r="I2832" s="126" t="s">
        <v>116</v>
      </c>
      <c r="J2832" s="128"/>
      <c r="K2832" s="129" t="s">
        <v>3</v>
      </c>
      <c r="L2832" s="130" t="s">
        <v>39</v>
      </c>
      <c r="M2832" s="116">
        <v>0</v>
      </c>
      <c r="N2832" s="116" t="e">
        <f>M2832*#REF!</f>
        <v>#REF!</v>
      </c>
      <c r="O2832" s="116">
        <v>0</v>
      </c>
      <c r="P2832" s="116" t="e">
        <f>O2832*#REF!</f>
        <v>#REF!</v>
      </c>
      <c r="Q2832" s="116">
        <v>0</v>
      </c>
      <c r="R2832" s="117" t="e">
        <f>Q2832*#REF!</f>
        <v>#REF!</v>
      </c>
      <c r="S2832" s="25"/>
      <c r="T2832" s="25"/>
      <c r="U2832" s="25"/>
      <c r="V2832" s="25"/>
      <c r="W2832" s="25"/>
      <c r="X2832" s="25"/>
      <c r="Y2832" s="25"/>
      <c r="Z2832" s="25"/>
      <c r="AA2832" s="25"/>
      <c r="AB2832" s="25"/>
      <c r="AC2832" s="25"/>
      <c r="AP2832" s="118" t="s">
        <v>131</v>
      </c>
      <c r="AR2832" s="118" t="s">
        <v>4503</v>
      </c>
      <c r="AS2832" s="118" t="s">
        <v>68</v>
      </c>
      <c r="AW2832" s="14" t="s">
        <v>118</v>
      </c>
      <c r="BC2832" s="119" t="e">
        <f>IF(L2832="základní",#REF!,0)</f>
        <v>#REF!</v>
      </c>
      <c r="BD2832" s="119">
        <f>IF(L2832="snížená",#REF!,0)</f>
        <v>0</v>
      </c>
      <c r="BE2832" s="119">
        <f>IF(L2832="zákl. přenesená",#REF!,0)</f>
        <v>0</v>
      </c>
      <c r="BF2832" s="119">
        <f>IF(L2832="sníž. přenesená",#REF!,0)</f>
        <v>0</v>
      </c>
      <c r="BG2832" s="119">
        <f>IF(L2832="nulová",#REF!,0)</f>
        <v>0</v>
      </c>
      <c r="BH2832" s="14" t="s">
        <v>75</v>
      </c>
      <c r="BI2832" s="119" t="e">
        <f>ROUND(H2832*#REF!,2)</f>
        <v>#REF!</v>
      </c>
      <c r="BJ2832" s="14" t="s">
        <v>117</v>
      </c>
      <c r="BK2832" s="118" t="s">
        <v>4940</v>
      </c>
    </row>
    <row r="2833" spans="1:63" s="2" customFormat="1" x14ac:dyDescent="0.2">
      <c r="A2833" s="25"/>
      <c r="B2833" s="26"/>
      <c r="C2833" s="25"/>
      <c r="D2833" s="120" t="s">
        <v>119</v>
      </c>
      <c r="E2833" s="25"/>
      <c r="F2833" s="121" t="s">
        <v>4939</v>
      </c>
      <c r="G2833" s="25"/>
      <c r="H2833" s="25"/>
      <c r="I2833" s="25"/>
      <c r="J2833" s="26"/>
      <c r="K2833" s="122"/>
      <c r="L2833" s="123"/>
      <c r="M2833" s="45"/>
      <c r="N2833" s="45"/>
      <c r="O2833" s="45"/>
      <c r="P2833" s="45"/>
      <c r="Q2833" s="45"/>
      <c r="R2833" s="46"/>
      <c r="S2833" s="25"/>
      <c r="T2833" s="25"/>
      <c r="U2833" s="25"/>
      <c r="V2833" s="25"/>
      <c r="W2833" s="25"/>
      <c r="X2833" s="25"/>
      <c r="Y2833" s="25"/>
      <c r="Z2833" s="25"/>
      <c r="AA2833" s="25"/>
      <c r="AB2833" s="25"/>
      <c r="AC2833" s="25"/>
      <c r="AR2833" s="14" t="s">
        <v>119</v>
      </c>
      <c r="AS2833" s="14" t="s">
        <v>68</v>
      </c>
    </row>
    <row r="2834" spans="1:63" s="2" customFormat="1" ht="16.5" customHeight="1" x14ac:dyDescent="0.2">
      <c r="A2834" s="25"/>
      <c r="B2834" s="109"/>
      <c r="C2834" s="124" t="s">
        <v>2548</v>
      </c>
      <c r="D2834" s="124" t="s">
        <v>4503</v>
      </c>
      <c r="E2834" s="125" t="s">
        <v>4941</v>
      </c>
      <c r="F2834" s="126" t="s">
        <v>4942</v>
      </c>
      <c r="G2834" s="127" t="s">
        <v>126</v>
      </c>
      <c r="H2834" s="153"/>
      <c r="I2834" s="126" t="s">
        <v>116</v>
      </c>
      <c r="J2834" s="128"/>
      <c r="K2834" s="129" t="s">
        <v>3</v>
      </c>
      <c r="L2834" s="130" t="s">
        <v>39</v>
      </c>
      <c r="M2834" s="116">
        <v>0</v>
      </c>
      <c r="N2834" s="116" t="e">
        <f>M2834*#REF!</f>
        <v>#REF!</v>
      </c>
      <c r="O2834" s="116">
        <v>0</v>
      </c>
      <c r="P2834" s="116" t="e">
        <f>O2834*#REF!</f>
        <v>#REF!</v>
      </c>
      <c r="Q2834" s="116">
        <v>0</v>
      </c>
      <c r="R2834" s="117" t="e">
        <f>Q2834*#REF!</f>
        <v>#REF!</v>
      </c>
      <c r="S2834" s="25"/>
      <c r="T2834" s="25"/>
      <c r="U2834" s="25"/>
      <c r="V2834" s="25"/>
      <c r="W2834" s="25"/>
      <c r="X2834" s="25"/>
      <c r="Y2834" s="25"/>
      <c r="Z2834" s="25"/>
      <c r="AA2834" s="25"/>
      <c r="AB2834" s="25"/>
      <c r="AC2834" s="25"/>
      <c r="AP2834" s="118" t="s">
        <v>131</v>
      </c>
      <c r="AR2834" s="118" t="s">
        <v>4503</v>
      </c>
      <c r="AS2834" s="118" t="s">
        <v>68</v>
      </c>
      <c r="AW2834" s="14" t="s">
        <v>118</v>
      </c>
      <c r="BC2834" s="119" t="e">
        <f>IF(L2834="základní",#REF!,0)</f>
        <v>#REF!</v>
      </c>
      <c r="BD2834" s="119">
        <f>IF(L2834="snížená",#REF!,0)</f>
        <v>0</v>
      </c>
      <c r="BE2834" s="119">
        <f>IF(L2834="zákl. přenesená",#REF!,0)</f>
        <v>0</v>
      </c>
      <c r="BF2834" s="119">
        <f>IF(L2834="sníž. přenesená",#REF!,0)</f>
        <v>0</v>
      </c>
      <c r="BG2834" s="119">
        <f>IF(L2834="nulová",#REF!,0)</f>
        <v>0</v>
      </c>
      <c r="BH2834" s="14" t="s">
        <v>75</v>
      </c>
      <c r="BI2834" s="119" t="e">
        <f>ROUND(H2834*#REF!,2)</f>
        <v>#REF!</v>
      </c>
      <c r="BJ2834" s="14" t="s">
        <v>117</v>
      </c>
      <c r="BK2834" s="118" t="s">
        <v>4943</v>
      </c>
    </row>
    <row r="2835" spans="1:63" s="2" customFormat="1" x14ac:dyDescent="0.2">
      <c r="A2835" s="25"/>
      <c r="B2835" s="26"/>
      <c r="C2835" s="25"/>
      <c r="D2835" s="120" t="s">
        <v>119</v>
      </c>
      <c r="E2835" s="25"/>
      <c r="F2835" s="121" t="s">
        <v>4942</v>
      </c>
      <c r="G2835" s="25"/>
      <c r="H2835" s="25"/>
      <c r="I2835" s="25"/>
      <c r="J2835" s="26"/>
      <c r="K2835" s="122"/>
      <c r="L2835" s="123"/>
      <c r="M2835" s="45"/>
      <c r="N2835" s="45"/>
      <c r="O2835" s="45"/>
      <c r="P2835" s="45"/>
      <c r="Q2835" s="45"/>
      <c r="R2835" s="46"/>
      <c r="S2835" s="25"/>
      <c r="T2835" s="25"/>
      <c r="U2835" s="25"/>
      <c r="V2835" s="25"/>
      <c r="W2835" s="25"/>
      <c r="X2835" s="25"/>
      <c r="Y2835" s="25"/>
      <c r="Z2835" s="25"/>
      <c r="AA2835" s="25"/>
      <c r="AB2835" s="25"/>
      <c r="AC2835" s="25"/>
      <c r="AR2835" s="14" t="s">
        <v>119</v>
      </c>
      <c r="AS2835" s="14" t="s">
        <v>68</v>
      </c>
    </row>
    <row r="2836" spans="1:63" s="2" customFormat="1" ht="16.5" customHeight="1" x14ac:dyDescent="0.2">
      <c r="A2836" s="25"/>
      <c r="B2836" s="109"/>
      <c r="C2836" s="124" t="s">
        <v>4944</v>
      </c>
      <c r="D2836" s="124" t="s">
        <v>4503</v>
      </c>
      <c r="E2836" s="125" t="s">
        <v>4945</v>
      </c>
      <c r="F2836" s="126" t="s">
        <v>4946</v>
      </c>
      <c r="G2836" s="127" t="s">
        <v>126</v>
      </c>
      <c r="H2836" s="153"/>
      <c r="I2836" s="126" t="s">
        <v>116</v>
      </c>
      <c r="J2836" s="128"/>
      <c r="K2836" s="129" t="s">
        <v>3</v>
      </c>
      <c r="L2836" s="130" t="s">
        <v>39</v>
      </c>
      <c r="M2836" s="116">
        <v>0</v>
      </c>
      <c r="N2836" s="116" t="e">
        <f>M2836*#REF!</f>
        <v>#REF!</v>
      </c>
      <c r="O2836" s="116">
        <v>0</v>
      </c>
      <c r="P2836" s="116" t="e">
        <f>O2836*#REF!</f>
        <v>#REF!</v>
      </c>
      <c r="Q2836" s="116">
        <v>0</v>
      </c>
      <c r="R2836" s="117" t="e">
        <f>Q2836*#REF!</f>
        <v>#REF!</v>
      </c>
      <c r="S2836" s="25"/>
      <c r="T2836" s="25"/>
      <c r="U2836" s="25"/>
      <c r="V2836" s="25"/>
      <c r="W2836" s="25"/>
      <c r="X2836" s="25"/>
      <c r="Y2836" s="25"/>
      <c r="Z2836" s="25"/>
      <c r="AA2836" s="25"/>
      <c r="AB2836" s="25"/>
      <c r="AC2836" s="25"/>
      <c r="AP2836" s="118" t="s">
        <v>131</v>
      </c>
      <c r="AR2836" s="118" t="s">
        <v>4503</v>
      </c>
      <c r="AS2836" s="118" t="s">
        <v>68</v>
      </c>
      <c r="AW2836" s="14" t="s">
        <v>118</v>
      </c>
      <c r="BC2836" s="119" t="e">
        <f>IF(L2836="základní",#REF!,0)</f>
        <v>#REF!</v>
      </c>
      <c r="BD2836" s="119">
        <f>IF(L2836="snížená",#REF!,0)</f>
        <v>0</v>
      </c>
      <c r="BE2836" s="119">
        <f>IF(L2836="zákl. přenesená",#REF!,0)</f>
        <v>0</v>
      </c>
      <c r="BF2836" s="119">
        <f>IF(L2836="sníž. přenesená",#REF!,0)</f>
        <v>0</v>
      </c>
      <c r="BG2836" s="119">
        <f>IF(L2836="nulová",#REF!,0)</f>
        <v>0</v>
      </c>
      <c r="BH2836" s="14" t="s">
        <v>75</v>
      </c>
      <c r="BI2836" s="119" t="e">
        <f>ROUND(H2836*#REF!,2)</f>
        <v>#REF!</v>
      </c>
      <c r="BJ2836" s="14" t="s">
        <v>117</v>
      </c>
      <c r="BK2836" s="118" t="s">
        <v>4947</v>
      </c>
    </row>
    <row r="2837" spans="1:63" s="2" customFormat="1" x14ac:dyDescent="0.2">
      <c r="A2837" s="25"/>
      <c r="B2837" s="26"/>
      <c r="C2837" s="25"/>
      <c r="D2837" s="120" t="s">
        <v>119</v>
      </c>
      <c r="E2837" s="25"/>
      <c r="F2837" s="121" t="s">
        <v>4946</v>
      </c>
      <c r="G2837" s="25"/>
      <c r="H2837" s="25"/>
      <c r="I2837" s="25"/>
      <c r="J2837" s="26"/>
      <c r="K2837" s="122"/>
      <c r="L2837" s="123"/>
      <c r="M2837" s="45"/>
      <c r="N2837" s="45"/>
      <c r="O2837" s="45"/>
      <c r="P2837" s="45"/>
      <c r="Q2837" s="45"/>
      <c r="R2837" s="46"/>
      <c r="S2837" s="25"/>
      <c r="T2837" s="25"/>
      <c r="U2837" s="25"/>
      <c r="V2837" s="25"/>
      <c r="W2837" s="25"/>
      <c r="X2837" s="25"/>
      <c r="Y2837" s="25"/>
      <c r="Z2837" s="25"/>
      <c r="AA2837" s="25"/>
      <c r="AB2837" s="25"/>
      <c r="AC2837" s="25"/>
      <c r="AR2837" s="14" t="s">
        <v>119</v>
      </c>
      <c r="AS2837" s="14" t="s">
        <v>68</v>
      </c>
    </row>
    <row r="2838" spans="1:63" s="2" customFormat="1" ht="16.5" customHeight="1" x14ac:dyDescent="0.2">
      <c r="A2838" s="25"/>
      <c r="B2838" s="109"/>
      <c r="C2838" s="124" t="s">
        <v>2552</v>
      </c>
      <c r="D2838" s="124" t="s">
        <v>4503</v>
      </c>
      <c r="E2838" s="125" t="s">
        <v>4948</v>
      </c>
      <c r="F2838" s="126" t="s">
        <v>4949</v>
      </c>
      <c r="G2838" s="127" t="s">
        <v>126</v>
      </c>
      <c r="H2838" s="153"/>
      <c r="I2838" s="126" t="s">
        <v>116</v>
      </c>
      <c r="J2838" s="128"/>
      <c r="K2838" s="129" t="s">
        <v>3</v>
      </c>
      <c r="L2838" s="130" t="s">
        <v>39</v>
      </c>
      <c r="M2838" s="116">
        <v>0</v>
      </c>
      <c r="N2838" s="116" t="e">
        <f>M2838*#REF!</f>
        <v>#REF!</v>
      </c>
      <c r="O2838" s="116">
        <v>0</v>
      </c>
      <c r="P2838" s="116" t="e">
        <f>O2838*#REF!</f>
        <v>#REF!</v>
      </c>
      <c r="Q2838" s="116">
        <v>0</v>
      </c>
      <c r="R2838" s="117" t="e">
        <f>Q2838*#REF!</f>
        <v>#REF!</v>
      </c>
      <c r="S2838" s="25"/>
      <c r="T2838" s="25"/>
      <c r="U2838" s="25"/>
      <c r="V2838" s="25"/>
      <c r="W2838" s="25"/>
      <c r="X2838" s="25"/>
      <c r="Y2838" s="25"/>
      <c r="Z2838" s="25"/>
      <c r="AA2838" s="25"/>
      <c r="AB2838" s="25"/>
      <c r="AC2838" s="25"/>
      <c r="AP2838" s="118" t="s">
        <v>131</v>
      </c>
      <c r="AR2838" s="118" t="s">
        <v>4503</v>
      </c>
      <c r="AS2838" s="118" t="s">
        <v>68</v>
      </c>
      <c r="AW2838" s="14" t="s">
        <v>118</v>
      </c>
      <c r="BC2838" s="119" t="e">
        <f>IF(L2838="základní",#REF!,0)</f>
        <v>#REF!</v>
      </c>
      <c r="BD2838" s="119">
        <f>IF(L2838="snížená",#REF!,0)</f>
        <v>0</v>
      </c>
      <c r="BE2838" s="119">
        <f>IF(L2838="zákl. přenesená",#REF!,0)</f>
        <v>0</v>
      </c>
      <c r="BF2838" s="119">
        <f>IF(L2838="sníž. přenesená",#REF!,0)</f>
        <v>0</v>
      </c>
      <c r="BG2838" s="119">
        <f>IF(L2838="nulová",#REF!,0)</f>
        <v>0</v>
      </c>
      <c r="BH2838" s="14" t="s">
        <v>75</v>
      </c>
      <c r="BI2838" s="119" t="e">
        <f>ROUND(H2838*#REF!,2)</f>
        <v>#REF!</v>
      </c>
      <c r="BJ2838" s="14" t="s">
        <v>117</v>
      </c>
      <c r="BK2838" s="118" t="s">
        <v>4950</v>
      </c>
    </row>
    <row r="2839" spans="1:63" s="2" customFormat="1" x14ac:dyDescent="0.2">
      <c r="A2839" s="25"/>
      <c r="B2839" s="26"/>
      <c r="C2839" s="25"/>
      <c r="D2839" s="120" t="s">
        <v>119</v>
      </c>
      <c r="E2839" s="25"/>
      <c r="F2839" s="121" t="s">
        <v>4949</v>
      </c>
      <c r="G2839" s="25"/>
      <c r="H2839" s="25"/>
      <c r="I2839" s="25"/>
      <c r="J2839" s="26"/>
      <c r="K2839" s="122"/>
      <c r="L2839" s="123"/>
      <c r="M2839" s="45"/>
      <c r="N2839" s="45"/>
      <c r="O2839" s="45"/>
      <c r="P2839" s="45"/>
      <c r="Q2839" s="45"/>
      <c r="R2839" s="46"/>
      <c r="S2839" s="25"/>
      <c r="T2839" s="25"/>
      <c r="U2839" s="25"/>
      <c r="V2839" s="25"/>
      <c r="W2839" s="25"/>
      <c r="X2839" s="25"/>
      <c r="Y2839" s="25"/>
      <c r="Z2839" s="25"/>
      <c r="AA2839" s="25"/>
      <c r="AB2839" s="25"/>
      <c r="AC2839" s="25"/>
      <c r="AR2839" s="14" t="s">
        <v>119</v>
      </c>
      <c r="AS2839" s="14" t="s">
        <v>68</v>
      </c>
    </row>
    <row r="2840" spans="1:63" s="2" customFormat="1" ht="16.5" customHeight="1" x14ac:dyDescent="0.2">
      <c r="A2840" s="25"/>
      <c r="B2840" s="109"/>
      <c r="C2840" s="124" t="s">
        <v>4951</v>
      </c>
      <c r="D2840" s="124" t="s">
        <v>4503</v>
      </c>
      <c r="E2840" s="125" t="s">
        <v>4952</v>
      </c>
      <c r="F2840" s="126" t="s">
        <v>4953</v>
      </c>
      <c r="G2840" s="127" t="s">
        <v>126</v>
      </c>
      <c r="H2840" s="153"/>
      <c r="I2840" s="126" t="s">
        <v>116</v>
      </c>
      <c r="J2840" s="128"/>
      <c r="K2840" s="129" t="s">
        <v>3</v>
      </c>
      <c r="L2840" s="130" t="s">
        <v>39</v>
      </c>
      <c r="M2840" s="116">
        <v>0</v>
      </c>
      <c r="N2840" s="116" t="e">
        <f>M2840*#REF!</f>
        <v>#REF!</v>
      </c>
      <c r="O2840" s="116">
        <v>0</v>
      </c>
      <c r="P2840" s="116" t="e">
        <f>O2840*#REF!</f>
        <v>#REF!</v>
      </c>
      <c r="Q2840" s="116">
        <v>0</v>
      </c>
      <c r="R2840" s="117" t="e">
        <f>Q2840*#REF!</f>
        <v>#REF!</v>
      </c>
      <c r="S2840" s="25"/>
      <c r="T2840" s="25"/>
      <c r="U2840" s="25"/>
      <c r="V2840" s="25"/>
      <c r="W2840" s="25"/>
      <c r="X2840" s="25"/>
      <c r="Y2840" s="25"/>
      <c r="Z2840" s="25"/>
      <c r="AA2840" s="25"/>
      <c r="AB2840" s="25"/>
      <c r="AC2840" s="25"/>
      <c r="AP2840" s="118" t="s">
        <v>131</v>
      </c>
      <c r="AR2840" s="118" t="s">
        <v>4503</v>
      </c>
      <c r="AS2840" s="118" t="s">
        <v>68</v>
      </c>
      <c r="AW2840" s="14" t="s">
        <v>118</v>
      </c>
      <c r="BC2840" s="119" t="e">
        <f>IF(L2840="základní",#REF!,0)</f>
        <v>#REF!</v>
      </c>
      <c r="BD2840" s="119">
        <f>IF(L2840="snížená",#REF!,0)</f>
        <v>0</v>
      </c>
      <c r="BE2840" s="119">
        <f>IF(L2840="zákl. přenesená",#REF!,0)</f>
        <v>0</v>
      </c>
      <c r="BF2840" s="119">
        <f>IF(L2840="sníž. přenesená",#REF!,0)</f>
        <v>0</v>
      </c>
      <c r="BG2840" s="119">
        <f>IF(L2840="nulová",#REF!,0)</f>
        <v>0</v>
      </c>
      <c r="BH2840" s="14" t="s">
        <v>75</v>
      </c>
      <c r="BI2840" s="119" t="e">
        <f>ROUND(H2840*#REF!,2)</f>
        <v>#REF!</v>
      </c>
      <c r="BJ2840" s="14" t="s">
        <v>117</v>
      </c>
      <c r="BK2840" s="118" t="s">
        <v>4954</v>
      </c>
    </row>
    <row r="2841" spans="1:63" s="2" customFormat="1" x14ac:dyDescent="0.2">
      <c r="A2841" s="25"/>
      <c r="B2841" s="26"/>
      <c r="C2841" s="25"/>
      <c r="D2841" s="120" t="s">
        <v>119</v>
      </c>
      <c r="E2841" s="25"/>
      <c r="F2841" s="121" t="s">
        <v>4953</v>
      </c>
      <c r="G2841" s="25"/>
      <c r="H2841" s="25"/>
      <c r="I2841" s="25"/>
      <c r="J2841" s="26"/>
      <c r="K2841" s="122"/>
      <c r="L2841" s="123"/>
      <c r="M2841" s="45"/>
      <c r="N2841" s="45"/>
      <c r="O2841" s="45"/>
      <c r="P2841" s="45"/>
      <c r="Q2841" s="45"/>
      <c r="R2841" s="46"/>
      <c r="S2841" s="25"/>
      <c r="T2841" s="25"/>
      <c r="U2841" s="25"/>
      <c r="V2841" s="25"/>
      <c r="W2841" s="25"/>
      <c r="X2841" s="25"/>
      <c r="Y2841" s="25"/>
      <c r="Z2841" s="25"/>
      <c r="AA2841" s="25"/>
      <c r="AB2841" s="25"/>
      <c r="AC2841" s="25"/>
      <c r="AR2841" s="14" t="s">
        <v>119</v>
      </c>
      <c r="AS2841" s="14" t="s">
        <v>68</v>
      </c>
    </row>
    <row r="2842" spans="1:63" s="2" customFormat="1" ht="21.75" customHeight="1" x14ac:dyDescent="0.2">
      <c r="A2842" s="25"/>
      <c r="B2842" s="109"/>
      <c r="C2842" s="124" t="s">
        <v>2555</v>
      </c>
      <c r="D2842" s="124" t="s">
        <v>4503</v>
      </c>
      <c r="E2842" s="125" t="s">
        <v>4955</v>
      </c>
      <c r="F2842" s="126" t="s">
        <v>4956</v>
      </c>
      <c r="G2842" s="127" t="s">
        <v>126</v>
      </c>
      <c r="H2842" s="153"/>
      <c r="I2842" s="126" t="s">
        <v>116</v>
      </c>
      <c r="J2842" s="128"/>
      <c r="K2842" s="129" t="s">
        <v>3</v>
      </c>
      <c r="L2842" s="130" t="s">
        <v>39</v>
      </c>
      <c r="M2842" s="116">
        <v>0</v>
      </c>
      <c r="N2842" s="116" t="e">
        <f>M2842*#REF!</f>
        <v>#REF!</v>
      </c>
      <c r="O2842" s="116">
        <v>0</v>
      </c>
      <c r="P2842" s="116" t="e">
        <f>O2842*#REF!</f>
        <v>#REF!</v>
      </c>
      <c r="Q2842" s="116">
        <v>0</v>
      </c>
      <c r="R2842" s="117" t="e">
        <f>Q2842*#REF!</f>
        <v>#REF!</v>
      </c>
      <c r="S2842" s="25"/>
      <c r="T2842" s="25"/>
      <c r="U2842" s="25"/>
      <c r="V2842" s="25"/>
      <c r="W2842" s="25"/>
      <c r="X2842" s="25"/>
      <c r="Y2842" s="25"/>
      <c r="Z2842" s="25"/>
      <c r="AA2842" s="25"/>
      <c r="AB2842" s="25"/>
      <c r="AC2842" s="25"/>
      <c r="AP2842" s="118" t="s">
        <v>131</v>
      </c>
      <c r="AR2842" s="118" t="s">
        <v>4503</v>
      </c>
      <c r="AS2842" s="118" t="s">
        <v>68</v>
      </c>
      <c r="AW2842" s="14" t="s">
        <v>118</v>
      </c>
      <c r="BC2842" s="119" t="e">
        <f>IF(L2842="základní",#REF!,0)</f>
        <v>#REF!</v>
      </c>
      <c r="BD2842" s="119">
        <f>IF(L2842="snížená",#REF!,0)</f>
        <v>0</v>
      </c>
      <c r="BE2842" s="119">
        <f>IF(L2842="zákl. přenesená",#REF!,0)</f>
        <v>0</v>
      </c>
      <c r="BF2842" s="119">
        <f>IF(L2842="sníž. přenesená",#REF!,0)</f>
        <v>0</v>
      </c>
      <c r="BG2842" s="119">
        <f>IF(L2842="nulová",#REF!,0)</f>
        <v>0</v>
      </c>
      <c r="BH2842" s="14" t="s">
        <v>75</v>
      </c>
      <c r="BI2842" s="119" t="e">
        <f>ROUND(H2842*#REF!,2)</f>
        <v>#REF!</v>
      </c>
      <c r="BJ2842" s="14" t="s">
        <v>117</v>
      </c>
      <c r="BK2842" s="118" t="s">
        <v>4957</v>
      </c>
    </row>
    <row r="2843" spans="1:63" s="2" customFormat="1" x14ac:dyDescent="0.2">
      <c r="A2843" s="25"/>
      <c r="B2843" s="26"/>
      <c r="C2843" s="25"/>
      <c r="D2843" s="120" t="s">
        <v>119</v>
      </c>
      <c r="E2843" s="25"/>
      <c r="F2843" s="121" t="s">
        <v>4956</v>
      </c>
      <c r="G2843" s="25"/>
      <c r="H2843" s="25"/>
      <c r="I2843" s="25"/>
      <c r="J2843" s="26"/>
      <c r="K2843" s="122"/>
      <c r="L2843" s="123"/>
      <c r="M2843" s="45"/>
      <c r="N2843" s="45"/>
      <c r="O2843" s="45"/>
      <c r="P2843" s="45"/>
      <c r="Q2843" s="45"/>
      <c r="R2843" s="46"/>
      <c r="S2843" s="25"/>
      <c r="T2843" s="25"/>
      <c r="U2843" s="25"/>
      <c r="V2843" s="25"/>
      <c r="W2843" s="25"/>
      <c r="X2843" s="25"/>
      <c r="Y2843" s="25"/>
      <c r="Z2843" s="25"/>
      <c r="AA2843" s="25"/>
      <c r="AB2843" s="25"/>
      <c r="AC2843" s="25"/>
      <c r="AR2843" s="14" t="s">
        <v>119</v>
      </c>
      <c r="AS2843" s="14" t="s">
        <v>68</v>
      </c>
    </row>
    <row r="2844" spans="1:63" s="2" customFormat="1" ht="16.5" customHeight="1" x14ac:dyDescent="0.2">
      <c r="A2844" s="25"/>
      <c r="B2844" s="109"/>
      <c r="C2844" s="124" t="s">
        <v>4958</v>
      </c>
      <c r="D2844" s="124" t="s">
        <v>4503</v>
      </c>
      <c r="E2844" s="125" t="s">
        <v>4959</v>
      </c>
      <c r="F2844" s="126" t="s">
        <v>4960</v>
      </c>
      <c r="G2844" s="127" t="s">
        <v>126</v>
      </c>
      <c r="H2844" s="153"/>
      <c r="I2844" s="126" t="s">
        <v>116</v>
      </c>
      <c r="J2844" s="128"/>
      <c r="K2844" s="129" t="s">
        <v>3</v>
      </c>
      <c r="L2844" s="130" t="s">
        <v>39</v>
      </c>
      <c r="M2844" s="116">
        <v>0</v>
      </c>
      <c r="N2844" s="116" t="e">
        <f>M2844*#REF!</f>
        <v>#REF!</v>
      </c>
      <c r="O2844" s="116">
        <v>0</v>
      </c>
      <c r="P2844" s="116" t="e">
        <f>O2844*#REF!</f>
        <v>#REF!</v>
      </c>
      <c r="Q2844" s="116">
        <v>0</v>
      </c>
      <c r="R2844" s="117" t="e">
        <f>Q2844*#REF!</f>
        <v>#REF!</v>
      </c>
      <c r="S2844" s="25"/>
      <c r="T2844" s="25"/>
      <c r="U2844" s="25"/>
      <c r="V2844" s="25"/>
      <c r="W2844" s="25"/>
      <c r="X2844" s="25"/>
      <c r="Y2844" s="25"/>
      <c r="Z2844" s="25"/>
      <c r="AA2844" s="25"/>
      <c r="AB2844" s="25"/>
      <c r="AC2844" s="25"/>
      <c r="AP2844" s="118" t="s">
        <v>131</v>
      </c>
      <c r="AR2844" s="118" t="s">
        <v>4503</v>
      </c>
      <c r="AS2844" s="118" t="s">
        <v>68</v>
      </c>
      <c r="AW2844" s="14" t="s">
        <v>118</v>
      </c>
      <c r="BC2844" s="119" t="e">
        <f>IF(L2844="základní",#REF!,0)</f>
        <v>#REF!</v>
      </c>
      <c r="BD2844" s="119">
        <f>IF(L2844="snížená",#REF!,0)</f>
        <v>0</v>
      </c>
      <c r="BE2844" s="119">
        <f>IF(L2844="zákl. přenesená",#REF!,0)</f>
        <v>0</v>
      </c>
      <c r="BF2844" s="119">
        <f>IF(L2844="sníž. přenesená",#REF!,0)</f>
        <v>0</v>
      </c>
      <c r="BG2844" s="119">
        <f>IF(L2844="nulová",#REF!,0)</f>
        <v>0</v>
      </c>
      <c r="BH2844" s="14" t="s">
        <v>75</v>
      </c>
      <c r="BI2844" s="119" t="e">
        <f>ROUND(H2844*#REF!,2)</f>
        <v>#REF!</v>
      </c>
      <c r="BJ2844" s="14" t="s">
        <v>117</v>
      </c>
      <c r="BK2844" s="118" t="s">
        <v>4961</v>
      </c>
    </row>
    <row r="2845" spans="1:63" s="2" customFormat="1" x14ac:dyDescent="0.2">
      <c r="A2845" s="25"/>
      <c r="B2845" s="26"/>
      <c r="C2845" s="25"/>
      <c r="D2845" s="120" t="s">
        <v>119</v>
      </c>
      <c r="E2845" s="25"/>
      <c r="F2845" s="121" t="s">
        <v>4960</v>
      </c>
      <c r="G2845" s="25"/>
      <c r="H2845" s="25"/>
      <c r="I2845" s="25"/>
      <c r="J2845" s="26"/>
      <c r="K2845" s="122"/>
      <c r="L2845" s="123"/>
      <c r="M2845" s="45"/>
      <c r="N2845" s="45"/>
      <c r="O2845" s="45"/>
      <c r="P2845" s="45"/>
      <c r="Q2845" s="45"/>
      <c r="R2845" s="46"/>
      <c r="S2845" s="25"/>
      <c r="T2845" s="25"/>
      <c r="U2845" s="25"/>
      <c r="V2845" s="25"/>
      <c r="W2845" s="25"/>
      <c r="X2845" s="25"/>
      <c r="Y2845" s="25"/>
      <c r="Z2845" s="25"/>
      <c r="AA2845" s="25"/>
      <c r="AB2845" s="25"/>
      <c r="AC2845" s="25"/>
      <c r="AR2845" s="14" t="s">
        <v>119</v>
      </c>
      <c r="AS2845" s="14" t="s">
        <v>68</v>
      </c>
    </row>
    <row r="2846" spans="1:63" s="2" customFormat="1" ht="33" customHeight="1" x14ac:dyDescent="0.2">
      <c r="A2846" s="25"/>
      <c r="B2846" s="109"/>
      <c r="C2846" s="124" t="s">
        <v>2559</v>
      </c>
      <c r="D2846" s="124" t="s">
        <v>4503</v>
      </c>
      <c r="E2846" s="125" t="s">
        <v>4962</v>
      </c>
      <c r="F2846" s="126" t="s">
        <v>4963</v>
      </c>
      <c r="G2846" s="127" t="s">
        <v>126</v>
      </c>
      <c r="H2846" s="153"/>
      <c r="I2846" s="126" t="s">
        <v>116</v>
      </c>
      <c r="J2846" s="128"/>
      <c r="K2846" s="129" t="s">
        <v>3</v>
      </c>
      <c r="L2846" s="130" t="s">
        <v>39</v>
      </c>
      <c r="M2846" s="116">
        <v>0</v>
      </c>
      <c r="N2846" s="116" t="e">
        <f>M2846*#REF!</f>
        <v>#REF!</v>
      </c>
      <c r="O2846" s="116">
        <v>0</v>
      </c>
      <c r="P2846" s="116" t="e">
        <f>O2846*#REF!</f>
        <v>#REF!</v>
      </c>
      <c r="Q2846" s="116">
        <v>0</v>
      </c>
      <c r="R2846" s="117" t="e">
        <f>Q2846*#REF!</f>
        <v>#REF!</v>
      </c>
      <c r="S2846" s="25"/>
      <c r="T2846" s="25"/>
      <c r="U2846" s="25"/>
      <c r="V2846" s="25"/>
      <c r="W2846" s="25"/>
      <c r="X2846" s="25"/>
      <c r="Y2846" s="25"/>
      <c r="Z2846" s="25"/>
      <c r="AA2846" s="25"/>
      <c r="AB2846" s="25"/>
      <c r="AC2846" s="25"/>
      <c r="AP2846" s="118" t="s">
        <v>131</v>
      </c>
      <c r="AR2846" s="118" t="s">
        <v>4503</v>
      </c>
      <c r="AS2846" s="118" t="s">
        <v>68</v>
      </c>
      <c r="AW2846" s="14" t="s">
        <v>118</v>
      </c>
      <c r="BC2846" s="119" t="e">
        <f>IF(L2846="základní",#REF!,0)</f>
        <v>#REF!</v>
      </c>
      <c r="BD2846" s="119">
        <f>IF(L2846="snížená",#REF!,0)</f>
        <v>0</v>
      </c>
      <c r="BE2846" s="119">
        <f>IF(L2846="zákl. přenesená",#REF!,0)</f>
        <v>0</v>
      </c>
      <c r="BF2846" s="119">
        <f>IF(L2846="sníž. přenesená",#REF!,0)</f>
        <v>0</v>
      </c>
      <c r="BG2846" s="119">
        <f>IF(L2846="nulová",#REF!,0)</f>
        <v>0</v>
      </c>
      <c r="BH2846" s="14" t="s">
        <v>75</v>
      </c>
      <c r="BI2846" s="119" t="e">
        <f>ROUND(H2846*#REF!,2)</f>
        <v>#REF!</v>
      </c>
      <c r="BJ2846" s="14" t="s">
        <v>117</v>
      </c>
      <c r="BK2846" s="118" t="s">
        <v>4964</v>
      </c>
    </row>
    <row r="2847" spans="1:63" s="2" customFormat="1" ht="19.2" x14ac:dyDescent="0.2">
      <c r="A2847" s="25"/>
      <c r="B2847" s="26"/>
      <c r="C2847" s="25"/>
      <c r="D2847" s="120" t="s">
        <v>119</v>
      </c>
      <c r="E2847" s="25"/>
      <c r="F2847" s="121" t="s">
        <v>4963</v>
      </c>
      <c r="G2847" s="25"/>
      <c r="H2847" s="25"/>
      <c r="I2847" s="25"/>
      <c r="J2847" s="26"/>
      <c r="K2847" s="122"/>
      <c r="L2847" s="123"/>
      <c r="M2847" s="45"/>
      <c r="N2847" s="45"/>
      <c r="O2847" s="45"/>
      <c r="P2847" s="45"/>
      <c r="Q2847" s="45"/>
      <c r="R2847" s="46"/>
      <c r="S2847" s="25"/>
      <c r="T2847" s="25"/>
      <c r="U2847" s="25"/>
      <c r="V2847" s="25"/>
      <c r="W2847" s="25"/>
      <c r="X2847" s="25"/>
      <c r="Y2847" s="25"/>
      <c r="Z2847" s="25"/>
      <c r="AA2847" s="25"/>
      <c r="AB2847" s="25"/>
      <c r="AC2847" s="25"/>
      <c r="AR2847" s="14" t="s">
        <v>119</v>
      </c>
      <c r="AS2847" s="14" t="s">
        <v>68</v>
      </c>
    </row>
    <row r="2848" spans="1:63" s="2" customFormat="1" ht="33" customHeight="1" x14ac:dyDescent="0.2">
      <c r="A2848" s="25"/>
      <c r="B2848" s="109"/>
      <c r="C2848" s="124" t="s">
        <v>2562</v>
      </c>
      <c r="D2848" s="124" t="s">
        <v>4503</v>
      </c>
      <c r="E2848" s="125" t="s">
        <v>4965</v>
      </c>
      <c r="F2848" s="126" t="s">
        <v>4966</v>
      </c>
      <c r="G2848" s="127" t="s">
        <v>126</v>
      </c>
      <c r="H2848" s="153"/>
      <c r="I2848" s="126" t="s">
        <v>116</v>
      </c>
      <c r="J2848" s="128"/>
      <c r="K2848" s="129" t="s">
        <v>3</v>
      </c>
      <c r="L2848" s="130" t="s">
        <v>39</v>
      </c>
      <c r="M2848" s="116">
        <v>0</v>
      </c>
      <c r="N2848" s="116" t="e">
        <f>M2848*#REF!</f>
        <v>#REF!</v>
      </c>
      <c r="O2848" s="116">
        <v>0</v>
      </c>
      <c r="P2848" s="116" t="e">
        <f>O2848*#REF!</f>
        <v>#REF!</v>
      </c>
      <c r="Q2848" s="116">
        <v>0</v>
      </c>
      <c r="R2848" s="117" t="e">
        <f>Q2848*#REF!</f>
        <v>#REF!</v>
      </c>
      <c r="S2848" s="25"/>
      <c r="T2848" s="25"/>
      <c r="U2848" s="25"/>
      <c r="V2848" s="25"/>
      <c r="W2848" s="25"/>
      <c r="X2848" s="25"/>
      <c r="Y2848" s="25"/>
      <c r="Z2848" s="25"/>
      <c r="AA2848" s="25"/>
      <c r="AB2848" s="25"/>
      <c r="AC2848" s="25"/>
      <c r="AP2848" s="118" t="s">
        <v>131</v>
      </c>
      <c r="AR2848" s="118" t="s">
        <v>4503</v>
      </c>
      <c r="AS2848" s="118" t="s">
        <v>68</v>
      </c>
      <c r="AW2848" s="14" t="s">
        <v>118</v>
      </c>
      <c r="BC2848" s="119" t="e">
        <f>IF(L2848="základní",#REF!,0)</f>
        <v>#REF!</v>
      </c>
      <c r="BD2848" s="119">
        <f>IF(L2848="snížená",#REF!,0)</f>
        <v>0</v>
      </c>
      <c r="BE2848" s="119">
        <f>IF(L2848="zákl. přenesená",#REF!,0)</f>
        <v>0</v>
      </c>
      <c r="BF2848" s="119">
        <f>IF(L2848="sníž. přenesená",#REF!,0)</f>
        <v>0</v>
      </c>
      <c r="BG2848" s="119">
        <f>IF(L2848="nulová",#REF!,0)</f>
        <v>0</v>
      </c>
      <c r="BH2848" s="14" t="s">
        <v>75</v>
      </c>
      <c r="BI2848" s="119" t="e">
        <f>ROUND(H2848*#REF!,2)</f>
        <v>#REF!</v>
      </c>
      <c r="BJ2848" s="14" t="s">
        <v>117</v>
      </c>
      <c r="BK2848" s="118" t="s">
        <v>4967</v>
      </c>
    </row>
    <row r="2849" spans="1:63" s="2" customFormat="1" ht="19.2" x14ac:dyDescent="0.2">
      <c r="A2849" s="25"/>
      <c r="B2849" s="26"/>
      <c r="C2849" s="25"/>
      <c r="D2849" s="120" t="s">
        <v>119</v>
      </c>
      <c r="E2849" s="25"/>
      <c r="F2849" s="121" t="s">
        <v>4966</v>
      </c>
      <c r="G2849" s="25"/>
      <c r="H2849" s="25"/>
      <c r="I2849" s="25"/>
      <c r="J2849" s="26"/>
      <c r="K2849" s="122"/>
      <c r="L2849" s="123"/>
      <c r="M2849" s="45"/>
      <c r="N2849" s="45"/>
      <c r="O2849" s="45"/>
      <c r="P2849" s="45"/>
      <c r="Q2849" s="45"/>
      <c r="R2849" s="46"/>
      <c r="S2849" s="25"/>
      <c r="T2849" s="25"/>
      <c r="U2849" s="25"/>
      <c r="V2849" s="25"/>
      <c r="W2849" s="25"/>
      <c r="X2849" s="25"/>
      <c r="Y2849" s="25"/>
      <c r="Z2849" s="25"/>
      <c r="AA2849" s="25"/>
      <c r="AB2849" s="25"/>
      <c r="AC2849" s="25"/>
      <c r="AR2849" s="14" t="s">
        <v>119</v>
      </c>
      <c r="AS2849" s="14" t="s">
        <v>68</v>
      </c>
    </row>
    <row r="2850" spans="1:63" s="2" customFormat="1" ht="24.15" customHeight="1" x14ac:dyDescent="0.2">
      <c r="A2850" s="25"/>
      <c r="B2850" s="109"/>
      <c r="C2850" s="124" t="s">
        <v>2566</v>
      </c>
      <c r="D2850" s="124" t="s">
        <v>4503</v>
      </c>
      <c r="E2850" s="125" t="s">
        <v>4968</v>
      </c>
      <c r="F2850" s="126" t="s">
        <v>4969</v>
      </c>
      <c r="G2850" s="127" t="s">
        <v>126</v>
      </c>
      <c r="H2850" s="153"/>
      <c r="I2850" s="126" t="s">
        <v>116</v>
      </c>
      <c r="J2850" s="128"/>
      <c r="K2850" s="129" t="s">
        <v>3</v>
      </c>
      <c r="L2850" s="130" t="s">
        <v>39</v>
      </c>
      <c r="M2850" s="116">
        <v>0</v>
      </c>
      <c r="N2850" s="116" t="e">
        <f>M2850*#REF!</f>
        <v>#REF!</v>
      </c>
      <c r="O2850" s="116">
        <v>0</v>
      </c>
      <c r="P2850" s="116" t="e">
        <f>O2850*#REF!</f>
        <v>#REF!</v>
      </c>
      <c r="Q2850" s="116">
        <v>0</v>
      </c>
      <c r="R2850" s="117" t="e">
        <f>Q2850*#REF!</f>
        <v>#REF!</v>
      </c>
      <c r="S2850" s="25"/>
      <c r="T2850" s="25"/>
      <c r="U2850" s="25"/>
      <c r="V2850" s="25"/>
      <c r="W2850" s="25"/>
      <c r="X2850" s="25"/>
      <c r="Y2850" s="25"/>
      <c r="Z2850" s="25"/>
      <c r="AA2850" s="25"/>
      <c r="AB2850" s="25"/>
      <c r="AC2850" s="25"/>
      <c r="AP2850" s="118" t="s">
        <v>131</v>
      </c>
      <c r="AR2850" s="118" t="s">
        <v>4503</v>
      </c>
      <c r="AS2850" s="118" t="s">
        <v>68</v>
      </c>
      <c r="AW2850" s="14" t="s">
        <v>118</v>
      </c>
      <c r="BC2850" s="119" t="e">
        <f>IF(L2850="základní",#REF!,0)</f>
        <v>#REF!</v>
      </c>
      <c r="BD2850" s="119">
        <f>IF(L2850="snížená",#REF!,0)</f>
        <v>0</v>
      </c>
      <c r="BE2850" s="119">
        <f>IF(L2850="zákl. přenesená",#REF!,0)</f>
        <v>0</v>
      </c>
      <c r="BF2850" s="119">
        <f>IF(L2850="sníž. přenesená",#REF!,0)</f>
        <v>0</v>
      </c>
      <c r="BG2850" s="119">
        <f>IF(L2850="nulová",#REF!,0)</f>
        <v>0</v>
      </c>
      <c r="BH2850" s="14" t="s">
        <v>75</v>
      </c>
      <c r="BI2850" s="119" t="e">
        <f>ROUND(H2850*#REF!,2)</f>
        <v>#REF!</v>
      </c>
      <c r="BJ2850" s="14" t="s">
        <v>117</v>
      </c>
      <c r="BK2850" s="118" t="s">
        <v>4970</v>
      </c>
    </row>
    <row r="2851" spans="1:63" s="2" customFormat="1" ht="19.2" x14ac:dyDescent="0.2">
      <c r="A2851" s="25"/>
      <c r="B2851" s="26"/>
      <c r="C2851" s="25"/>
      <c r="D2851" s="120" t="s">
        <v>119</v>
      </c>
      <c r="E2851" s="25"/>
      <c r="F2851" s="121" t="s">
        <v>4969</v>
      </c>
      <c r="G2851" s="25"/>
      <c r="H2851" s="25"/>
      <c r="I2851" s="25"/>
      <c r="J2851" s="26"/>
      <c r="K2851" s="122"/>
      <c r="L2851" s="123"/>
      <c r="M2851" s="45"/>
      <c r="N2851" s="45"/>
      <c r="O2851" s="45"/>
      <c r="P2851" s="45"/>
      <c r="Q2851" s="45"/>
      <c r="R2851" s="46"/>
      <c r="S2851" s="25"/>
      <c r="T2851" s="25"/>
      <c r="U2851" s="25"/>
      <c r="V2851" s="25"/>
      <c r="W2851" s="25"/>
      <c r="X2851" s="25"/>
      <c r="Y2851" s="25"/>
      <c r="Z2851" s="25"/>
      <c r="AA2851" s="25"/>
      <c r="AB2851" s="25"/>
      <c r="AC2851" s="25"/>
      <c r="AR2851" s="14" t="s">
        <v>119</v>
      </c>
      <c r="AS2851" s="14" t="s">
        <v>68</v>
      </c>
    </row>
    <row r="2852" spans="1:63" s="2" customFormat="1" ht="24.15" customHeight="1" x14ac:dyDescent="0.2">
      <c r="A2852" s="25"/>
      <c r="B2852" s="109"/>
      <c r="C2852" s="124" t="s">
        <v>4971</v>
      </c>
      <c r="D2852" s="124" t="s">
        <v>4503</v>
      </c>
      <c r="E2852" s="125" t="s">
        <v>4972</v>
      </c>
      <c r="F2852" s="126" t="s">
        <v>4973</v>
      </c>
      <c r="G2852" s="127" t="s">
        <v>126</v>
      </c>
      <c r="H2852" s="153"/>
      <c r="I2852" s="126" t="s">
        <v>116</v>
      </c>
      <c r="J2852" s="128"/>
      <c r="K2852" s="129" t="s">
        <v>3</v>
      </c>
      <c r="L2852" s="130" t="s">
        <v>39</v>
      </c>
      <c r="M2852" s="116">
        <v>0</v>
      </c>
      <c r="N2852" s="116" t="e">
        <f>M2852*#REF!</f>
        <v>#REF!</v>
      </c>
      <c r="O2852" s="116">
        <v>0</v>
      </c>
      <c r="P2852" s="116" t="e">
        <f>O2852*#REF!</f>
        <v>#REF!</v>
      </c>
      <c r="Q2852" s="116">
        <v>0</v>
      </c>
      <c r="R2852" s="117" t="e">
        <f>Q2852*#REF!</f>
        <v>#REF!</v>
      </c>
      <c r="S2852" s="25"/>
      <c r="T2852" s="25"/>
      <c r="U2852" s="25"/>
      <c r="V2852" s="25"/>
      <c r="W2852" s="25"/>
      <c r="X2852" s="25"/>
      <c r="Y2852" s="25"/>
      <c r="Z2852" s="25"/>
      <c r="AA2852" s="25"/>
      <c r="AB2852" s="25"/>
      <c r="AC2852" s="25"/>
      <c r="AP2852" s="118" t="s">
        <v>131</v>
      </c>
      <c r="AR2852" s="118" t="s">
        <v>4503</v>
      </c>
      <c r="AS2852" s="118" t="s">
        <v>68</v>
      </c>
      <c r="AW2852" s="14" t="s">
        <v>118</v>
      </c>
      <c r="BC2852" s="119" t="e">
        <f>IF(L2852="základní",#REF!,0)</f>
        <v>#REF!</v>
      </c>
      <c r="BD2852" s="119">
        <f>IF(L2852="snížená",#REF!,0)</f>
        <v>0</v>
      </c>
      <c r="BE2852" s="119">
        <f>IF(L2852="zákl. přenesená",#REF!,0)</f>
        <v>0</v>
      </c>
      <c r="BF2852" s="119">
        <f>IF(L2852="sníž. přenesená",#REF!,0)</f>
        <v>0</v>
      </c>
      <c r="BG2852" s="119">
        <f>IF(L2852="nulová",#REF!,0)</f>
        <v>0</v>
      </c>
      <c r="BH2852" s="14" t="s">
        <v>75</v>
      </c>
      <c r="BI2852" s="119" t="e">
        <f>ROUND(H2852*#REF!,2)</f>
        <v>#REF!</v>
      </c>
      <c r="BJ2852" s="14" t="s">
        <v>117</v>
      </c>
      <c r="BK2852" s="118" t="s">
        <v>4974</v>
      </c>
    </row>
    <row r="2853" spans="1:63" s="2" customFormat="1" ht="19.2" x14ac:dyDescent="0.2">
      <c r="A2853" s="25"/>
      <c r="B2853" s="26"/>
      <c r="C2853" s="25"/>
      <c r="D2853" s="120" t="s">
        <v>119</v>
      </c>
      <c r="E2853" s="25"/>
      <c r="F2853" s="121" t="s">
        <v>4973</v>
      </c>
      <c r="G2853" s="25"/>
      <c r="H2853" s="25"/>
      <c r="I2853" s="25"/>
      <c r="J2853" s="26"/>
      <c r="K2853" s="122"/>
      <c r="L2853" s="123"/>
      <c r="M2853" s="45"/>
      <c r="N2853" s="45"/>
      <c r="O2853" s="45"/>
      <c r="P2853" s="45"/>
      <c r="Q2853" s="45"/>
      <c r="R2853" s="46"/>
      <c r="S2853" s="25"/>
      <c r="T2853" s="25"/>
      <c r="U2853" s="25"/>
      <c r="V2853" s="25"/>
      <c r="W2853" s="25"/>
      <c r="X2853" s="25"/>
      <c r="Y2853" s="25"/>
      <c r="Z2853" s="25"/>
      <c r="AA2853" s="25"/>
      <c r="AB2853" s="25"/>
      <c r="AC2853" s="25"/>
      <c r="AR2853" s="14" t="s">
        <v>119</v>
      </c>
      <c r="AS2853" s="14" t="s">
        <v>68</v>
      </c>
    </row>
    <row r="2854" spans="1:63" s="2" customFormat="1" ht="24.15" customHeight="1" x14ac:dyDescent="0.2">
      <c r="A2854" s="25"/>
      <c r="B2854" s="109"/>
      <c r="C2854" s="124" t="s">
        <v>2569</v>
      </c>
      <c r="D2854" s="124" t="s">
        <v>4503</v>
      </c>
      <c r="E2854" s="125" t="s">
        <v>4975</v>
      </c>
      <c r="F2854" s="126" t="s">
        <v>4976</v>
      </c>
      <c r="G2854" s="127" t="s">
        <v>126</v>
      </c>
      <c r="H2854" s="153"/>
      <c r="I2854" s="126" t="s">
        <v>116</v>
      </c>
      <c r="J2854" s="128"/>
      <c r="K2854" s="129" t="s">
        <v>3</v>
      </c>
      <c r="L2854" s="130" t="s">
        <v>39</v>
      </c>
      <c r="M2854" s="116">
        <v>0</v>
      </c>
      <c r="N2854" s="116" t="e">
        <f>M2854*#REF!</f>
        <v>#REF!</v>
      </c>
      <c r="O2854" s="116">
        <v>0</v>
      </c>
      <c r="P2854" s="116" t="e">
        <f>O2854*#REF!</f>
        <v>#REF!</v>
      </c>
      <c r="Q2854" s="116">
        <v>0</v>
      </c>
      <c r="R2854" s="117" t="e">
        <f>Q2854*#REF!</f>
        <v>#REF!</v>
      </c>
      <c r="S2854" s="25"/>
      <c r="T2854" s="25"/>
      <c r="U2854" s="25"/>
      <c r="V2854" s="25"/>
      <c r="W2854" s="25"/>
      <c r="X2854" s="25"/>
      <c r="Y2854" s="25"/>
      <c r="Z2854" s="25"/>
      <c r="AA2854" s="25"/>
      <c r="AB2854" s="25"/>
      <c r="AC2854" s="25"/>
      <c r="AP2854" s="118" t="s">
        <v>131</v>
      </c>
      <c r="AR2854" s="118" t="s">
        <v>4503</v>
      </c>
      <c r="AS2854" s="118" t="s">
        <v>68</v>
      </c>
      <c r="AW2854" s="14" t="s">
        <v>118</v>
      </c>
      <c r="BC2854" s="119" t="e">
        <f>IF(L2854="základní",#REF!,0)</f>
        <v>#REF!</v>
      </c>
      <c r="BD2854" s="119">
        <f>IF(L2854="snížená",#REF!,0)</f>
        <v>0</v>
      </c>
      <c r="BE2854" s="119">
        <f>IF(L2854="zákl. přenesená",#REF!,0)</f>
        <v>0</v>
      </c>
      <c r="BF2854" s="119">
        <f>IF(L2854="sníž. přenesená",#REF!,0)</f>
        <v>0</v>
      </c>
      <c r="BG2854" s="119">
        <f>IF(L2854="nulová",#REF!,0)</f>
        <v>0</v>
      </c>
      <c r="BH2854" s="14" t="s">
        <v>75</v>
      </c>
      <c r="BI2854" s="119" t="e">
        <f>ROUND(H2854*#REF!,2)</f>
        <v>#REF!</v>
      </c>
      <c r="BJ2854" s="14" t="s">
        <v>117</v>
      </c>
      <c r="BK2854" s="118" t="s">
        <v>4977</v>
      </c>
    </row>
    <row r="2855" spans="1:63" s="2" customFormat="1" ht="19.2" x14ac:dyDescent="0.2">
      <c r="A2855" s="25"/>
      <c r="B2855" s="26"/>
      <c r="C2855" s="25"/>
      <c r="D2855" s="120" t="s">
        <v>119</v>
      </c>
      <c r="E2855" s="25"/>
      <c r="F2855" s="121" t="s">
        <v>4976</v>
      </c>
      <c r="G2855" s="25"/>
      <c r="H2855" s="25"/>
      <c r="I2855" s="25"/>
      <c r="J2855" s="26"/>
      <c r="K2855" s="122"/>
      <c r="L2855" s="123"/>
      <c r="M2855" s="45"/>
      <c r="N2855" s="45"/>
      <c r="O2855" s="45"/>
      <c r="P2855" s="45"/>
      <c r="Q2855" s="45"/>
      <c r="R2855" s="46"/>
      <c r="S2855" s="25"/>
      <c r="T2855" s="25"/>
      <c r="U2855" s="25"/>
      <c r="V2855" s="25"/>
      <c r="W2855" s="25"/>
      <c r="X2855" s="25"/>
      <c r="Y2855" s="25"/>
      <c r="Z2855" s="25"/>
      <c r="AA2855" s="25"/>
      <c r="AB2855" s="25"/>
      <c r="AC2855" s="25"/>
      <c r="AR2855" s="14" t="s">
        <v>119</v>
      </c>
      <c r="AS2855" s="14" t="s">
        <v>68</v>
      </c>
    </row>
    <row r="2856" spans="1:63" s="2" customFormat="1" ht="24.15" customHeight="1" x14ac:dyDescent="0.2">
      <c r="A2856" s="25"/>
      <c r="B2856" s="109"/>
      <c r="C2856" s="124" t="s">
        <v>4978</v>
      </c>
      <c r="D2856" s="124" t="s">
        <v>4503</v>
      </c>
      <c r="E2856" s="125" t="s">
        <v>4979</v>
      </c>
      <c r="F2856" s="126" t="s">
        <v>4980</v>
      </c>
      <c r="G2856" s="127" t="s">
        <v>126</v>
      </c>
      <c r="H2856" s="153"/>
      <c r="I2856" s="126" t="s">
        <v>116</v>
      </c>
      <c r="J2856" s="128"/>
      <c r="K2856" s="129" t="s">
        <v>3</v>
      </c>
      <c r="L2856" s="130" t="s">
        <v>39</v>
      </c>
      <c r="M2856" s="116">
        <v>0</v>
      </c>
      <c r="N2856" s="116" t="e">
        <f>M2856*#REF!</f>
        <v>#REF!</v>
      </c>
      <c r="O2856" s="116">
        <v>0</v>
      </c>
      <c r="P2856" s="116" t="e">
        <f>O2856*#REF!</f>
        <v>#REF!</v>
      </c>
      <c r="Q2856" s="116">
        <v>0</v>
      </c>
      <c r="R2856" s="117" t="e">
        <f>Q2856*#REF!</f>
        <v>#REF!</v>
      </c>
      <c r="S2856" s="25"/>
      <c r="T2856" s="25"/>
      <c r="U2856" s="25"/>
      <c r="V2856" s="25"/>
      <c r="W2856" s="25"/>
      <c r="X2856" s="25"/>
      <c r="Y2856" s="25"/>
      <c r="Z2856" s="25"/>
      <c r="AA2856" s="25"/>
      <c r="AB2856" s="25"/>
      <c r="AC2856" s="25"/>
      <c r="AP2856" s="118" t="s">
        <v>131</v>
      </c>
      <c r="AR2856" s="118" t="s">
        <v>4503</v>
      </c>
      <c r="AS2856" s="118" t="s">
        <v>68</v>
      </c>
      <c r="AW2856" s="14" t="s">
        <v>118</v>
      </c>
      <c r="BC2856" s="119" t="e">
        <f>IF(L2856="základní",#REF!,0)</f>
        <v>#REF!</v>
      </c>
      <c r="BD2856" s="119">
        <f>IF(L2856="snížená",#REF!,0)</f>
        <v>0</v>
      </c>
      <c r="BE2856" s="119">
        <f>IF(L2856="zákl. přenesená",#REF!,0)</f>
        <v>0</v>
      </c>
      <c r="BF2856" s="119">
        <f>IF(L2856="sníž. přenesená",#REF!,0)</f>
        <v>0</v>
      </c>
      <c r="BG2856" s="119">
        <f>IF(L2856="nulová",#REF!,0)</f>
        <v>0</v>
      </c>
      <c r="BH2856" s="14" t="s">
        <v>75</v>
      </c>
      <c r="BI2856" s="119" t="e">
        <f>ROUND(H2856*#REF!,2)</f>
        <v>#REF!</v>
      </c>
      <c r="BJ2856" s="14" t="s">
        <v>117</v>
      </c>
      <c r="BK2856" s="118" t="s">
        <v>4981</v>
      </c>
    </row>
    <row r="2857" spans="1:63" s="2" customFormat="1" ht="19.2" x14ac:dyDescent="0.2">
      <c r="A2857" s="25"/>
      <c r="B2857" s="26"/>
      <c r="C2857" s="25"/>
      <c r="D2857" s="120" t="s">
        <v>119</v>
      </c>
      <c r="E2857" s="25"/>
      <c r="F2857" s="121" t="s">
        <v>4980</v>
      </c>
      <c r="G2857" s="25"/>
      <c r="H2857" s="25"/>
      <c r="I2857" s="25"/>
      <c r="J2857" s="26"/>
      <c r="K2857" s="122"/>
      <c r="L2857" s="123"/>
      <c r="M2857" s="45"/>
      <c r="N2857" s="45"/>
      <c r="O2857" s="45"/>
      <c r="P2857" s="45"/>
      <c r="Q2857" s="45"/>
      <c r="R2857" s="46"/>
      <c r="S2857" s="25"/>
      <c r="T2857" s="25"/>
      <c r="U2857" s="25"/>
      <c r="V2857" s="25"/>
      <c r="W2857" s="25"/>
      <c r="X2857" s="25"/>
      <c r="Y2857" s="25"/>
      <c r="Z2857" s="25"/>
      <c r="AA2857" s="25"/>
      <c r="AB2857" s="25"/>
      <c r="AC2857" s="25"/>
      <c r="AR2857" s="14" t="s">
        <v>119</v>
      </c>
      <c r="AS2857" s="14" t="s">
        <v>68</v>
      </c>
    </row>
    <row r="2858" spans="1:63" s="2" customFormat="1" ht="24.15" customHeight="1" x14ac:dyDescent="0.2">
      <c r="A2858" s="25"/>
      <c r="B2858" s="109"/>
      <c r="C2858" s="124" t="s">
        <v>2573</v>
      </c>
      <c r="D2858" s="124" t="s">
        <v>4503</v>
      </c>
      <c r="E2858" s="125" t="s">
        <v>4982</v>
      </c>
      <c r="F2858" s="126" t="s">
        <v>4983</v>
      </c>
      <c r="G2858" s="127" t="s">
        <v>126</v>
      </c>
      <c r="H2858" s="153"/>
      <c r="I2858" s="126" t="s">
        <v>116</v>
      </c>
      <c r="J2858" s="128"/>
      <c r="K2858" s="129" t="s">
        <v>3</v>
      </c>
      <c r="L2858" s="130" t="s">
        <v>39</v>
      </c>
      <c r="M2858" s="116">
        <v>0</v>
      </c>
      <c r="N2858" s="116" t="e">
        <f>M2858*#REF!</f>
        <v>#REF!</v>
      </c>
      <c r="O2858" s="116">
        <v>0</v>
      </c>
      <c r="P2858" s="116" t="e">
        <f>O2858*#REF!</f>
        <v>#REF!</v>
      </c>
      <c r="Q2858" s="116">
        <v>0</v>
      </c>
      <c r="R2858" s="117" t="e">
        <f>Q2858*#REF!</f>
        <v>#REF!</v>
      </c>
      <c r="S2858" s="25"/>
      <c r="T2858" s="25"/>
      <c r="U2858" s="25"/>
      <c r="V2858" s="25"/>
      <c r="W2858" s="25"/>
      <c r="X2858" s="25"/>
      <c r="Y2858" s="25"/>
      <c r="Z2858" s="25"/>
      <c r="AA2858" s="25"/>
      <c r="AB2858" s="25"/>
      <c r="AC2858" s="25"/>
      <c r="AP2858" s="118" t="s">
        <v>131</v>
      </c>
      <c r="AR2858" s="118" t="s">
        <v>4503</v>
      </c>
      <c r="AS2858" s="118" t="s">
        <v>68</v>
      </c>
      <c r="AW2858" s="14" t="s">
        <v>118</v>
      </c>
      <c r="BC2858" s="119" t="e">
        <f>IF(L2858="základní",#REF!,0)</f>
        <v>#REF!</v>
      </c>
      <c r="BD2858" s="119">
        <f>IF(L2858="snížená",#REF!,0)</f>
        <v>0</v>
      </c>
      <c r="BE2858" s="119">
        <f>IF(L2858="zákl. přenesená",#REF!,0)</f>
        <v>0</v>
      </c>
      <c r="BF2858" s="119">
        <f>IF(L2858="sníž. přenesená",#REF!,0)</f>
        <v>0</v>
      </c>
      <c r="BG2858" s="119">
        <f>IF(L2858="nulová",#REF!,0)</f>
        <v>0</v>
      </c>
      <c r="BH2858" s="14" t="s">
        <v>75</v>
      </c>
      <c r="BI2858" s="119" t="e">
        <f>ROUND(H2858*#REF!,2)</f>
        <v>#REF!</v>
      </c>
      <c r="BJ2858" s="14" t="s">
        <v>117</v>
      </c>
      <c r="BK2858" s="118" t="s">
        <v>4984</v>
      </c>
    </row>
    <row r="2859" spans="1:63" s="2" customFormat="1" ht="19.2" x14ac:dyDescent="0.2">
      <c r="A2859" s="25"/>
      <c r="B2859" s="26"/>
      <c r="C2859" s="25"/>
      <c r="D2859" s="120" t="s">
        <v>119</v>
      </c>
      <c r="E2859" s="25"/>
      <c r="F2859" s="121" t="s">
        <v>4983</v>
      </c>
      <c r="G2859" s="25"/>
      <c r="H2859" s="25"/>
      <c r="I2859" s="25"/>
      <c r="J2859" s="26"/>
      <c r="K2859" s="122"/>
      <c r="L2859" s="123"/>
      <c r="M2859" s="45"/>
      <c r="N2859" s="45"/>
      <c r="O2859" s="45"/>
      <c r="P2859" s="45"/>
      <c r="Q2859" s="45"/>
      <c r="R2859" s="46"/>
      <c r="S2859" s="25"/>
      <c r="T2859" s="25"/>
      <c r="U2859" s="25"/>
      <c r="V2859" s="25"/>
      <c r="W2859" s="25"/>
      <c r="X2859" s="25"/>
      <c r="Y2859" s="25"/>
      <c r="Z2859" s="25"/>
      <c r="AA2859" s="25"/>
      <c r="AB2859" s="25"/>
      <c r="AC2859" s="25"/>
      <c r="AR2859" s="14" t="s">
        <v>119</v>
      </c>
      <c r="AS2859" s="14" t="s">
        <v>68</v>
      </c>
    </row>
    <row r="2860" spans="1:63" s="2" customFormat="1" ht="24.15" customHeight="1" x14ac:dyDescent="0.2">
      <c r="A2860" s="25"/>
      <c r="B2860" s="109"/>
      <c r="C2860" s="124" t="s">
        <v>4985</v>
      </c>
      <c r="D2860" s="124" t="s">
        <v>4503</v>
      </c>
      <c r="E2860" s="125" t="s">
        <v>4986</v>
      </c>
      <c r="F2860" s="126" t="s">
        <v>4987</v>
      </c>
      <c r="G2860" s="127" t="s">
        <v>126</v>
      </c>
      <c r="H2860" s="153"/>
      <c r="I2860" s="126" t="s">
        <v>116</v>
      </c>
      <c r="J2860" s="128"/>
      <c r="K2860" s="129" t="s">
        <v>3</v>
      </c>
      <c r="L2860" s="130" t="s">
        <v>39</v>
      </c>
      <c r="M2860" s="116">
        <v>0</v>
      </c>
      <c r="N2860" s="116" t="e">
        <f>M2860*#REF!</f>
        <v>#REF!</v>
      </c>
      <c r="O2860" s="116">
        <v>0</v>
      </c>
      <c r="P2860" s="116" t="e">
        <f>O2860*#REF!</f>
        <v>#REF!</v>
      </c>
      <c r="Q2860" s="116">
        <v>0</v>
      </c>
      <c r="R2860" s="117" t="e">
        <f>Q2860*#REF!</f>
        <v>#REF!</v>
      </c>
      <c r="S2860" s="25"/>
      <c r="T2860" s="25"/>
      <c r="U2860" s="25"/>
      <c r="V2860" s="25"/>
      <c r="W2860" s="25"/>
      <c r="X2860" s="25"/>
      <c r="Y2860" s="25"/>
      <c r="Z2860" s="25"/>
      <c r="AA2860" s="25"/>
      <c r="AB2860" s="25"/>
      <c r="AC2860" s="25"/>
      <c r="AP2860" s="118" t="s">
        <v>131</v>
      </c>
      <c r="AR2860" s="118" t="s">
        <v>4503</v>
      </c>
      <c r="AS2860" s="118" t="s">
        <v>68</v>
      </c>
      <c r="AW2860" s="14" t="s">
        <v>118</v>
      </c>
      <c r="BC2860" s="119" t="e">
        <f>IF(L2860="základní",#REF!,0)</f>
        <v>#REF!</v>
      </c>
      <c r="BD2860" s="119">
        <f>IF(L2860="snížená",#REF!,0)</f>
        <v>0</v>
      </c>
      <c r="BE2860" s="119">
        <f>IF(L2860="zákl. přenesená",#REF!,0)</f>
        <v>0</v>
      </c>
      <c r="BF2860" s="119">
        <f>IF(L2860="sníž. přenesená",#REF!,0)</f>
        <v>0</v>
      </c>
      <c r="BG2860" s="119">
        <f>IF(L2860="nulová",#REF!,0)</f>
        <v>0</v>
      </c>
      <c r="BH2860" s="14" t="s">
        <v>75</v>
      </c>
      <c r="BI2860" s="119" t="e">
        <f>ROUND(H2860*#REF!,2)</f>
        <v>#REF!</v>
      </c>
      <c r="BJ2860" s="14" t="s">
        <v>117</v>
      </c>
      <c r="BK2860" s="118" t="s">
        <v>4988</v>
      </c>
    </row>
    <row r="2861" spans="1:63" s="2" customFormat="1" ht="19.2" x14ac:dyDescent="0.2">
      <c r="A2861" s="25"/>
      <c r="B2861" s="26"/>
      <c r="C2861" s="25"/>
      <c r="D2861" s="120" t="s">
        <v>119</v>
      </c>
      <c r="E2861" s="25"/>
      <c r="F2861" s="121" t="s">
        <v>4987</v>
      </c>
      <c r="G2861" s="25"/>
      <c r="H2861" s="25"/>
      <c r="I2861" s="25"/>
      <c r="J2861" s="26"/>
      <c r="K2861" s="122"/>
      <c r="L2861" s="123"/>
      <c r="M2861" s="45"/>
      <c r="N2861" s="45"/>
      <c r="O2861" s="45"/>
      <c r="P2861" s="45"/>
      <c r="Q2861" s="45"/>
      <c r="R2861" s="46"/>
      <c r="S2861" s="25"/>
      <c r="T2861" s="25"/>
      <c r="U2861" s="25"/>
      <c r="V2861" s="25"/>
      <c r="W2861" s="25"/>
      <c r="X2861" s="25"/>
      <c r="Y2861" s="25"/>
      <c r="Z2861" s="25"/>
      <c r="AA2861" s="25"/>
      <c r="AB2861" s="25"/>
      <c r="AC2861" s="25"/>
      <c r="AR2861" s="14" t="s">
        <v>119</v>
      </c>
      <c r="AS2861" s="14" t="s">
        <v>68</v>
      </c>
    </row>
    <row r="2862" spans="1:63" s="2" customFormat="1" ht="24.15" customHeight="1" x14ac:dyDescent="0.2">
      <c r="A2862" s="25"/>
      <c r="B2862" s="109"/>
      <c r="C2862" s="124" t="s">
        <v>2576</v>
      </c>
      <c r="D2862" s="124" t="s">
        <v>4503</v>
      </c>
      <c r="E2862" s="125" t="s">
        <v>4989</v>
      </c>
      <c r="F2862" s="126" t="s">
        <v>4990</v>
      </c>
      <c r="G2862" s="127" t="s">
        <v>126</v>
      </c>
      <c r="H2862" s="153"/>
      <c r="I2862" s="126" t="s">
        <v>116</v>
      </c>
      <c r="J2862" s="128"/>
      <c r="K2862" s="129" t="s">
        <v>3</v>
      </c>
      <c r="L2862" s="130" t="s">
        <v>39</v>
      </c>
      <c r="M2862" s="116">
        <v>0</v>
      </c>
      <c r="N2862" s="116" t="e">
        <f>M2862*#REF!</f>
        <v>#REF!</v>
      </c>
      <c r="O2862" s="116">
        <v>0</v>
      </c>
      <c r="P2862" s="116" t="e">
        <f>O2862*#REF!</f>
        <v>#REF!</v>
      </c>
      <c r="Q2862" s="116">
        <v>0</v>
      </c>
      <c r="R2862" s="117" t="e">
        <f>Q2862*#REF!</f>
        <v>#REF!</v>
      </c>
      <c r="S2862" s="25"/>
      <c r="T2862" s="25"/>
      <c r="U2862" s="25"/>
      <c r="V2862" s="25"/>
      <c r="W2862" s="25"/>
      <c r="X2862" s="25"/>
      <c r="Y2862" s="25"/>
      <c r="Z2862" s="25"/>
      <c r="AA2862" s="25"/>
      <c r="AB2862" s="25"/>
      <c r="AC2862" s="25"/>
      <c r="AP2862" s="118" t="s">
        <v>131</v>
      </c>
      <c r="AR2862" s="118" t="s">
        <v>4503</v>
      </c>
      <c r="AS2862" s="118" t="s">
        <v>68</v>
      </c>
      <c r="AW2862" s="14" t="s">
        <v>118</v>
      </c>
      <c r="BC2862" s="119" t="e">
        <f>IF(L2862="základní",#REF!,0)</f>
        <v>#REF!</v>
      </c>
      <c r="BD2862" s="119">
        <f>IF(L2862="snížená",#REF!,0)</f>
        <v>0</v>
      </c>
      <c r="BE2862" s="119">
        <f>IF(L2862="zákl. přenesená",#REF!,0)</f>
        <v>0</v>
      </c>
      <c r="BF2862" s="119">
        <f>IF(L2862="sníž. přenesená",#REF!,0)</f>
        <v>0</v>
      </c>
      <c r="BG2862" s="119">
        <f>IF(L2862="nulová",#REF!,0)</f>
        <v>0</v>
      </c>
      <c r="BH2862" s="14" t="s">
        <v>75</v>
      </c>
      <c r="BI2862" s="119" t="e">
        <f>ROUND(H2862*#REF!,2)</f>
        <v>#REF!</v>
      </c>
      <c r="BJ2862" s="14" t="s">
        <v>117</v>
      </c>
      <c r="BK2862" s="118" t="s">
        <v>4991</v>
      </c>
    </row>
    <row r="2863" spans="1:63" s="2" customFormat="1" ht="19.2" x14ac:dyDescent="0.2">
      <c r="A2863" s="25"/>
      <c r="B2863" s="26"/>
      <c r="C2863" s="25"/>
      <c r="D2863" s="120" t="s">
        <v>119</v>
      </c>
      <c r="E2863" s="25"/>
      <c r="F2863" s="121" t="s">
        <v>4990</v>
      </c>
      <c r="G2863" s="25"/>
      <c r="H2863" s="25"/>
      <c r="I2863" s="25"/>
      <c r="J2863" s="26"/>
      <c r="K2863" s="122"/>
      <c r="L2863" s="123"/>
      <c r="M2863" s="45"/>
      <c r="N2863" s="45"/>
      <c r="O2863" s="45"/>
      <c r="P2863" s="45"/>
      <c r="Q2863" s="45"/>
      <c r="R2863" s="46"/>
      <c r="S2863" s="25"/>
      <c r="T2863" s="25"/>
      <c r="U2863" s="25"/>
      <c r="V2863" s="25"/>
      <c r="W2863" s="25"/>
      <c r="X2863" s="25"/>
      <c r="Y2863" s="25"/>
      <c r="Z2863" s="25"/>
      <c r="AA2863" s="25"/>
      <c r="AB2863" s="25"/>
      <c r="AC2863" s="25"/>
      <c r="AR2863" s="14" t="s">
        <v>119</v>
      </c>
      <c r="AS2863" s="14" t="s">
        <v>68</v>
      </c>
    </row>
    <row r="2864" spans="1:63" s="2" customFormat="1" ht="24.15" customHeight="1" x14ac:dyDescent="0.2">
      <c r="A2864" s="25"/>
      <c r="B2864" s="109"/>
      <c r="C2864" s="124" t="s">
        <v>4992</v>
      </c>
      <c r="D2864" s="124" t="s">
        <v>4503</v>
      </c>
      <c r="E2864" s="125" t="s">
        <v>4993</v>
      </c>
      <c r="F2864" s="126" t="s">
        <v>4994</v>
      </c>
      <c r="G2864" s="127" t="s">
        <v>126</v>
      </c>
      <c r="H2864" s="153"/>
      <c r="I2864" s="126" t="s">
        <v>116</v>
      </c>
      <c r="J2864" s="128"/>
      <c r="K2864" s="129" t="s">
        <v>3</v>
      </c>
      <c r="L2864" s="130" t="s">
        <v>39</v>
      </c>
      <c r="M2864" s="116">
        <v>0</v>
      </c>
      <c r="N2864" s="116" t="e">
        <f>M2864*#REF!</f>
        <v>#REF!</v>
      </c>
      <c r="O2864" s="116">
        <v>0</v>
      </c>
      <c r="P2864" s="116" t="e">
        <f>O2864*#REF!</f>
        <v>#REF!</v>
      </c>
      <c r="Q2864" s="116">
        <v>0</v>
      </c>
      <c r="R2864" s="117" t="e">
        <f>Q2864*#REF!</f>
        <v>#REF!</v>
      </c>
      <c r="S2864" s="25"/>
      <c r="T2864" s="25"/>
      <c r="U2864" s="25"/>
      <c r="V2864" s="25"/>
      <c r="W2864" s="25"/>
      <c r="X2864" s="25"/>
      <c r="Y2864" s="25"/>
      <c r="Z2864" s="25"/>
      <c r="AA2864" s="25"/>
      <c r="AB2864" s="25"/>
      <c r="AC2864" s="25"/>
      <c r="AP2864" s="118" t="s">
        <v>131</v>
      </c>
      <c r="AR2864" s="118" t="s">
        <v>4503</v>
      </c>
      <c r="AS2864" s="118" t="s">
        <v>68</v>
      </c>
      <c r="AW2864" s="14" t="s">
        <v>118</v>
      </c>
      <c r="BC2864" s="119" t="e">
        <f>IF(L2864="základní",#REF!,0)</f>
        <v>#REF!</v>
      </c>
      <c r="BD2864" s="119">
        <f>IF(L2864="snížená",#REF!,0)</f>
        <v>0</v>
      </c>
      <c r="BE2864" s="119">
        <f>IF(L2864="zákl. přenesená",#REF!,0)</f>
        <v>0</v>
      </c>
      <c r="BF2864" s="119">
        <f>IF(L2864="sníž. přenesená",#REF!,0)</f>
        <v>0</v>
      </c>
      <c r="BG2864" s="119">
        <f>IF(L2864="nulová",#REF!,0)</f>
        <v>0</v>
      </c>
      <c r="BH2864" s="14" t="s">
        <v>75</v>
      </c>
      <c r="BI2864" s="119" t="e">
        <f>ROUND(H2864*#REF!,2)</f>
        <v>#REF!</v>
      </c>
      <c r="BJ2864" s="14" t="s">
        <v>117</v>
      </c>
      <c r="BK2864" s="118" t="s">
        <v>4995</v>
      </c>
    </row>
    <row r="2865" spans="1:63" s="2" customFormat="1" ht="19.2" x14ac:dyDescent="0.2">
      <c r="A2865" s="25"/>
      <c r="B2865" s="26"/>
      <c r="C2865" s="25"/>
      <c r="D2865" s="120" t="s">
        <v>119</v>
      </c>
      <c r="E2865" s="25"/>
      <c r="F2865" s="121" t="s">
        <v>4994</v>
      </c>
      <c r="G2865" s="25"/>
      <c r="H2865" s="25"/>
      <c r="I2865" s="25"/>
      <c r="J2865" s="26"/>
      <c r="K2865" s="122"/>
      <c r="L2865" s="123"/>
      <c r="M2865" s="45"/>
      <c r="N2865" s="45"/>
      <c r="O2865" s="45"/>
      <c r="P2865" s="45"/>
      <c r="Q2865" s="45"/>
      <c r="R2865" s="46"/>
      <c r="S2865" s="25"/>
      <c r="T2865" s="25"/>
      <c r="U2865" s="25"/>
      <c r="V2865" s="25"/>
      <c r="W2865" s="25"/>
      <c r="X2865" s="25"/>
      <c r="Y2865" s="25"/>
      <c r="Z2865" s="25"/>
      <c r="AA2865" s="25"/>
      <c r="AB2865" s="25"/>
      <c r="AC2865" s="25"/>
      <c r="AR2865" s="14" t="s">
        <v>119</v>
      </c>
      <c r="AS2865" s="14" t="s">
        <v>68</v>
      </c>
    </row>
    <row r="2866" spans="1:63" s="2" customFormat="1" ht="24.15" customHeight="1" x14ac:dyDescent="0.2">
      <c r="A2866" s="25"/>
      <c r="B2866" s="109"/>
      <c r="C2866" s="124" t="s">
        <v>2580</v>
      </c>
      <c r="D2866" s="124" t="s">
        <v>4503</v>
      </c>
      <c r="E2866" s="125" t="s">
        <v>4996</v>
      </c>
      <c r="F2866" s="126" t="s">
        <v>4997</v>
      </c>
      <c r="G2866" s="127" t="s">
        <v>126</v>
      </c>
      <c r="H2866" s="153"/>
      <c r="I2866" s="126" t="s">
        <v>116</v>
      </c>
      <c r="J2866" s="128"/>
      <c r="K2866" s="129" t="s">
        <v>3</v>
      </c>
      <c r="L2866" s="130" t="s">
        <v>39</v>
      </c>
      <c r="M2866" s="116">
        <v>0</v>
      </c>
      <c r="N2866" s="116" t="e">
        <f>M2866*#REF!</f>
        <v>#REF!</v>
      </c>
      <c r="O2866" s="116">
        <v>0</v>
      </c>
      <c r="P2866" s="116" t="e">
        <f>O2866*#REF!</f>
        <v>#REF!</v>
      </c>
      <c r="Q2866" s="116">
        <v>0</v>
      </c>
      <c r="R2866" s="117" t="e">
        <f>Q2866*#REF!</f>
        <v>#REF!</v>
      </c>
      <c r="S2866" s="25"/>
      <c r="T2866" s="25"/>
      <c r="U2866" s="25"/>
      <c r="V2866" s="25"/>
      <c r="W2866" s="25"/>
      <c r="X2866" s="25"/>
      <c r="Y2866" s="25"/>
      <c r="Z2866" s="25"/>
      <c r="AA2866" s="25"/>
      <c r="AB2866" s="25"/>
      <c r="AC2866" s="25"/>
      <c r="AP2866" s="118" t="s">
        <v>131</v>
      </c>
      <c r="AR2866" s="118" t="s">
        <v>4503</v>
      </c>
      <c r="AS2866" s="118" t="s">
        <v>68</v>
      </c>
      <c r="AW2866" s="14" t="s">
        <v>118</v>
      </c>
      <c r="BC2866" s="119" t="e">
        <f>IF(L2866="základní",#REF!,0)</f>
        <v>#REF!</v>
      </c>
      <c r="BD2866" s="119">
        <f>IF(L2866="snížená",#REF!,0)</f>
        <v>0</v>
      </c>
      <c r="BE2866" s="119">
        <f>IF(L2866="zákl. přenesená",#REF!,0)</f>
        <v>0</v>
      </c>
      <c r="BF2866" s="119">
        <f>IF(L2866="sníž. přenesená",#REF!,0)</f>
        <v>0</v>
      </c>
      <c r="BG2866" s="119">
        <f>IF(L2866="nulová",#REF!,0)</f>
        <v>0</v>
      </c>
      <c r="BH2866" s="14" t="s">
        <v>75</v>
      </c>
      <c r="BI2866" s="119" t="e">
        <f>ROUND(H2866*#REF!,2)</f>
        <v>#REF!</v>
      </c>
      <c r="BJ2866" s="14" t="s">
        <v>117</v>
      </c>
      <c r="BK2866" s="118" t="s">
        <v>4998</v>
      </c>
    </row>
    <row r="2867" spans="1:63" s="2" customFormat="1" ht="19.2" x14ac:dyDescent="0.2">
      <c r="A2867" s="25"/>
      <c r="B2867" s="26"/>
      <c r="C2867" s="25"/>
      <c r="D2867" s="120" t="s">
        <v>119</v>
      </c>
      <c r="E2867" s="25"/>
      <c r="F2867" s="121" t="s">
        <v>4997</v>
      </c>
      <c r="G2867" s="25"/>
      <c r="H2867" s="25"/>
      <c r="I2867" s="25"/>
      <c r="J2867" s="26"/>
      <c r="K2867" s="122"/>
      <c r="L2867" s="123"/>
      <c r="M2867" s="45"/>
      <c r="N2867" s="45"/>
      <c r="O2867" s="45"/>
      <c r="P2867" s="45"/>
      <c r="Q2867" s="45"/>
      <c r="R2867" s="46"/>
      <c r="S2867" s="25"/>
      <c r="T2867" s="25"/>
      <c r="U2867" s="25"/>
      <c r="V2867" s="25"/>
      <c r="W2867" s="25"/>
      <c r="X2867" s="25"/>
      <c r="Y2867" s="25"/>
      <c r="Z2867" s="25"/>
      <c r="AA2867" s="25"/>
      <c r="AB2867" s="25"/>
      <c r="AC2867" s="25"/>
      <c r="AR2867" s="14" t="s">
        <v>119</v>
      </c>
      <c r="AS2867" s="14" t="s">
        <v>68</v>
      </c>
    </row>
    <row r="2868" spans="1:63" s="2" customFormat="1" ht="24.15" customHeight="1" x14ac:dyDescent="0.2">
      <c r="A2868" s="25"/>
      <c r="B2868" s="109"/>
      <c r="C2868" s="124" t="s">
        <v>4999</v>
      </c>
      <c r="D2868" s="124" t="s">
        <v>4503</v>
      </c>
      <c r="E2868" s="125" t="s">
        <v>5000</v>
      </c>
      <c r="F2868" s="126" t="s">
        <v>5001</v>
      </c>
      <c r="G2868" s="127" t="s">
        <v>126</v>
      </c>
      <c r="H2868" s="153"/>
      <c r="I2868" s="126" t="s">
        <v>116</v>
      </c>
      <c r="J2868" s="128"/>
      <c r="K2868" s="129" t="s">
        <v>3</v>
      </c>
      <c r="L2868" s="130" t="s">
        <v>39</v>
      </c>
      <c r="M2868" s="116">
        <v>0</v>
      </c>
      <c r="N2868" s="116" t="e">
        <f>M2868*#REF!</f>
        <v>#REF!</v>
      </c>
      <c r="O2868" s="116">
        <v>0</v>
      </c>
      <c r="P2868" s="116" t="e">
        <f>O2868*#REF!</f>
        <v>#REF!</v>
      </c>
      <c r="Q2868" s="116">
        <v>0</v>
      </c>
      <c r="R2868" s="117" t="e">
        <f>Q2868*#REF!</f>
        <v>#REF!</v>
      </c>
      <c r="S2868" s="25"/>
      <c r="T2868" s="25"/>
      <c r="U2868" s="25"/>
      <c r="V2868" s="25"/>
      <c r="W2868" s="25"/>
      <c r="X2868" s="25"/>
      <c r="Y2868" s="25"/>
      <c r="Z2868" s="25"/>
      <c r="AA2868" s="25"/>
      <c r="AB2868" s="25"/>
      <c r="AC2868" s="25"/>
      <c r="AP2868" s="118" t="s">
        <v>131</v>
      </c>
      <c r="AR2868" s="118" t="s">
        <v>4503</v>
      </c>
      <c r="AS2868" s="118" t="s">
        <v>68</v>
      </c>
      <c r="AW2868" s="14" t="s">
        <v>118</v>
      </c>
      <c r="BC2868" s="119" t="e">
        <f>IF(L2868="základní",#REF!,0)</f>
        <v>#REF!</v>
      </c>
      <c r="BD2868" s="119">
        <f>IF(L2868="snížená",#REF!,0)</f>
        <v>0</v>
      </c>
      <c r="BE2868" s="119">
        <f>IF(L2868="zákl. přenesená",#REF!,0)</f>
        <v>0</v>
      </c>
      <c r="BF2868" s="119">
        <f>IF(L2868="sníž. přenesená",#REF!,0)</f>
        <v>0</v>
      </c>
      <c r="BG2868" s="119">
        <f>IF(L2868="nulová",#REF!,0)</f>
        <v>0</v>
      </c>
      <c r="BH2868" s="14" t="s">
        <v>75</v>
      </c>
      <c r="BI2868" s="119" t="e">
        <f>ROUND(H2868*#REF!,2)</f>
        <v>#REF!</v>
      </c>
      <c r="BJ2868" s="14" t="s">
        <v>117</v>
      </c>
      <c r="BK2868" s="118" t="s">
        <v>5002</v>
      </c>
    </row>
    <row r="2869" spans="1:63" s="2" customFormat="1" ht="19.2" x14ac:dyDescent="0.2">
      <c r="A2869" s="25"/>
      <c r="B2869" s="26"/>
      <c r="C2869" s="25"/>
      <c r="D2869" s="120" t="s">
        <v>119</v>
      </c>
      <c r="E2869" s="25"/>
      <c r="F2869" s="121" t="s">
        <v>5001</v>
      </c>
      <c r="G2869" s="25"/>
      <c r="H2869" s="25"/>
      <c r="I2869" s="25"/>
      <c r="J2869" s="26"/>
      <c r="K2869" s="122"/>
      <c r="L2869" s="123"/>
      <c r="M2869" s="45"/>
      <c r="N2869" s="45"/>
      <c r="O2869" s="45"/>
      <c r="P2869" s="45"/>
      <c r="Q2869" s="45"/>
      <c r="R2869" s="46"/>
      <c r="S2869" s="25"/>
      <c r="T2869" s="25"/>
      <c r="U2869" s="25"/>
      <c r="V2869" s="25"/>
      <c r="W2869" s="25"/>
      <c r="X2869" s="25"/>
      <c r="Y2869" s="25"/>
      <c r="Z2869" s="25"/>
      <c r="AA2869" s="25"/>
      <c r="AB2869" s="25"/>
      <c r="AC2869" s="25"/>
      <c r="AR2869" s="14" t="s">
        <v>119</v>
      </c>
      <c r="AS2869" s="14" t="s">
        <v>68</v>
      </c>
    </row>
    <row r="2870" spans="1:63" s="2" customFormat="1" ht="24.15" customHeight="1" x14ac:dyDescent="0.2">
      <c r="A2870" s="25"/>
      <c r="B2870" s="109"/>
      <c r="C2870" s="124" t="s">
        <v>2583</v>
      </c>
      <c r="D2870" s="124" t="s">
        <v>4503</v>
      </c>
      <c r="E2870" s="125" t="s">
        <v>5003</v>
      </c>
      <c r="F2870" s="126" t="s">
        <v>5004</v>
      </c>
      <c r="G2870" s="127" t="s">
        <v>126</v>
      </c>
      <c r="H2870" s="153"/>
      <c r="I2870" s="126" t="s">
        <v>116</v>
      </c>
      <c r="J2870" s="128"/>
      <c r="K2870" s="129" t="s">
        <v>3</v>
      </c>
      <c r="L2870" s="130" t="s">
        <v>39</v>
      </c>
      <c r="M2870" s="116">
        <v>0</v>
      </c>
      <c r="N2870" s="116" t="e">
        <f>M2870*#REF!</f>
        <v>#REF!</v>
      </c>
      <c r="O2870" s="116">
        <v>0</v>
      </c>
      <c r="P2870" s="116" t="e">
        <f>O2870*#REF!</f>
        <v>#REF!</v>
      </c>
      <c r="Q2870" s="116">
        <v>0</v>
      </c>
      <c r="R2870" s="117" t="e">
        <f>Q2870*#REF!</f>
        <v>#REF!</v>
      </c>
      <c r="S2870" s="25"/>
      <c r="T2870" s="25"/>
      <c r="U2870" s="25"/>
      <c r="V2870" s="25"/>
      <c r="W2870" s="25"/>
      <c r="X2870" s="25"/>
      <c r="Y2870" s="25"/>
      <c r="Z2870" s="25"/>
      <c r="AA2870" s="25"/>
      <c r="AB2870" s="25"/>
      <c r="AC2870" s="25"/>
      <c r="AP2870" s="118" t="s">
        <v>131</v>
      </c>
      <c r="AR2870" s="118" t="s">
        <v>4503</v>
      </c>
      <c r="AS2870" s="118" t="s">
        <v>68</v>
      </c>
      <c r="AW2870" s="14" t="s">
        <v>118</v>
      </c>
      <c r="BC2870" s="119" t="e">
        <f>IF(L2870="základní",#REF!,0)</f>
        <v>#REF!</v>
      </c>
      <c r="BD2870" s="119">
        <f>IF(L2870="snížená",#REF!,0)</f>
        <v>0</v>
      </c>
      <c r="BE2870" s="119">
        <f>IF(L2870="zákl. přenesená",#REF!,0)</f>
        <v>0</v>
      </c>
      <c r="BF2870" s="119">
        <f>IF(L2870="sníž. přenesená",#REF!,0)</f>
        <v>0</v>
      </c>
      <c r="BG2870" s="119">
        <f>IF(L2870="nulová",#REF!,0)</f>
        <v>0</v>
      </c>
      <c r="BH2870" s="14" t="s">
        <v>75</v>
      </c>
      <c r="BI2870" s="119" t="e">
        <f>ROUND(H2870*#REF!,2)</f>
        <v>#REF!</v>
      </c>
      <c r="BJ2870" s="14" t="s">
        <v>117</v>
      </c>
      <c r="BK2870" s="118" t="s">
        <v>5005</v>
      </c>
    </row>
    <row r="2871" spans="1:63" s="2" customFormat="1" ht="19.2" x14ac:dyDescent="0.2">
      <c r="A2871" s="25"/>
      <c r="B2871" s="26"/>
      <c r="C2871" s="25"/>
      <c r="D2871" s="120" t="s">
        <v>119</v>
      </c>
      <c r="E2871" s="25"/>
      <c r="F2871" s="121" t="s">
        <v>5004</v>
      </c>
      <c r="G2871" s="25"/>
      <c r="H2871" s="25"/>
      <c r="I2871" s="25"/>
      <c r="J2871" s="26"/>
      <c r="K2871" s="122"/>
      <c r="L2871" s="123"/>
      <c r="M2871" s="45"/>
      <c r="N2871" s="45"/>
      <c r="O2871" s="45"/>
      <c r="P2871" s="45"/>
      <c r="Q2871" s="45"/>
      <c r="R2871" s="46"/>
      <c r="S2871" s="25"/>
      <c r="T2871" s="25"/>
      <c r="U2871" s="25"/>
      <c r="V2871" s="25"/>
      <c r="W2871" s="25"/>
      <c r="X2871" s="25"/>
      <c r="Y2871" s="25"/>
      <c r="Z2871" s="25"/>
      <c r="AA2871" s="25"/>
      <c r="AB2871" s="25"/>
      <c r="AC2871" s="25"/>
      <c r="AR2871" s="14" t="s">
        <v>119</v>
      </c>
      <c r="AS2871" s="14" t="s">
        <v>68</v>
      </c>
    </row>
    <row r="2872" spans="1:63" s="2" customFormat="1" ht="24.15" customHeight="1" x14ac:dyDescent="0.2">
      <c r="A2872" s="25"/>
      <c r="B2872" s="109"/>
      <c r="C2872" s="124" t="s">
        <v>2587</v>
      </c>
      <c r="D2872" s="124" t="s">
        <v>4503</v>
      </c>
      <c r="E2872" s="125" t="s">
        <v>5006</v>
      </c>
      <c r="F2872" s="126" t="s">
        <v>5007</v>
      </c>
      <c r="G2872" s="127" t="s">
        <v>126</v>
      </c>
      <c r="H2872" s="153"/>
      <c r="I2872" s="126" t="s">
        <v>116</v>
      </c>
      <c r="J2872" s="128"/>
      <c r="K2872" s="129" t="s">
        <v>3</v>
      </c>
      <c r="L2872" s="130" t="s">
        <v>39</v>
      </c>
      <c r="M2872" s="116">
        <v>0</v>
      </c>
      <c r="N2872" s="116" t="e">
        <f>M2872*#REF!</f>
        <v>#REF!</v>
      </c>
      <c r="O2872" s="116">
        <v>0</v>
      </c>
      <c r="P2872" s="116" t="e">
        <f>O2872*#REF!</f>
        <v>#REF!</v>
      </c>
      <c r="Q2872" s="116">
        <v>0</v>
      </c>
      <c r="R2872" s="117" t="e">
        <f>Q2872*#REF!</f>
        <v>#REF!</v>
      </c>
      <c r="S2872" s="25"/>
      <c r="T2872" s="25"/>
      <c r="U2872" s="25"/>
      <c r="V2872" s="25"/>
      <c r="W2872" s="25"/>
      <c r="X2872" s="25"/>
      <c r="Y2872" s="25"/>
      <c r="Z2872" s="25"/>
      <c r="AA2872" s="25"/>
      <c r="AB2872" s="25"/>
      <c r="AC2872" s="25"/>
      <c r="AP2872" s="118" t="s">
        <v>131</v>
      </c>
      <c r="AR2872" s="118" t="s">
        <v>4503</v>
      </c>
      <c r="AS2872" s="118" t="s">
        <v>68</v>
      </c>
      <c r="AW2872" s="14" t="s">
        <v>118</v>
      </c>
      <c r="BC2872" s="119" t="e">
        <f>IF(L2872="základní",#REF!,0)</f>
        <v>#REF!</v>
      </c>
      <c r="BD2872" s="119">
        <f>IF(L2872="snížená",#REF!,0)</f>
        <v>0</v>
      </c>
      <c r="BE2872" s="119">
        <f>IF(L2872="zákl. přenesená",#REF!,0)</f>
        <v>0</v>
      </c>
      <c r="BF2872" s="119">
        <f>IF(L2872="sníž. přenesená",#REF!,0)</f>
        <v>0</v>
      </c>
      <c r="BG2872" s="119">
        <f>IF(L2872="nulová",#REF!,0)</f>
        <v>0</v>
      </c>
      <c r="BH2872" s="14" t="s">
        <v>75</v>
      </c>
      <c r="BI2872" s="119" t="e">
        <f>ROUND(H2872*#REF!,2)</f>
        <v>#REF!</v>
      </c>
      <c r="BJ2872" s="14" t="s">
        <v>117</v>
      </c>
      <c r="BK2872" s="118" t="s">
        <v>5008</v>
      </c>
    </row>
    <row r="2873" spans="1:63" s="2" customFormat="1" ht="19.2" x14ac:dyDescent="0.2">
      <c r="A2873" s="25"/>
      <c r="B2873" s="26"/>
      <c r="C2873" s="25"/>
      <c r="D2873" s="120" t="s">
        <v>119</v>
      </c>
      <c r="E2873" s="25"/>
      <c r="F2873" s="121" t="s">
        <v>5007</v>
      </c>
      <c r="G2873" s="25"/>
      <c r="H2873" s="25"/>
      <c r="I2873" s="25"/>
      <c r="J2873" s="26"/>
      <c r="K2873" s="122"/>
      <c r="L2873" s="123"/>
      <c r="M2873" s="45"/>
      <c r="N2873" s="45"/>
      <c r="O2873" s="45"/>
      <c r="P2873" s="45"/>
      <c r="Q2873" s="45"/>
      <c r="R2873" s="46"/>
      <c r="S2873" s="25"/>
      <c r="T2873" s="25"/>
      <c r="U2873" s="25"/>
      <c r="V2873" s="25"/>
      <c r="W2873" s="25"/>
      <c r="X2873" s="25"/>
      <c r="Y2873" s="25"/>
      <c r="Z2873" s="25"/>
      <c r="AA2873" s="25"/>
      <c r="AB2873" s="25"/>
      <c r="AC2873" s="25"/>
      <c r="AR2873" s="14" t="s">
        <v>119</v>
      </c>
      <c r="AS2873" s="14" t="s">
        <v>68</v>
      </c>
    </row>
    <row r="2874" spans="1:63" s="2" customFormat="1" ht="24.15" customHeight="1" x14ac:dyDescent="0.2">
      <c r="A2874" s="25"/>
      <c r="B2874" s="109"/>
      <c r="C2874" s="124" t="s">
        <v>2590</v>
      </c>
      <c r="D2874" s="124" t="s">
        <v>4503</v>
      </c>
      <c r="E2874" s="125" t="s">
        <v>5009</v>
      </c>
      <c r="F2874" s="126" t="s">
        <v>5010</v>
      </c>
      <c r="G2874" s="127" t="s">
        <v>126</v>
      </c>
      <c r="H2874" s="153"/>
      <c r="I2874" s="126" t="s">
        <v>116</v>
      </c>
      <c r="J2874" s="128"/>
      <c r="K2874" s="129" t="s">
        <v>3</v>
      </c>
      <c r="L2874" s="130" t="s">
        <v>39</v>
      </c>
      <c r="M2874" s="116">
        <v>0</v>
      </c>
      <c r="N2874" s="116" t="e">
        <f>M2874*#REF!</f>
        <v>#REF!</v>
      </c>
      <c r="O2874" s="116">
        <v>0</v>
      </c>
      <c r="P2874" s="116" t="e">
        <f>O2874*#REF!</f>
        <v>#REF!</v>
      </c>
      <c r="Q2874" s="116">
        <v>0</v>
      </c>
      <c r="R2874" s="117" t="e">
        <f>Q2874*#REF!</f>
        <v>#REF!</v>
      </c>
      <c r="S2874" s="25"/>
      <c r="T2874" s="25"/>
      <c r="U2874" s="25"/>
      <c r="V2874" s="25"/>
      <c r="W2874" s="25"/>
      <c r="X2874" s="25"/>
      <c r="Y2874" s="25"/>
      <c r="Z2874" s="25"/>
      <c r="AA2874" s="25"/>
      <c r="AB2874" s="25"/>
      <c r="AC2874" s="25"/>
      <c r="AP2874" s="118" t="s">
        <v>131</v>
      </c>
      <c r="AR2874" s="118" t="s">
        <v>4503</v>
      </c>
      <c r="AS2874" s="118" t="s">
        <v>68</v>
      </c>
      <c r="AW2874" s="14" t="s">
        <v>118</v>
      </c>
      <c r="BC2874" s="119" t="e">
        <f>IF(L2874="základní",#REF!,0)</f>
        <v>#REF!</v>
      </c>
      <c r="BD2874" s="119">
        <f>IF(L2874="snížená",#REF!,0)</f>
        <v>0</v>
      </c>
      <c r="BE2874" s="119">
        <f>IF(L2874="zákl. přenesená",#REF!,0)</f>
        <v>0</v>
      </c>
      <c r="BF2874" s="119">
        <f>IF(L2874="sníž. přenesená",#REF!,0)</f>
        <v>0</v>
      </c>
      <c r="BG2874" s="119">
        <f>IF(L2874="nulová",#REF!,0)</f>
        <v>0</v>
      </c>
      <c r="BH2874" s="14" t="s">
        <v>75</v>
      </c>
      <c r="BI2874" s="119" t="e">
        <f>ROUND(H2874*#REF!,2)</f>
        <v>#REF!</v>
      </c>
      <c r="BJ2874" s="14" t="s">
        <v>117</v>
      </c>
      <c r="BK2874" s="118" t="s">
        <v>5011</v>
      </c>
    </row>
    <row r="2875" spans="1:63" s="2" customFormat="1" ht="19.2" x14ac:dyDescent="0.2">
      <c r="A2875" s="25"/>
      <c r="B2875" s="26"/>
      <c r="C2875" s="25"/>
      <c r="D2875" s="120" t="s">
        <v>119</v>
      </c>
      <c r="E2875" s="25"/>
      <c r="F2875" s="121" t="s">
        <v>5010</v>
      </c>
      <c r="G2875" s="25"/>
      <c r="H2875" s="25"/>
      <c r="I2875" s="25"/>
      <c r="J2875" s="26"/>
      <c r="K2875" s="122"/>
      <c r="L2875" s="123"/>
      <c r="M2875" s="45"/>
      <c r="N2875" s="45"/>
      <c r="O2875" s="45"/>
      <c r="P2875" s="45"/>
      <c r="Q2875" s="45"/>
      <c r="R2875" s="46"/>
      <c r="S2875" s="25"/>
      <c r="T2875" s="25"/>
      <c r="U2875" s="25"/>
      <c r="V2875" s="25"/>
      <c r="W2875" s="25"/>
      <c r="X2875" s="25"/>
      <c r="Y2875" s="25"/>
      <c r="Z2875" s="25"/>
      <c r="AA2875" s="25"/>
      <c r="AB2875" s="25"/>
      <c r="AC2875" s="25"/>
      <c r="AR2875" s="14" t="s">
        <v>119</v>
      </c>
      <c r="AS2875" s="14" t="s">
        <v>68</v>
      </c>
    </row>
    <row r="2876" spans="1:63" s="2" customFormat="1" ht="24.15" customHeight="1" x14ac:dyDescent="0.2">
      <c r="A2876" s="25"/>
      <c r="B2876" s="109"/>
      <c r="C2876" s="124" t="s">
        <v>2630</v>
      </c>
      <c r="D2876" s="124" t="s">
        <v>4503</v>
      </c>
      <c r="E2876" s="125" t="s">
        <v>5012</v>
      </c>
      <c r="F2876" s="126" t="s">
        <v>5013</v>
      </c>
      <c r="G2876" s="127" t="s">
        <v>126</v>
      </c>
      <c r="H2876" s="153"/>
      <c r="I2876" s="126" t="s">
        <v>116</v>
      </c>
      <c r="J2876" s="128"/>
      <c r="K2876" s="129" t="s">
        <v>3</v>
      </c>
      <c r="L2876" s="130" t="s">
        <v>39</v>
      </c>
      <c r="M2876" s="116">
        <v>0</v>
      </c>
      <c r="N2876" s="116" t="e">
        <f>M2876*#REF!</f>
        <v>#REF!</v>
      </c>
      <c r="O2876" s="116">
        <v>0</v>
      </c>
      <c r="P2876" s="116" t="e">
        <f>O2876*#REF!</f>
        <v>#REF!</v>
      </c>
      <c r="Q2876" s="116">
        <v>0</v>
      </c>
      <c r="R2876" s="117" t="e">
        <f>Q2876*#REF!</f>
        <v>#REF!</v>
      </c>
      <c r="S2876" s="25"/>
      <c r="T2876" s="25"/>
      <c r="U2876" s="25"/>
      <c r="V2876" s="25"/>
      <c r="W2876" s="25"/>
      <c r="X2876" s="25"/>
      <c r="Y2876" s="25"/>
      <c r="Z2876" s="25"/>
      <c r="AA2876" s="25"/>
      <c r="AB2876" s="25"/>
      <c r="AC2876" s="25"/>
      <c r="AP2876" s="118" t="s">
        <v>131</v>
      </c>
      <c r="AR2876" s="118" t="s">
        <v>4503</v>
      </c>
      <c r="AS2876" s="118" t="s">
        <v>68</v>
      </c>
      <c r="AW2876" s="14" t="s">
        <v>118</v>
      </c>
      <c r="BC2876" s="119" t="e">
        <f>IF(L2876="základní",#REF!,0)</f>
        <v>#REF!</v>
      </c>
      <c r="BD2876" s="119">
        <f>IF(L2876="snížená",#REF!,0)</f>
        <v>0</v>
      </c>
      <c r="BE2876" s="119">
        <f>IF(L2876="zákl. přenesená",#REF!,0)</f>
        <v>0</v>
      </c>
      <c r="BF2876" s="119">
        <f>IF(L2876="sníž. přenesená",#REF!,0)</f>
        <v>0</v>
      </c>
      <c r="BG2876" s="119">
        <f>IF(L2876="nulová",#REF!,0)</f>
        <v>0</v>
      </c>
      <c r="BH2876" s="14" t="s">
        <v>75</v>
      </c>
      <c r="BI2876" s="119" t="e">
        <f>ROUND(H2876*#REF!,2)</f>
        <v>#REF!</v>
      </c>
      <c r="BJ2876" s="14" t="s">
        <v>117</v>
      </c>
      <c r="BK2876" s="118" t="s">
        <v>5014</v>
      </c>
    </row>
    <row r="2877" spans="1:63" s="2" customFormat="1" ht="19.2" x14ac:dyDescent="0.2">
      <c r="A2877" s="25"/>
      <c r="B2877" s="26"/>
      <c r="C2877" s="25"/>
      <c r="D2877" s="120" t="s">
        <v>119</v>
      </c>
      <c r="E2877" s="25"/>
      <c r="F2877" s="121" t="s">
        <v>5013</v>
      </c>
      <c r="G2877" s="25"/>
      <c r="H2877" s="25"/>
      <c r="I2877" s="25"/>
      <c r="J2877" s="26"/>
      <c r="K2877" s="122"/>
      <c r="L2877" s="123"/>
      <c r="M2877" s="45"/>
      <c r="N2877" s="45"/>
      <c r="O2877" s="45"/>
      <c r="P2877" s="45"/>
      <c r="Q2877" s="45"/>
      <c r="R2877" s="46"/>
      <c r="S2877" s="25"/>
      <c r="T2877" s="25"/>
      <c r="U2877" s="25"/>
      <c r="V2877" s="25"/>
      <c r="W2877" s="25"/>
      <c r="X2877" s="25"/>
      <c r="Y2877" s="25"/>
      <c r="Z2877" s="25"/>
      <c r="AA2877" s="25"/>
      <c r="AB2877" s="25"/>
      <c r="AC2877" s="25"/>
      <c r="AR2877" s="14" t="s">
        <v>119</v>
      </c>
      <c r="AS2877" s="14" t="s">
        <v>68</v>
      </c>
    </row>
    <row r="2878" spans="1:63" s="2" customFormat="1" ht="24.15" customHeight="1" x14ac:dyDescent="0.2">
      <c r="A2878" s="25"/>
      <c r="B2878" s="109"/>
      <c r="C2878" s="124" t="s">
        <v>5015</v>
      </c>
      <c r="D2878" s="124" t="s">
        <v>4503</v>
      </c>
      <c r="E2878" s="125" t="s">
        <v>5016</v>
      </c>
      <c r="F2878" s="126" t="s">
        <v>5017</v>
      </c>
      <c r="G2878" s="127" t="s">
        <v>126</v>
      </c>
      <c r="H2878" s="153"/>
      <c r="I2878" s="126" t="s">
        <v>116</v>
      </c>
      <c r="J2878" s="128"/>
      <c r="K2878" s="129" t="s">
        <v>3</v>
      </c>
      <c r="L2878" s="130" t="s">
        <v>39</v>
      </c>
      <c r="M2878" s="116">
        <v>0</v>
      </c>
      <c r="N2878" s="116" t="e">
        <f>M2878*#REF!</f>
        <v>#REF!</v>
      </c>
      <c r="O2878" s="116">
        <v>0</v>
      </c>
      <c r="P2878" s="116" t="e">
        <f>O2878*#REF!</f>
        <v>#REF!</v>
      </c>
      <c r="Q2878" s="116">
        <v>0</v>
      </c>
      <c r="R2878" s="117" t="e">
        <f>Q2878*#REF!</f>
        <v>#REF!</v>
      </c>
      <c r="S2878" s="25"/>
      <c r="T2878" s="25"/>
      <c r="U2878" s="25"/>
      <c r="V2878" s="25"/>
      <c r="W2878" s="25"/>
      <c r="X2878" s="25"/>
      <c r="Y2878" s="25"/>
      <c r="Z2878" s="25"/>
      <c r="AA2878" s="25"/>
      <c r="AB2878" s="25"/>
      <c r="AC2878" s="25"/>
      <c r="AP2878" s="118" t="s">
        <v>131</v>
      </c>
      <c r="AR2878" s="118" t="s">
        <v>4503</v>
      </c>
      <c r="AS2878" s="118" t="s">
        <v>68</v>
      </c>
      <c r="AW2878" s="14" t="s">
        <v>118</v>
      </c>
      <c r="BC2878" s="119" t="e">
        <f>IF(L2878="základní",#REF!,0)</f>
        <v>#REF!</v>
      </c>
      <c r="BD2878" s="119">
        <f>IF(L2878="snížená",#REF!,0)</f>
        <v>0</v>
      </c>
      <c r="BE2878" s="119">
        <f>IF(L2878="zákl. přenesená",#REF!,0)</f>
        <v>0</v>
      </c>
      <c r="BF2878" s="119">
        <f>IF(L2878="sníž. přenesená",#REF!,0)</f>
        <v>0</v>
      </c>
      <c r="BG2878" s="119">
        <f>IF(L2878="nulová",#REF!,0)</f>
        <v>0</v>
      </c>
      <c r="BH2878" s="14" t="s">
        <v>75</v>
      </c>
      <c r="BI2878" s="119" t="e">
        <f>ROUND(H2878*#REF!,2)</f>
        <v>#REF!</v>
      </c>
      <c r="BJ2878" s="14" t="s">
        <v>117</v>
      </c>
      <c r="BK2878" s="118" t="s">
        <v>5018</v>
      </c>
    </row>
    <row r="2879" spans="1:63" s="2" customFormat="1" ht="19.2" x14ac:dyDescent="0.2">
      <c r="A2879" s="25"/>
      <c r="B2879" s="26"/>
      <c r="C2879" s="25"/>
      <c r="D2879" s="120" t="s">
        <v>119</v>
      </c>
      <c r="E2879" s="25"/>
      <c r="F2879" s="121" t="s">
        <v>5017</v>
      </c>
      <c r="G2879" s="25"/>
      <c r="H2879" s="25"/>
      <c r="I2879" s="25"/>
      <c r="J2879" s="26"/>
      <c r="K2879" s="122"/>
      <c r="L2879" s="123"/>
      <c r="M2879" s="45"/>
      <c r="N2879" s="45"/>
      <c r="O2879" s="45"/>
      <c r="P2879" s="45"/>
      <c r="Q2879" s="45"/>
      <c r="R2879" s="46"/>
      <c r="S2879" s="25"/>
      <c r="T2879" s="25"/>
      <c r="U2879" s="25"/>
      <c r="V2879" s="25"/>
      <c r="W2879" s="25"/>
      <c r="X2879" s="25"/>
      <c r="Y2879" s="25"/>
      <c r="Z2879" s="25"/>
      <c r="AA2879" s="25"/>
      <c r="AB2879" s="25"/>
      <c r="AC2879" s="25"/>
      <c r="AR2879" s="14" t="s">
        <v>119</v>
      </c>
      <c r="AS2879" s="14" t="s">
        <v>68</v>
      </c>
    </row>
    <row r="2880" spans="1:63" s="2" customFormat="1" ht="24.15" customHeight="1" x14ac:dyDescent="0.2">
      <c r="A2880" s="25"/>
      <c r="B2880" s="109"/>
      <c r="C2880" s="124" t="s">
        <v>2633</v>
      </c>
      <c r="D2880" s="124" t="s">
        <v>4503</v>
      </c>
      <c r="E2880" s="125" t="s">
        <v>5019</v>
      </c>
      <c r="F2880" s="126" t="s">
        <v>5020</v>
      </c>
      <c r="G2880" s="127" t="s">
        <v>126</v>
      </c>
      <c r="H2880" s="153"/>
      <c r="I2880" s="126" t="s">
        <v>116</v>
      </c>
      <c r="J2880" s="128"/>
      <c r="K2880" s="129" t="s">
        <v>3</v>
      </c>
      <c r="L2880" s="130" t="s">
        <v>39</v>
      </c>
      <c r="M2880" s="116">
        <v>0</v>
      </c>
      <c r="N2880" s="116" t="e">
        <f>M2880*#REF!</f>
        <v>#REF!</v>
      </c>
      <c r="O2880" s="116">
        <v>0</v>
      </c>
      <c r="P2880" s="116" t="e">
        <f>O2880*#REF!</f>
        <v>#REF!</v>
      </c>
      <c r="Q2880" s="116">
        <v>0</v>
      </c>
      <c r="R2880" s="117" t="e">
        <f>Q2880*#REF!</f>
        <v>#REF!</v>
      </c>
      <c r="S2880" s="25"/>
      <c r="T2880" s="25"/>
      <c r="U2880" s="25"/>
      <c r="V2880" s="25"/>
      <c r="W2880" s="25"/>
      <c r="X2880" s="25"/>
      <c r="Y2880" s="25"/>
      <c r="Z2880" s="25"/>
      <c r="AA2880" s="25"/>
      <c r="AB2880" s="25"/>
      <c r="AC2880" s="25"/>
      <c r="AP2880" s="118" t="s">
        <v>131</v>
      </c>
      <c r="AR2880" s="118" t="s">
        <v>4503</v>
      </c>
      <c r="AS2880" s="118" t="s">
        <v>68</v>
      </c>
      <c r="AW2880" s="14" t="s">
        <v>118</v>
      </c>
      <c r="BC2880" s="119" t="e">
        <f>IF(L2880="základní",#REF!,0)</f>
        <v>#REF!</v>
      </c>
      <c r="BD2880" s="119">
        <f>IF(L2880="snížená",#REF!,0)</f>
        <v>0</v>
      </c>
      <c r="BE2880" s="119">
        <f>IF(L2880="zákl. přenesená",#REF!,0)</f>
        <v>0</v>
      </c>
      <c r="BF2880" s="119">
        <f>IF(L2880="sníž. přenesená",#REF!,0)</f>
        <v>0</v>
      </c>
      <c r="BG2880" s="119">
        <f>IF(L2880="nulová",#REF!,0)</f>
        <v>0</v>
      </c>
      <c r="BH2880" s="14" t="s">
        <v>75</v>
      </c>
      <c r="BI2880" s="119" t="e">
        <f>ROUND(H2880*#REF!,2)</f>
        <v>#REF!</v>
      </c>
      <c r="BJ2880" s="14" t="s">
        <v>117</v>
      </c>
      <c r="BK2880" s="118" t="s">
        <v>5021</v>
      </c>
    </row>
    <row r="2881" spans="1:63" s="2" customFormat="1" ht="19.2" x14ac:dyDescent="0.2">
      <c r="A2881" s="25"/>
      <c r="B2881" s="26"/>
      <c r="C2881" s="25"/>
      <c r="D2881" s="120" t="s">
        <v>119</v>
      </c>
      <c r="E2881" s="25"/>
      <c r="F2881" s="121" t="s">
        <v>5020</v>
      </c>
      <c r="G2881" s="25"/>
      <c r="H2881" s="25"/>
      <c r="I2881" s="25"/>
      <c r="J2881" s="26"/>
      <c r="K2881" s="122"/>
      <c r="L2881" s="123"/>
      <c r="M2881" s="45"/>
      <c r="N2881" s="45"/>
      <c r="O2881" s="45"/>
      <c r="P2881" s="45"/>
      <c r="Q2881" s="45"/>
      <c r="R2881" s="46"/>
      <c r="S2881" s="25"/>
      <c r="T2881" s="25"/>
      <c r="U2881" s="25"/>
      <c r="V2881" s="25"/>
      <c r="W2881" s="25"/>
      <c r="X2881" s="25"/>
      <c r="Y2881" s="25"/>
      <c r="Z2881" s="25"/>
      <c r="AA2881" s="25"/>
      <c r="AB2881" s="25"/>
      <c r="AC2881" s="25"/>
      <c r="AR2881" s="14" t="s">
        <v>119</v>
      </c>
      <c r="AS2881" s="14" t="s">
        <v>68</v>
      </c>
    </row>
    <row r="2882" spans="1:63" s="2" customFormat="1" ht="16.5" customHeight="1" x14ac:dyDescent="0.2">
      <c r="A2882" s="25"/>
      <c r="B2882" s="109"/>
      <c r="C2882" s="124" t="s">
        <v>5022</v>
      </c>
      <c r="D2882" s="124" t="s">
        <v>4503</v>
      </c>
      <c r="E2882" s="125" t="s">
        <v>5023</v>
      </c>
      <c r="F2882" s="126" t="s">
        <v>5024</v>
      </c>
      <c r="G2882" s="127" t="s">
        <v>126</v>
      </c>
      <c r="H2882" s="153"/>
      <c r="I2882" s="126" t="s">
        <v>116</v>
      </c>
      <c r="J2882" s="128"/>
      <c r="K2882" s="129" t="s">
        <v>3</v>
      </c>
      <c r="L2882" s="130" t="s">
        <v>39</v>
      </c>
      <c r="M2882" s="116">
        <v>0</v>
      </c>
      <c r="N2882" s="116" t="e">
        <f>M2882*#REF!</f>
        <v>#REF!</v>
      </c>
      <c r="O2882" s="116">
        <v>0</v>
      </c>
      <c r="P2882" s="116" t="e">
        <f>O2882*#REF!</f>
        <v>#REF!</v>
      </c>
      <c r="Q2882" s="116">
        <v>0</v>
      </c>
      <c r="R2882" s="117" t="e">
        <f>Q2882*#REF!</f>
        <v>#REF!</v>
      </c>
      <c r="S2882" s="25"/>
      <c r="T2882" s="25"/>
      <c r="U2882" s="25"/>
      <c r="V2882" s="25"/>
      <c r="W2882" s="25"/>
      <c r="X2882" s="25"/>
      <c r="Y2882" s="25"/>
      <c r="Z2882" s="25"/>
      <c r="AA2882" s="25"/>
      <c r="AB2882" s="25"/>
      <c r="AC2882" s="25"/>
      <c r="AP2882" s="118" t="s">
        <v>131</v>
      </c>
      <c r="AR2882" s="118" t="s">
        <v>4503</v>
      </c>
      <c r="AS2882" s="118" t="s">
        <v>68</v>
      </c>
      <c r="AW2882" s="14" t="s">
        <v>118</v>
      </c>
      <c r="BC2882" s="119" t="e">
        <f>IF(L2882="základní",#REF!,0)</f>
        <v>#REF!</v>
      </c>
      <c r="BD2882" s="119">
        <f>IF(L2882="snížená",#REF!,0)</f>
        <v>0</v>
      </c>
      <c r="BE2882" s="119">
        <f>IF(L2882="zákl. přenesená",#REF!,0)</f>
        <v>0</v>
      </c>
      <c r="BF2882" s="119">
        <f>IF(L2882="sníž. přenesená",#REF!,0)</f>
        <v>0</v>
      </c>
      <c r="BG2882" s="119">
        <f>IF(L2882="nulová",#REF!,0)</f>
        <v>0</v>
      </c>
      <c r="BH2882" s="14" t="s">
        <v>75</v>
      </c>
      <c r="BI2882" s="119" t="e">
        <f>ROUND(H2882*#REF!,2)</f>
        <v>#REF!</v>
      </c>
      <c r="BJ2882" s="14" t="s">
        <v>117</v>
      </c>
      <c r="BK2882" s="118" t="s">
        <v>5025</v>
      </c>
    </row>
    <row r="2883" spans="1:63" s="2" customFormat="1" x14ac:dyDescent="0.2">
      <c r="A2883" s="25"/>
      <c r="B2883" s="26"/>
      <c r="C2883" s="25"/>
      <c r="D2883" s="120" t="s">
        <v>119</v>
      </c>
      <c r="E2883" s="25"/>
      <c r="F2883" s="121" t="s">
        <v>5024</v>
      </c>
      <c r="G2883" s="25"/>
      <c r="H2883" s="25"/>
      <c r="I2883" s="25"/>
      <c r="J2883" s="26"/>
      <c r="K2883" s="122"/>
      <c r="L2883" s="123"/>
      <c r="M2883" s="45"/>
      <c r="N2883" s="45"/>
      <c r="O2883" s="45"/>
      <c r="P2883" s="45"/>
      <c r="Q2883" s="45"/>
      <c r="R2883" s="46"/>
      <c r="S2883" s="25"/>
      <c r="T2883" s="25"/>
      <c r="U2883" s="25"/>
      <c r="V2883" s="25"/>
      <c r="W2883" s="25"/>
      <c r="X2883" s="25"/>
      <c r="Y2883" s="25"/>
      <c r="Z2883" s="25"/>
      <c r="AA2883" s="25"/>
      <c r="AB2883" s="25"/>
      <c r="AC2883" s="25"/>
      <c r="AR2883" s="14" t="s">
        <v>119</v>
      </c>
      <c r="AS2883" s="14" t="s">
        <v>68</v>
      </c>
    </row>
    <row r="2884" spans="1:63" s="2" customFormat="1" ht="16.5" customHeight="1" x14ac:dyDescent="0.2">
      <c r="A2884" s="25"/>
      <c r="B2884" s="109"/>
      <c r="C2884" s="124" t="s">
        <v>2637</v>
      </c>
      <c r="D2884" s="124" t="s">
        <v>4503</v>
      </c>
      <c r="E2884" s="125" t="s">
        <v>5026</v>
      </c>
      <c r="F2884" s="126" t="s">
        <v>5027</v>
      </c>
      <c r="G2884" s="127" t="s">
        <v>126</v>
      </c>
      <c r="H2884" s="153"/>
      <c r="I2884" s="126" t="s">
        <v>116</v>
      </c>
      <c r="J2884" s="128"/>
      <c r="K2884" s="129" t="s">
        <v>3</v>
      </c>
      <c r="L2884" s="130" t="s">
        <v>39</v>
      </c>
      <c r="M2884" s="116">
        <v>0</v>
      </c>
      <c r="N2884" s="116" t="e">
        <f>M2884*#REF!</f>
        <v>#REF!</v>
      </c>
      <c r="O2884" s="116">
        <v>0</v>
      </c>
      <c r="P2884" s="116" t="e">
        <f>O2884*#REF!</f>
        <v>#REF!</v>
      </c>
      <c r="Q2884" s="116">
        <v>0</v>
      </c>
      <c r="R2884" s="117" t="e">
        <f>Q2884*#REF!</f>
        <v>#REF!</v>
      </c>
      <c r="S2884" s="25"/>
      <c r="T2884" s="25"/>
      <c r="U2884" s="25"/>
      <c r="V2884" s="25"/>
      <c r="W2884" s="25"/>
      <c r="X2884" s="25"/>
      <c r="Y2884" s="25"/>
      <c r="Z2884" s="25"/>
      <c r="AA2884" s="25"/>
      <c r="AB2884" s="25"/>
      <c r="AC2884" s="25"/>
      <c r="AP2884" s="118" t="s">
        <v>131</v>
      </c>
      <c r="AR2884" s="118" t="s">
        <v>4503</v>
      </c>
      <c r="AS2884" s="118" t="s">
        <v>68</v>
      </c>
      <c r="AW2884" s="14" t="s">
        <v>118</v>
      </c>
      <c r="BC2884" s="119" t="e">
        <f>IF(L2884="základní",#REF!,0)</f>
        <v>#REF!</v>
      </c>
      <c r="BD2884" s="119">
        <f>IF(L2884="snížená",#REF!,0)</f>
        <v>0</v>
      </c>
      <c r="BE2884" s="119">
        <f>IF(L2884="zákl. přenesená",#REF!,0)</f>
        <v>0</v>
      </c>
      <c r="BF2884" s="119">
        <f>IF(L2884="sníž. přenesená",#REF!,0)</f>
        <v>0</v>
      </c>
      <c r="BG2884" s="119">
        <f>IF(L2884="nulová",#REF!,0)</f>
        <v>0</v>
      </c>
      <c r="BH2884" s="14" t="s">
        <v>75</v>
      </c>
      <c r="BI2884" s="119" t="e">
        <f>ROUND(H2884*#REF!,2)</f>
        <v>#REF!</v>
      </c>
      <c r="BJ2884" s="14" t="s">
        <v>117</v>
      </c>
      <c r="BK2884" s="118" t="s">
        <v>5028</v>
      </c>
    </row>
    <row r="2885" spans="1:63" s="2" customFormat="1" x14ac:dyDescent="0.2">
      <c r="A2885" s="25"/>
      <c r="B2885" s="26"/>
      <c r="C2885" s="25"/>
      <c r="D2885" s="120" t="s">
        <v>119</v>
      </c>
      <c r="E2885" s="25"/>
      <c r="F2885" s="121" t="s">
        <v>5027</v>
      </c>
      <c r="G2885" s="25"/>
      <c r="H2885" s="25"/>
      <c r="I2885" s="25"/>
      <c r="J2885" s="26"/>
      <c r="K2885" s="122"/>
      <c r="L2885" s="123"/>
      <c r="M2885" s="45"/>
      <c r="N2885" s="45"/>
      <c r="O2885" s="45"/>
      <c r="P2885" s="45"/>
      <c r="Q2885" s="45"/>
      <c r="R2885" s="46"/>
      <c r="S2885" s="25"/>
      <c r="T2885" s="25"/>
      <c r="U2885" s="25"/>
      <c r="V2885" s="25"/>
      <c r="W2885" s="25"/>
      <c r="X2885" s="25"/>
      <c r="Y2885" s="25"/>
      <c r="Z2885" s="25"/>
      <c r="AA2885" s="25"/>
      <c r="AB2885" s="25"/>
      <c r="AC2885" s="25"/>
      <c r="AR2885" s="14" t="s">
        <v>119</v>
      </c>
      <c r="AS2885" s="14" t="s">
        <v>68</v>
      </c>
    </row>
    <row r="2886" spans="1:63" s="2" customFormat="1" ht="24.15" customHeight="1" x14ac:dyDescent="0.2">
      <c r="A2886" s="25"/>
      <c r="B2886" s="109"/>
      <c r="C2886" s="124" t="s">
        <v>5029</v>
      </c>
      <c r="D2886" s="124" t="s">
        <v>4503</v>
      </c>
      <c r="E2886" s="125" t="s">
        <v>5030</v>
      </c>
      <c r="F2886" s="126" t="s">
        <v>5031</v>
      </c>
      <c r="G2886" s="127" t="s">
        <v>122</v>
      </c>
      <c r="H2886" s="153"/>
      <c r="I2886" s="126" t="s">
        <v>116</v>
      </c>
      <c r="J2886" s="128"/>
      <c r="K2886" s="129" t="s">
        <v>3</v>
      </c>
      <c r="L2886" s="130" t="s">
        <v>39</v>
      </c>
      <c r="M2886" s="116">
        <v>0</v>
      </c>
      <c r="N2886" s="116" t="e">
        <f>M2886*#REF!</f>
        <v>#REF!</v>
      </c>
      <c r="O2886" s="116">
        <v>0</v>
      </c>
      <c r="P2886" s="116" t="e">
        <f>O2886*#REF!</f>
        <v>#REF!</v>
      </c>
      <c r="Q2886" s="116">
        <v>0</v>
      </c>
      <c r="R2886" s="117" t="e">
        <f>Q2886*#REF!</f>
        <v>#REF!</v>
      </c>
      <c r="S2886" s="25"/>
      <c r="T2886" s="25"/>
      <c r="U2886" s="25"/>
      <c r="V2886" s="25"/>
      <c r="W2886" s="25"/>
      <c r="X2886" s="25"/>
      <c r="Y2886" s="25"/>
      <c r="Z2886" s="25"/>
      <c r="AA2886" s="25"/>
      <c r="AB2886" s="25"/>
      <c r="AC2886" s="25"/>
      <c r="AP2886" s="118" t="s">
        <v>131</v>
      </c>
      <c r="AR2886" s="118" t="s">
        <v>4503</v>
      </c>
      <c r="AS2886" s="118" t="s">
        <v>68</v>
      </c>
      <c r="AW2886" s="14" t="s">
        <v>118</v>
      </c>
      <c r="BC2886" s="119" t="e">
        <f>IF(L2886="základní",#REF!,0)</f>
        <v>#REF!</v>
      </c>
      <c r="BD2886" s="119">
        <f>IF(L2886="snížená",#REF!,0)</f>
        <v>0</v>
      </c>
      <c r="BE2886" s="119">
        <f>IF(L2886="zákl. přenesená",#REF!,0)</f>
        <v>0</v>
      </c>
      <c r="BF2886" s="119">
        <f>IF(L2886="sníž. přenesená",#REF!,0)</f>
        <v>0</v>
      </c>
      <c r="BG2886" s="119">
        <f>IF(L2886="nulová",#REF!,0)</f>
        <v>0</v>
      </c>
      <c r="BH2886" s="14" t="s">
        <v>75</v>
      </c>
      <c r="BI2886" s="119" t="e">
        <f>ROUND(H2886*#REF!,2)</f>
        <v>#REF!</v>
      </c>
      <c r="BJ2886" s="14" t="s">
        <v>117</v>
      </c>
      <c r="BK2886" s="118" t="s">
        <v>5032</v>
      </c>
    </row>
    <row r="2887" spans="1:63" s="2" customFormat="1" ht="19.2" x14ac:dyDescent="0.2">
      <c r="A2887" s="25"/>
      <c r="B2887" s="26"/>
      <c r="C2887" s="25"/>
      <c r="D2887" s="120" t="s">
        <v>119</v>
      </c>
      <c r="E2887" s="25"/>
      <c r="F2887" s="121" t="s">
        <v>5031</v>
      </c>
      <c r="G2887" s="25"/>
      <c r="H2887" s="25"/>
      <c r="I2887" s="25"/>
      <c r="J2887" s="26"/>
      <c r="K2887" s="122"/>
      <c r="L2887" s="123"/>
      <c r="M2887" s="45"/>
      <c r="N2887" s="45"/>
      <c r="O2887" s="45"/>
      <c r="P2887" s="45"/>
      <c r="Q2887" s="45"/>
      <c r="R2887" s="46"/>
      <c r="S2887" s="25"/>
      <c r="T2887" s="25"/>
      <c r="U2887" s="25"/>
      <c r="V2887" s="25"/>
      <c r="W2887" s="25"/>
      <c r="X2887" s="25"/>
      <c r="Y2887" s="25"/>
      <c r="Z2887" s="25"/>
      <c r="AA2887" s="25"/>
      <c r="AB2887" s="25"/>
      <c r="AC2887" s="25"/>
      <c r="AR2887" s="14" t="s">
        <v>119</v>
      </c>
      <c r="AS2887" s="14" t="s">
        <v>68</v>
      </c>
    </row>
    <row r="2888" spans="1:63" s="2" customFormat="1" ht="24.15" customHeight="1" x14ac:dyDescent="0.2">
      <c r="A2888" s="25"/>
      <c r="B2888" s="109"/>
      <c r="C2888" s="124" t="s">
        <v>2640</v>
      </c>
      <c r="D2888" s="124" t="s">
        <v>4503</v>
      </c>
      <c r="E2888" s="125" t="s">
        <v>5033</v>
      </c>
      <c r="F2888" s="126" t="s">
        <v>5034</v>
      </c>
      <c r="G2888" s="127" t="s">
        <v>122</v>
      </c>
      <c r="H2888" s="153"/>
      <c r="I2888" s="126" t="s">
        <v>116</v>
      </c>
      <c r="J2888" s="128"/>
      <c r="K2888" s="129" t="s">
        <v>3</v>
      </c>
      <c r="L2888" s="130" t="s">
        <v>39</v>
      </c>
      <c r="M2888" s="116">
        <v>0</v>
      </c>
      <c r="N2888" s="116" t="e">
        <f>M2888*#REF!</f>
        <v>#REF!</v>
      </c>
      <c r="O2888" s="116">
        <v>0</v>
      </c>
      <c r="P2888" s="116" t="e">
        <f>O2888*#REF!</f>
        <v>#REF!</v>
      </c>
      <c r="Q2888" s="116">
        <v>0</v>
      </c>
      <c r="R2888" s="117" t="e">
        <f>Q2888*#REF!</f>
        <v>#REF!</v>
      </c>
      <c r="S2888" s="25"/>
      <c r="T2888" s="25"/>
      <c r="U2888" s="25"/>
      <c r="V2888" s="25"/>
      <c r="W2888" s="25"/>
      <c r="X2888" s="25"/>
      <c r="Y2888" s="25"/>
      <c r="Z2888" s="25"/>
      <c r="AA2888" s="25"/>
      <c r="AB2888" s="25"/>
      <c r="AC2888" s="25"/>
      <c r="AP2888" s="118" t="s">
        <v>131</v>
      </c>
      <c r="AR2888" s="118" t="s">
        <v>4503</v>
      </c>
      <c r="AS2888" s="118" t="s">
        <v>68</v>
      </c>
      <c r="AW2888" s="14" t="s">
        <v>118</v>
      </c>
      <c r="BC2888" s="119" t="e">
        <f>IF(L2888="základní",#REF!,0)</f>
        <v>#REF!</v>
      </c>
      <c r="BD2888" s="119">
        <f>IF(L2888="snížená",#REF!,0)</f>
        <v>0</v>
      </c>
      <c r="BE2888" s="119">
        <f>IF(L2888="zákl. přenesená",#REF!,0)</f>
        <v>0</v>
      </c>
      <c r="BF2888" s="119">
        <f>IF(L2888="sníž. přenesená",#REF!,0)</f>
        <v>0</v>
      </c>
      <c r="BG2888" s="119">
        <f>IF(L2888="nulová",#REF!,0)</f>
        <v>0</v>
      </c>
      <c r="BH2888" s="14" t="s">
        <v>75</v>
      </c>
      <c r="BI2888" s="119" t="e">
        <f>ROUND(H2888*#REF!,2)</f>
        <v>#REF!</v>
      </c>
      <c r="BJ2888" s="14" t="s">
        <v>117</v>
      </c>
      <c r="BK2888" s="118" t="s">
        <v>5035</v>
      </c>
    </row>
    <row r="2889" spans="1:63" s="2" customFormat="1" ht="19.2" x14ac:dyDescent="0.2">
      <c r="A2889" s="25"/>
      <c r="B2889" s="26"/>
      <c r="C2889" s="25"/>
      <c r="D2889" s="120" t="s">
        <v>119</v>
      </c>
      <c r="E2889" s="25"/>
      <c r="F2889" s="121" t="s">
        <v>5034</v>
      </c>
      <c r="G2889" s="25"/>
      <c r="H2889" s="25"/>
      <c r="I2889" s="25"/>
      <c r="J2889" s="26"/>
      <c r="K2889" s="122"/>
      <c r="L2889" s="123"/>
      <c r="M2889" s="45"/>
      <c r="N2889" s="45"/>
      <c r="O2889" s="45"/>
      <c r="P2889" s="45"/>
      <c r="Q2889" s="45"/>
      <c r="R2889" s="46"/>
      <c r="S2889" s="25"/>
      <c r="T2889" s="25"/>
      <c r="U2889" s="25"/>
      <c r="V2889" s="25"/>
      <c r="W2889" s="25"/>
      <c r="X2889" s="25"/>
      <c r="Y2889" s="25"/>
      <c r="Z2889" s="25"/>
      <c r="AA2889" s="25"/>
      <c r="AB2889" s="25"/>
      <c r="AC2889" s="25"/>
      <c r="AR2889" s="14" t="s">
        <v>119</v>
      </c>
      <c r="AS2889" s="14" t="s">
        <v>68</v>
      </c>
    </row>
    <row r="2890" spans="1:63" s="2" customFormat="1" ht="16.5" customHeight="1" x14ac:dyDescent="0.2">
      <c r="A2890" s="25"/>
      <c r="B2890" s="109"/>
      <c r="C2890" s="124" t="s">
        <v>5036</v>
      </c>
      <c r="D2890" s="124" t="s">
        <v>4503</v>
      </c>
      <c r="E2890" s="125" t="s">
        <v>5037</v>
      </c>
      <c r="F2890" s="126" t="s">
        <v>5038</v>
      </c>
      <c r="G2890" s="127" t="s">
        <v>122</v>
      </c>
      <c r="H2890" s="153"/>
      <c r="I2890" s="126" t="s">
        <v>116</v>
      </c>
      <c r="J2890" s="128"/>
      <c r="K2890" s="129" t="s">
        <v>3</v>
      </c>
      <c r="L2890" s="130" t="s">
        <v>39</v>
      </c>
      <c r="M2890" s="116">
        <v>0</v>
      </c>
      <c r="N2890" s="116" t="e">
        <f>M2890*#REF!</f>
        <v>#REF!</v>
      </c>
      <c r="O2890" s="116">
        <v>0</v>
      </c>
      <c r="P2890" s="116" t="e">
        <f>O2890*#REF!</f>
        <v>#REF!</v>
      </c>
      <c r="Q2890" s="116">
        <v>0</v>
      </c>
      <c r="R2890" s="117" t="e">
        <f>Q2890*#REF!</f>
        <v>#REF!</v>
      </c>
      <c r="S2890" s="25"/>
      <c r="T2890" s="25"/>
      <c r="U2890" s="25"/>
      <c r="V2890" s="25"/>
      <c r="W2890" s="25"/>
      <c r="X2890" s="25"/>
      <c r="Y2890" s="25"/>
      <c r="Z2890" s="25"/>
      <c r="AA2890" s="25"/>
      <c r="AB2890" s="25"/>
      <c r="AC2890" s="25"/>
      <c r="AP2890" s="118" t="s">
        <v>131</v>
      </c>
      <c r="AR2890" s="118" t="s">
        <v>4503</v>
      </c>
      <c r="AS2890" s="118" t="s">
        <v>68</v>
      </c>
      <c r="AW2890" s="14" t="s">
        <v>118</v>
      </c>
      <c r="BC2890" s="119" t="e">
        <f>IF(L2890="základní",#REF!,0)</f>
        <v>#REF!</v>
      </c>
      <c r="BD2890" s="119">
        <f>IF(L2890="snížená",#REF!,0)</f>
        <v>0</v>
      </c>
      <c r="BE2890" s="119">
        <f>IF(L2890="zákl. přenesená",#REF!,0)</f>
        <v>0</v>
      </c>
      <c r="BF2890" s="119">
        <f>IF(L2890="sníž. přenesená",#REF!,0)</f>
        <v>0</v>
      </c>
      <c r="BG2890" s="119">
        <f>IF(L2890="nulová",#REF!,0)</f>
        <v>0</v>
      </c>
      <c r="BH2890" s="14" t="s">
        <v>75</v>
      </c>
      <c r="BI2890" s="119" t="e">
        <f>ROUND(H2890*#REF!,2)</f>
        <v>#REF!</v>
      </c>
      <c r="BJ2890" s="14" t="s">
        <v>117</v>
      </c>
      <c r="BK2890" s="118" t="s">
        <v>5039</v>
      </c>
    </row>
    <row r="2891" spans="1:63" s="2" customFormat="1" x14ac:dyDescent="0.2">
      <c r="A2891" s="25"/>
      <c r="B2891" s="26"/>
      <c r="C2891" s="25"/>
      <c r="D2891" s="120" t="s">
        <v>119</v>
      </c>
      <c r="E2891" s="25"/>
      <c r="F2891" s="121" t="s">
        <v>5038</v>
      </c>
      <c r="G2891" s="25"/>
      <c r="H2891" s="25"/>
      <c r="I2891" s="25"/>
      <c r="J2891" s="26"/>
      <c r="K2891" s="122"/>
      <c r="L2891" s="123"/>
      <c r="M2891" s="45"/>
      <c r="N2891" s="45"/>
      <c r="O2891" s="45"/>
      <c r="P2891" s="45"/>
      <c r="Q2891" s="45"/>
      <c r="R2891" s="46"/>
      <c r="S2891" s="25"/>
      <c r="T2891" s="25"/>
      <c r="U2891" s="25"/>
      <c r="V2891" s="25"/>
      <c r="W2891" s="25"/>
      <c r="X2891" s="25"/>
      <c r="Y2891" s="25"/>
      <c r="Z2891" s="25"/>
      <c r="AA2891" s="25"/>
      <c r="AB2891" s="25"/>
      <c r="AC2891" s="25"/>
      <c r="AR2891" s="14" t="s">
        <v>119</v>
      </c>
      <c r="AS2891" s="14" t="s">
        <v>68</v>
      </c>
    </row>
    <row r="2892" spans="1:63" s="2" customFormat="1" ht="24.15" customHeight="1" x14ac:dyDescent="0.2">
      <c r="A2892" s="25"/>
      <c r="B2892" s="109"/>
      <c r="C2892" s="124" t="s">
        <v>2644</v>
      </c>
      <c r="D2892" s="124" t="s">
        <v>4503</v>
      </c>
      <c r="E2892" s="125" t="s">
        <v>5040</v>
      </c>
      <c r="F2892" s="126" t="s">
        <v>5041</v>
      </c>
      <c r="G2892" s="127" t="s">
        <v>126</v>
      </c>
      <c r="H2892" s="153"/>
      <c r="I2892" s="126" t="s">
        <v>116</v>
      </c>
      <c r="J2892" s="128"/>
      <c r="K2892" s="129" t="s">
        <v>3</v>
      </c>
      <c r="L2892" s="130" t="s">
        <v>39</v>
      </c>
      <c r="M2892" s="116">
        <v>0</v>
      </c>
      <c r="N2892" s="116" t="e">
        <f>M2892*#REF!</f>
        <v>#REF!</v>
      </c>
      <c r="O2892" s="116">
        <v>0</v>
      </c>
      <c r="P2892" s="116" t="e">
        <f>O2892*#REF!</f>
        <v>#REF!</v>
      </c>
      <c r="Q2892" s="116">
        <v>0</v>
      </c>
      <c r="R2892" s="117" t="e">
        <f>Q2892*#REF!</f>
        <v>#REF!</v>
      </c>
      <c r="S2892" s="25"/>
      <c r="T2892" s="25"/>
      <c r="U2892" s="25"/>
      <c r="V2892" s="25"/>
      <c r="W2892" s="25"/>
      <c r="X2892" s="25"/>
      <c r="Y2892" s="25"/>
      <c r="Z2892" s="25"/>
      <c r="AA2892" s="25"/>
      <c r="AB2892" s="25"/>
      <c r="AC2892" s="25"/>
      <c r="AP2892" s="118" t="s">
        <v>131</v>
      </c>
      <c r="AR2892" s="118" t="s">
        <v>4503</v>
      </c>
      <c r="AS2892" s="118" t="s">
        <v>68</v>
      </c>
      <c r="AW2892" s="14" t="s">
        <v>118</v>
      </c>
      <c r="BC2892" s="119" t="e">
        <f>IF(L2892="základní",#REF!,0)</f>
        <v>#REF!</v>
      </c>
      <c r="BD2892" s="119">
        <f>IF(L2892="snížená",#REF!,0)</f>
        <v>0</v>
      </c>
      <c r="BE2892" s="119">
        <f>IF(L2892="zákl. přenesená",#REF!,0)</f>
        <v>0</v>
      </c>
      <c r="BF2892" s="119">
        <f>IF(L2892="sníž. přenesená",#REF!,0)</f>
        <v>0</v>
      </c>
      <c r="BG2892" s="119">
        <f>IF(L2892="nulová",#REF!,0)</f>
        <v>0</v>
      </c>
      <c r="BH2892" s="14" t="s">
        <v>75</v>
      </c>
      <c r="BI2892" s="119" t="e">
        <f>ROUND(H2892*#REF!,2)</f>
        <v>#REF!</v>
      </c>
      <c r="BJ2892" s="14" t="s">
        <v>117</v>
      </c>
      <c r="BK2892" s="118" t="s">
        <v>5042</v>
      </c>
    </row>
    <row r="2893" spans="1:63" s="2" customFormat="1" x14ac:dyDescent="0.2">
      <c r="A2893" s="25"/>
      <c r="B2893" s="26"/>
      <c r="C2893" s="25"/>
      <c r="D2893" s="120" t="s">
        <v>119</v>
      </c>
      <c r="E2893" s="25"/>
      <c r="F2893" s="121" t="s">
        <v>5041</v>
      </c>
      <c r="G2893" s="25"/>
      <c r="H2893" s="25"/>
      <c r="I2893" s="25"/>
      <c r="J2893" s="26"/>
      <c r="K2893" s="122"/>
      <c r="L2893" s="123"/>
      <c r="M2893" s="45"/>
      <c r="N2893" s="45"/>
      <c r="O2893" s="45"/>
      <c r="P2893" s="45"/>
      <c r="Q2893" s="45"/>
      <c r="R2893" s="46"/>
      <c r="S2893" s="25"/>
      <c r="T2893" s="25"/>
      <c r="U2893" s="25"/>
      <c r="V2893" s="25"/>
      <c r="W2893" s="25"/>
      <c r="X2893" s="25"/>
      <c r="Y2893" s="25"/>
      <c r="Z2893" s="25"/>
      <c r="AA2893" s="25"/>
      <c r="AB2893" s="25"/>
      <c r="AC2893" s="25"/>
      <c r="AR2893" s="14" t="s">
        <v>119</v>
      </c>
      <c r="AS2893" s="14" t="s">
        <v>68</v>
      </c>
    </row>
    <row r="2894" spans="1:63" s="2" customFormat="1" ht="24.15" customHeight="1" x14ac:dyDescent="0.2">
      <c r="A2894" s="25"/>
      <c r="B2894" s="109"/>
      <c r="C2894" s="124" t="s">
        <v>5043</v>
      </c>
      <c r="D2894" s="124" t="s">
        <v>4503</v>
      </c>
      <c r="E2894" s="125" t="s">
        <v>5044</v>
      </c>
      <c r="F2894" s="126" t="s">
        <v>5045</v>
      </c>
      <c r="G2894" s="127" t="s">
        <v>126</v>
      </c>
      <c r="H2894" s="153"/>
      <c r="I2894" s="126" t="s">
        <v>116</v>
      </c>
      <c r="J2894" s="128"/>
      <c r="K2894" s="129" t="s">
        <v>3</v>
      </c>
      <c r="L2894" s="130" t="s">
        <v>39</v>
      </c>
      <c r="M2894" s="116">
        <v>0</v>
      </c>
      <c r="N2894" s="116" t="e">
        <f>M2894*#REF!</f>
        <v>#REF!</v>
      </c>
      <c r="O2894" s="116">
        <v>0</v>
      </c>
      <c r="P2894" s="116" t="e">
        <f>O2894*#REF!</f>
        <v>#REF!</v>
      </c>
      <c r="Q2894" s="116">
        <v>0</v>
      </c>
      <c r="R2894" s="117" t="e">
        <f>Q2894*#REF!</f>
        <v>#REF!</v>
      </c>
      <c r="S2894" s="25"/>
      <c r="T2894" s="25"/>
      <c r="U2894" s="25"/>
      <c r="V2894" s="25"/>
      <c r="W2894" s="25"/>
      <c r="X2894" s="25"/>
      <c r="Y2894" s="25"/>
      <c r="Z2894" s="25"/>
      <c r="AA2894" s="25"/>
      <c r="AB2894" s="25"/>
      <c r="AC2894" s="25"/>
      <c r="AP2894" s="118" t="s">
        <v>131</v>
      </c>
      <c r="AR2894" s="118" t="s">
        <v>4503</v>
      </c>
      <c r="AS2894" s="118" t="s">
        <v>68</v>
      </c>
      <c r="AW2894" s="14" t="s">
        <v>118</v>
      </c>
      <c r="BC2894" s="119" t="e">
        <f>IF(L2894="základní",#REF!,0)</f>
        <v>#REF!</v>
      </c>
      <c r="BD2894" s="119">
        <f>IF(L2894="snížená",#REF!,0)</f>
        <v>0</v>
      </c>
      <c r="BE2894" s="119">
        <f>IF(L2894="zákl. přenesená",#REF!,0)</f>
        <v>0</v>
      </c>
      <c r="BF2894" s="119">
        <f>IF(L2894="sníž. přenesená",#REF!,0)</f>
        <v>0</v>
      </c>
      <c r="BG2894" s="119">
        <f>IF(L2894="nulová",#REF!,0)</f>
        <v>0</v>
      </c>
      <c r="BH2894" s="14" t="s">
        <v>75</v>
      </c>
      <c r="BI2894" s="119" t="e">
        <f>ROUND(H2894*#REF!,2)</f>
        <v>#REF!</v>
      </c>
      <c r="BJ2894" s="14" t="s">
        <v>117</v>
      </c>
      <c r="BK2894" s="118" t="s">
        <v>5046</v>
      </c>
    </row>
    <row r="2895" spans="1:63" s="2" customFormat="1" x14ac:dyDescent="0.2">
      <c r="A2895" s="25"/>
      <c r="B2895" s="26"/>
      <c r="C2895" s="25"/>
      <c r="D2895" s="120" t="s">
        <v>119</v>
      </c>
      <c r="E2895" s="25"/>
      <c r="F2895" s="121" t="s">
        <v>5045</v>
      </c>
      <c r="G2895" s="25"/>
      <c r="H2895" s="25"/>
      <c r="I2895" s="25"/>
      <c r="J2895" s="26"/>
      <c r="K2895" s="122"/>
      <c r="L2895" s="123"/>
      <c r="M2895" s="45"/>
      <c r="N2895" s="45"/>
      <c r="O2895" s="45"/>
      <c r="P2895" s="45"/>
      <c r="Q2895" s="45"/>
      <c r="R2895" s="46"/>
      <c r="S2895" s="25"/>
      <c r="T2895" s="25"/>
      <c r="U2895" s="25"/>
      <c r="V2895" s="25"/>
      <c r="W2895" s="25"/>
      <c r="X2895" s="25"/>
      <c r="Y2895" s="25"/>
      <c r="Z2895" s="25"/>
      <c r="AA2895" s="25"/>
      <c r="AB2895" s="25"/>
      <c r="AC2895" s="25"/>
      <c r="AR2895" s="14" t="s">
        <v>119</v>
      </c>
      <c r="AS2895" s="14" t="s">
        <v>68</v>
      </c>
    </row>
    <row r="2896" spans="1:63" s="2" customFormat="1" ht="16.5" customHeight="1" x14ac:dyDescent="0.2">
      <c r="A2896" s="25"/>
      <c r="B2896" s="109"/>
      <c r="C2896" s="124" t="s">
        <v>2647</v>
      </c>
      <c r="D2896" s="124" t="s">
        <v>4503</v>
      </c>
      <c r="E2896" s="125" t="s">
        <v>5047</v>
      </c>
      <c r="F2896" s="126" t="s">
        <v>5048</v>
      </c>
      <c r="G2896" s="127" t="s">
        <v>126</v>
      </c>
      <c r="H2896" s="153"/>
      <c r="I2896" s="126" t="s">
        <v>116</v>
      </c>
      <c r="J2896" s="128"/>
      <c r="K2896" s="129" t="s">
        <v>3</v>
      </c>
      <c r="L2896" s="130" t="s">
        <v>39</v>
      </c>
      <c r="M2896" s="116">
        <v>0</v>
      </c>
      <c r="N2896" s="116" t="e">
        <f>M2896*#REF!</f>
        <v>#REF!</v>
      </c>
      <c r="O2896" s="116">
        <v>0</v>
      </c>
      <c r="P2896" s="116" t="e">
        <f>O2896*#REF!</f>
        <v>#REF!</v>
      </c>
      <c r="Q2896" s="116">
        <v>0</v>
      </c>
      <c r="R2896" s="117" t="e">
        <f>Q2896*#REF!</f>
        <v>#REF!</v>
      </c>
      <c r="S2896" s="25"/>
      <c r="T2896" s="25"/>
      <c r="U2896" s="25"/>
      <c r="V2896" s="25"/>
      <c r="W2896" s="25"/>
      <c r="X2896" s="25"/>
      <c r="Y2896" s="25"/>
      <c r="Z2896" s="25"/>
      <c r="AA2896" s="25"/>
      <c r="AB2896" s="25"/>
      <c r="AC2896" s="25"/>
      <c r="AP2896" s="118" t="s">
        <v>131</v>
      </c>
      <c r="AR2896" s="118" t="s">
        <v>4503</v>
      </c>
      <c r="AS2896" s="118" t="s">
        <v>68</v>
      </c>
      <c r="AW2896" s="14" t="s">
        <v>118</v>
      </c>
      <c r="BC2896" s="119" t="e">
        <f>IF(L2896="základní",#REF!,0)</f>
        <v>#REF!</v>
      </c>
      <c r="BD2896" s="119">
        <f>IF(L2896="snížená",#REF!,0)</f>
        <v>0</v>
      </c>
      <c r="BE2896" s="119">
        <f>IF(L2896="zákl. přenesená",#REF!,0)</f>
        <v>0</v>
      </c>
      <c r="BF2896" s="119">
        <f>IF(L2896="sníž. přenesená",#REF!,0)</f>
        <v>0</v>
      </c>
      <c r="BG2896" s="119">
        <f>IF(L2896="nulová",#REF!,0)</f>
        <v>0</v>
      </c>
      <c r="BH2896" s="14" t="s">
        <v>75</v>
      </c>
      <c r="BI2896" s="119" t="e">
        <f>ROUND(H2896*#REF!,2)</f>
        <v>#REF!</v>
      </c>
      <c r="BJ2896" s="14" t="s">
        <v>117</v>
      </c>
      <c r="BK2896" s="118" t="s">
        <v>5049</v>
      </c>
    </row>
    <row r="2897" spans="1:63" s="2" customFormat="1" x14ac:dyDescent="0.2">
      <c r="A2897" s="25"/>
      <c r="B2897" s="26"/>
      <c r="C2897" s="25"/>
      <c r="D2897" s="120" t="s">
        <v>119</v>
      </c>
      <c r="E2897" s="25"/>
      <c r="F2897" s="121" t="s">
        <v>5048</v>
      </c>
      <c r="G2897" s="25"/>
      <c r="H2897" s="25"/>
      <c r="I2897" s="25"/>
      <c r="J2897" s="26"/>
      <c r="K2897" s="122"/>
      <c r="L2897" s="123"/>
      <c r="M2897" s="45"/>
      <c r="N2897" s="45"/>
      <c r="O2897" s="45"/>
      <c r="P2897" s="45"/>
      <c r="Q2897" s="45"/>
      <c r="R2897" s="46"/>
      <c r="S2897" s="25"/>
      <c r="T2897" s="25"/>
      <c r="U2897" s="25"/>
      <c r="V2897" s="25"/>
      <c r="W2897" s="25"/>
      <c r="X2897" s="25"/>
      <c r="Y2897" s="25"/>
      <c r="Z2897" s="25"/>
      <c r="AA2897" s="25"/>
      <c r="AB2897" s="25"/>
      <c r="AC2897" s="25"/>
      <c r="AR2897" s="14" t="s">
        <v>119</v>
      </c>
      <c r="AS2897" s="14" t="s">
        <v>68</v>
      </c>
    </row>
    <row r="2898" spans="1:63" s="2" customFormat="1" ht="16.5" customHeight="1" x14ac:dyDescent="0.2">
      <c r="A2898" s="25"/>
      <c r="B2898" s="109"/>
      <c r="C2898" s="124" t="s">
        <v>5050</v>
      </c>
      <c r="D2898" s="124" t="s">
        <v>4503</v>
      </c>
      <c r="E2898" s="125" t="s">
        <v>5051</v>
      </c>
      <c r="F2898" s="126" t="s">
        <v>5052</v>
      </c>
      <c r="G2898" s="127" t="s">
        <v>126</v>
      </c>
      <c r="H2898" s="153"/>
      <c r="I2898" s="126" t="s">
        <v>116</v>
      </c>
      <c r="J2898" s="128"/>
      <c r="K2898" s="129" t="s">
        <v>3</v>
      </c>
      <c r="L2898" s="130" t="s">
        <v>39</v>
      </c>
      <c r="M2898" s="116">
        <v>0</v>
      </c>
      <c r="N2898" s="116" t="e">
        <f>M2898*#REF!</f>
        <v>#REF!</v>
      </c>
      <c r="O2898" s="116">
        <v>0</v>
      </c>
      <c r="P2898" s="116" t="e">
        <f>O2898*#REF!</f>
        <v>#REF!</v>
      </c>
      <c r="Q2898" s="116">
        <v>0</v>
      </c>
      <c r="R2898" s="117" t="e">
        <f>Q2898*#REF!</f>
        <v>#REF!</v>
      </c>
      <c r="S2898" s="25"/>
      <c r="T2898" s="25"/>
      <c r="U2898" s="25"/>
      <c r="V2898" s="25"/>
      <c r="W2898" s="25"/>
      <c r="X2898" s="25"/>
      <c r="Y2898" s="25"/>
      <c r="Z2898" s="25"/>
      <c r="AA2898" s="25"/>
      <c r="AB2898" s="25"/>
      <c r="AC2898" s="25"/>
      <c r="AP2898" s="118" t="s">
        <v>131</v>
      </c>
      <c r="AR2898" s="118" t="s">
        <v>4503</v>
      </c>
      <c r="AS2898" s="118" t="s">
        <v>68</v>
      </c>
      <c r="AW2898" s="14" t="s">
        <v>118</v>
      </c>
      <c r="BC2898" s="119" t="e">
        <f>IF(L2898="základní",#REF!,0)</f>
        <v>#REF!</v>
      </c>
      <c r="BD2898" s="119">
        <f>IF(L2898="snížená",#REF!,0)</f>
        <v>0</v>
      </c>
      <c r="BE2898" s="119">
        <f>IF(L2898="zákl. přenesená",#REF!,0)</f>
        <v>0</v>
      </c>
      <c r="BF2898" s="119">
        <f>IF(L2898="sníž. přenesená",#REF!,0)</f>
        <v>0</v>
      </c>
      <c r="BG2898" s="119">
        <f>IF(L2898="nulová",#REF!,0)</f>
        <v>0</v>
      </c>
      <c r="BH2898" s="14" t="s">
        <v>75</v>
      </c>
      <c r="BI2898" s="119" t="e">
        <f>ROUND(H2898*#REF!,2)</f>
        <v>#REF!</v>
      </c>
      <c r="BJ2898" s="14" t="s">
        <v>117</v>
      </c>
      <c r="BK2898" s="118" t="s">
        <v>5053</v>
      </c>
    </row>
    <row r="2899" spans="1:63" s="2" customFormat="1" x14ac:dyDescent="0.2">
      <c r="A2899" s="25"/>
      <c r="B2899" s="26"/>
      <c r="C2899" s="25"/>
      <c r="D2899" s="120" t="s">
        <v>119</v>
      </c>
      <c r="E2899" s="25"/>
      <c r="F2899" s="121" t="s">
        <v>5052</v>
      </c>
      <c r="G2899" s="25"/>
      <c r="H2899" s="25"/>
      <c r="I2899" s="25"/>
      <c r="J2899" s="26"/>
      <c r="K2899" s="122"/>
      <c r="L2899" s="123"/>
      <c r="M2899" s="45"/>
      <c r="N2899" s="45"/>
      <c r="O2899" s="45"/>
      <c r="P2899" s="45"/>
      <c r="Q2899" s="45"/>
      <c r="R2899" s="46"/>
      <c r="S2899" s="25"/>
      <c r="T2899" s="25"/>
      <c r="U2899" s="25"/>
      <c r="V2899" s="25"/>
      <c r="W2899" s="25"/>
      <c r="X2899" s="25"/>
      <c r="Y2899" s="25"/>
      <c r="Z2899" s="25"/>
      <c r="AA2899" s="25"/>
      <c r="AB2899" s="25"/>
      <c r="AC2899" s="25"/>
      <c r="AR2899" s="14" t="s">
        <v>119</v>
      </c>
      <c r="AS2899" s="14" t="s">
        <v>68</v>
      </c>
    </row>
    <row r="2900" spans="1:63" s="2" customFormat="1" ht="24.15" customHeight="1" x14ac:dyDescent="0.2">
      <c r="A2900" s="25"/>
      <c r="B2900" s="109"/>
      <c r="C2900" s="124" t="s">
        <v>2651</v>
      </c>
      <c r="D2900" s="124" t="s">
        <v>4503</v>
      </c>
      <c r="E2900" s="125" t="s">
        <v>5054</v>
      </c>
      <c r="F2900" s="126" t="s">
        <v>5055</v>
      </c>
      <c r="G2900" s="127" t="s">
        <v>126</v>
      </c>
      <c r="H2900" s="153"/>
      <c r="I2900" s="126" t="s">
        <v>116</v>
      </c>
      <c r="J2900" s="128"/>
      <c r="K2900" s="129" t="s">
        <v>3</v>
      </c>
      <c r="L2900" s="130" t="s">
        <v>39</v>
      </c>
      <c r="M2900" s="116">
        <v>0</v>
      </c>
      <c r="N2900" s="116" t="e">
        <f>M2900*#REF!</f>
        <v>#REF!</v>
      </c>
      <c r="O2900" s="116">
        <v>0</v>
      </c>
      <c r="P2900" s="116" t="e">
        <f>O2900*#REF!</f>
        <v>#REF!</v>
      </c>
      <c r="Q2900" s="116">
        <v>0</v>
      </c>
      <c r="R2900" s="117" t="e">
        <f>Q2900*#REF!</f>
        <v>#REF!</v>
      </c>
      <c r="S2900" s="25"/>
      <c r="T2900" s="25"/>
      <c r="U2900" s="25"/>
      <c r="V2900" s="25"/>
      <c r="W2900" s="25"/>
      <c r="X2900" s="25"/>
      <c r="Y2900" s="25"/>
      <c r="Z2900" s="25"/>
      <c r="AA2900" s="25"/>
      <c r="AB2900" s="25"/>
      <c r="AC2900" s="25"/>
      <c r="AP2900" s="118" t="s">
        <v>131</v>
      </c>
      <c r="AR2900" s="118" t="s">
        <v>4503</v>
      </c>
      <c r="AS2900" s="118" t="s">
        <v>68</v>
      </c>
      <c r="AW2900" s="14" t="s">
        <v>118</v>
      </c>
      <c r="BC2900" s="119" t="e">
        <f>IF(L2900="základní",#REF!,0)</f>
        <v>#REF!</v>
      </c>
      <c r="BD2900" s="119">
        <f>IF(L2900="snížená",#REF!,0)</f>
        <v>0</v>
      </c>
      <c r="BE2900" s="119">
        <f>IF(L2900="zákl. přenesená",#REF!,0)</f>
        <v>0</v>
      </c>
      <c r="BF2900" s="119">
        <f>IF(L2900="sníž. přenesená",#REF!,0)</f>
        <v>0</v>
      </c>
      <c r="BG2900" s="119">
        <f>IF(L2900="nulová",#REF!,0)</f>
        <v>0</v>
      </c>
      <c r="BH2900" s="14" t="s">
        <v>75</v>
      </c>
      <c r="BI2900" s="119" t="e">
        <f>ROUND(H2900*#REF!,2)</f>
        <v>#REF!</v>
      </c>
      <c r="BJ2900" s="14" t="s">
        <v>117</v>
      </c>
      <c r="BK2900" s="118" t="s">
        <v>5056</v>
      </c>
    </row>
    <row r="2901" spans="1:63" s="2" customFormat="1" x14ac:dyDescent="0.2">
      <c r="A2901" s="25"/>
      <c r="B2901" s="26"/>
      <c r="C2901" s="25"/>
      <c r="D2901" s="120" t="s">
        <v>119</v>
      </c>
      <c r="E2901" s="25"/>
      <c r="F2901" s="121" t="s">
        <v>5055</v>
      </c>
      <c r="G2901" s="25"/>
      <c r="H2901" s="25"/>
      <c r="I2901" s="25"/>
      <c r="J2901" s="26"/>
      <c r="K2901" s="122"/>
      <c r="L2901" s="123"/>
      <c r="M2901" s="45"/>
      <c r="N2901" s="45"/>
      <c r="O2901" s="45"/>
      <c r="P2901" s="45"/>
      <c r="Q2901" s="45"/>
      <c r="R2901" s="46"/>
      <c r="S2901" s="25"/>
      <c r="T2901" s="25"/>
      <c r="U2901" s="25"/>
      <c r="V2901" s="25"/>
      <c r="W2901" s="25"/>
      <c r="X2901" s="25"/>
      <c r="Y2901" s="25"/>
      <c r="Z2901" s="25"/>
      <c r="AA2901" s="25"/>
      <c r="AB2901" s="25"/>
      <c r="AC2901" s="25"/>
      <c r="AR2901" s="14" t="s">
        <v>119</v>
      </c>
      <c r="AS2901" s="14" t="s">
        <v>68</v>
      </c>
    </row>
    <row r="2902" spans="1:63" s="2" customFormat="1" ht="16.5" customHeight="1" x14ac:dyDescent="0.2">
      <c r="A2902" s="25"/>
      <c r="B2902" s="109"/>
      <c r="C2902" s="124" t="s">
        <v>5057</v>
      </c>
      <c r="D2902" s="124" t="s">
        <v>4503</v>
      </c>
      <c r="E2902" s="125" t="s">
        <v>5058</v>
      </c>
      <c r="F2902" s="126" t="s">
        <v>5059</v>
      </c>
      <c r="G2902" s="127" t="s">
        <v>126</v>
      </c>
      <c r="H2902" s="153"/>
      <c r="I2902" s="126" t="s">
        <v>116</v>
      </c>
      <c r="J2902" s="128"/>
      <c r="K2902" s="129" t="s">
        <v>3</v>
      </c>
      <c r="L2902" s="130" t="s">
        <v>39</v>
      </c>
      <c r="M2902" s="116">
        <v>0</v>
      </c>
      <c r="N2902" s="116" t="e">
        <f>M2902*#REF!</f>
        <v>#REF!</v>
      </c>
      <c r="O2902" s="116">
        <v>0</v>
      </c>
      <c r="P2902" s="116" t="e">
        <f>O2902*#REF!</f>
        <v>#REF!</v>
      </c>
      <c r="Q2902" s="116">
        <v>0</v>
      </c>
      <c r="R2902" s="117" t="e">
        <f>Q2902*#REF!</f>
        <v>#REF!</v>
      </c>
      <c r="S2902" s="25"/>
      <c r="T2902" s="25"/>
      <c r="U2902" s="25"/>
      <c r="V2902" s="25"/>
      <c r="W2902" s="25"/>
      <c r="X2902" s="25"/>
      <c r="Y2902" s="25"/>
      <c r="Z2902" s="25"/>
      <c r="AA2902" s="25"/>
      <c r="AB2902" s="25"/>
      <c r="AC2902" s="25"/>
      <c r="AP2902" s="118" t="s">
        <v>131</v>
      </c>
      <c r="AR2902" s="118" t="s">
        <v>4503</v>
      </c>
      <c r="AS2902" s="118" t="s">
        <v>68</v>
      </c>
      <c r="AW2902" s="14" t="s">
        <v>118</v>
      </c>
      <c r="BC2902" s="119" t="e">
        <f>IF(L2902="základní",#REF!,0)</f>
        <v>#REF!</v>
      </c>
      <c r="BD2902" s="119">
        <f>IF(L2902="snížená",#REF!,0)</f>
        <v>0</v>
      </c>
      <c r="BE2902" s="119">
        <f>IF(L2902="zákl. přenesená",#REF!,0)</f>
        <v>0</v>
      </c>
      <c r="BF2902" s="119">
        <f>IF(L2902="sníž. přenesená",#REF!,0)</f>
        <v>0</v>
      </c>
      <c r="BG2902" s="119">
        <f>IF(L2902="nulová",#REF!,0)</f>
        <v>0</v>
      </c>
      <c r="BH2902" s="14" t="s">
        <v>75</v>
      </c>
      <c r="BI2902" s="119" t="e">
        <f>ROUND(H2902*#REF!,2)</f>
        <v>#REF!</v>
      </c>
      <c r="BJ2902" s="14" t="s">
        <v>117</v>
      </c>
      <c r="BK2902" s="118" t="s">
        <v>5060</v>
      </c>
    </row>
    <row r="2903" spans="1:63" s="2" customFormat="1" x14ac:dyDescent="0.2">
      <c r="A2903" s="25"/>
      <c r="B2903" s="26"/>
      <c r="C2903" s="25"/>
      <c r="D2903" s="120" t="s">
        <v>119</v>
      </c>
      <c r="E2903" s="25"/>
      <c r="F2903" s="121" t="s">
        <v>5059</v>
      </c>
      <c r="G2903" s="25"/>
      <c r="H2903" s="25"/>
      <c r="I2903" s="25"/>
      <c r="J2903" s="26"/>
      <c r="K2903" s="122"/>
      <c r="L2903" s="123"/>
      <c r="M2903" s="45"/>
      <c r="N2903" s="45"/>
      <c r="O2903" s="45"/>
      <c r="P2903" s="45"/>
      <c r="Q2903" s="45"/>
      <c r="R2903" s="46"/>
      <c r="S2903" s="25"/>
      <c r="T2903" s="25"/>
      <c r="U2903" s="25"/>
      <c r="V2903" s="25"/>
      <c r="W2903" s="25"/>
      <c r="X2903" s="25"/>
      <c r="Y2903" s="25"/>
      <c r="Z2903" s="25"/>
      <c r="AA2903" s="25"/>
      <c r="AB2903" s="25"/>
      <c r="AC2903" s="25"/>
      <c r="AR2903" s="14" t="s">
        <v>119</v>
      </c>
      <c r="AS2903" s="14" t="s">
        <v>68</v>
      </c>
    </row>
    <row r="2904" spans="1:63" s="2" customFormat="1" ht="16.5" customHeight="1" x14ac:dyDescent="0.2">
      <c r="A2904" s="25"/>
      <c r="B2904" s="109"/>
      <c r="C2904" s="124" t="s">
        <v>2654</v>
      </c>
      <c r="D2904" s="124" t="s">
        <v>4503</v>
      </c>
      <c r="E2904" s="125" t="s">
        <v>5061</v>
      </c>
      <c r="F2904" s="126" t="s">
        <v>5062</v>
      </c>
      <c r="G2904" s="127" t="s">
        <v>126</v>
      </c>
      <c r="H2904" s="153"/>
      <c r="I2904" s="126" t="s">
        <v>116</v>
      </c>
      <c r="J2904" s="128"/>
      <c r="K2904" s="129" t="s">
        <v>3</v>
      </c>
      <c r="L2904" s="130" t="s">
        <v>39</v>
      </c>
      <c r="M2904" s="116">
        <v>0</v>
      </c>
      <c r="N2904" s="116" t="e">
        <f>M2904*#REF!</f>
        <v>#REF!</v>
      </c>
      <c r="O2904" s="116">
        <v>0</v>
      </c>
      <c r="P2904" s="116" t="e">
        <f>O2904*#REF!</f>
        <v>#REF!</v>
      </c>
      <c r="Q2904" s="116">
        <v>0</v>
      </c>
      <c r="R2904" s="117" t="e">
        <f>Q2904*#REF!</f>
        <v>#REF!</v>
      </c>
      <c r="S2904" s="25"/>
      <c r="T2904" s="25"/>
      <c r="U2904" s="25"/>
      <c r="V2904" s="25"/>
      <c r="W2904" s="25"/>
      <c r="X2904" s="25"/>
      <c r="Y2904" s="25"/>
      <c r="Z2904" s="25"/>
      <c r="AA2904" s="25"/>
      <c r="AB2904" s="25"/>
      <c r="AC2904" s="25"/>
      <c r="AP2904" s="118" t="s">
        <v>131</v>
      </c>
      <c r="AR2904" s="118" t="s">
        <v>4503</v>
      </c>
      <c r="AS2904" s="118" t="s">
        <v>68</v>
      </c>
      <c r="AW2904" s="14" t="s">
        <v>118</v>
      </c>
      <c r="BC2904" s="119" t="e">
        <f>IF(L2904="základní",#REF!,0)</f>
        <v>#REF!</v>
      </c>
      <c r="BD2904" s="119">
        <f>IF(L2904="snížená",#REF!,0)</f>
        <v>0</v>
      </c>
      <c r="BE2904" s="119">
        <f>IF(L2904="zákl. přenesená",#REF!,0)</f>
        <v>0</v>
      </c>
      <c r="BF2904" s="119">
        <f>IF(L2904="sníž. přenesená",#REF!,0)</f>
        <v>0</v>
      </c>
      <c r="BG2904" s="119">
        <f>IF(L2904="nulová",#REF!,0)</f>
        <v>0</v>
      </c>
      <c r="BH2904" s="14" t="s">
        <v>75</v>
      </c>
      <c r="BI2904" s="119" t="e">
        <f>ROUND(H2904*#REF!,2)</f>
        <v>#REF!</v>
      </c>
      <c r="BJ2904" s="14" t="s">
        <v>117</v>
      </c>
      <c r="BK2904" s="118" t="s">
        <v>5063</v>
      </c>
    </row>
    <row r="2905" spans="1:63" s="2" customFormat="1" x14ac:dyDescent="0.2">
      <c r="A2905" s="25"/>
      <c r="B2905" s="26"/>
      <c r="C2905" s="25"/>
      <c r="D2905" s="120" t="s">
        <v>119</v>
      </c>
      <c r="E2905" s="25"/>
      <c r="F2905" s="121" t="s">
        <v>5062</v>
      </c>
      <c r="G2905" s="25"/>
      <c r="H2905" s="25"/>
      <c r="I2905" s="25"/>
      <c r="J2905" s="26"/>
      <c r="K2905" s="122"/>
      <c r="L2905" s="123"/>
      <c r="M2905" s="45"/>
      <c r="N2905" s="45"/>
      <c r="O2905" s="45"/>
      <c r="P2905" s="45"/>
      <c r="Q2905" s="45"/>
      <c r="R2905" s="46"/>
      <c r="S2905" s="25"/>
      <c r="T2905" s="25"/>
      <c r="U2905" s="25"/>
      <c r="V2905" s="25"/>
      <c r="W2905" s="25"/>
      <c r="X2905" s="25"/>
      <c r="Y2905" s="25"/>
      <c r="Z2905" s="25"/>
      <c r="AA2905" s="25"/>
      <c r="AB2905" s="25"/>
      <c r="AC2905" s="25"/>
      <c r="AR2905" s="14" t="s">
        <v>119</v>
      </c>
      <c r="AS2905" s="14" t="s">
        <v>68</v>
      </c>
    </row>
    <row r="2906" spans="1:63" s="2" customFormat="1" ht="21.75" customHeight="1" x14ac:dyDescent="0.2">
      <c r="A2906" s="25"/>
      <c r="B2906" s="109"/>
      <c r="C2906" s="124" t="s">
        <v>5064</v>
      </c>
      <c r="D2906" s="124" t="s">
        <v>4503</v>
      </c>
      <c r="E2906" s="125" t="s">
        <v>5065</v>
      </c>
      <c r="F2906" s="126" t="s">
        <v>5066</v>
      </c>
      <c r="G2906" s="127" t="s">
        <v>126</v>
      </c>
      <c r="H2906" s="153"/>
      <c r="I2906" s="126" t="s">
        <v>116</v>
      </c>
      <c r="J2906" s="128"/>
      <c r="K2906" s="129" t="s">
        <v>3</v>
      </c>
      <c r="L2906" s="130" t="s">
        <v>39</v>
      </c>
      <c r="M2906" s="116">
        <v>0</v>
      </c>
      <c r="N2906" s="116" t="e">
        <f>M2906*#REF!</f>
        <v>#REF!</v>
      </c>
      <c r="O2906" s="116">
        <v>0</v>
      </c>
      <c r="P2906" s="116" t="e">
        <f>O2906*#REF!</f>
        <v>#REF!</v>
      </c>
      <c r="Q2906" s="116">
        <v>0</v>
      </c>
      <c r="R2906" s="117" t="e">
        <f>Q2906*#REF!</f>
        <v>#REF!</v>
      </c>
      <c r="S2906" s="25"/>
      <c r="T2906" s="25"/>
      <c r="U2906" s="25"/>
      <c r="V2906" s="25"/>
      <c r="W2906" s="25"/>
      <c r="X2906" s="25"/>
      <c r="Y2906" s="25"/>
      <c r="Z2906" s="25"/>
      <c r="AA2906" s="25"/>
      <c r="AB2906" s="25"/>
      <c r="AC2906" s="25"/>
      <c r="AP2906" s="118" t="s">
        <v>131</v>
      </c>
      <c r="AR2906" s="118" t="s">
        <v>4503</v>
      </c>
      <c r="AS2906" s="118" t="s">
        <v>68</v>
      </c>
      <c r="AW2906" s="14" t="s">
        <v>118</v>
      </c>
      <c r="BC2906" s="119" t="e">
        <f>IF(L2906="základní",#REF!,0)</f>
        <v>#REF!</v>
      </c>
      <c r="BD2906" s="119">
        <f>IF(L2906="snížená",#REF!,0)</f>
        <v>0</v>
      </c>
      <c r="BE2906" s="119">
        <f>IF(L2906="zákl. přenesená",#REF!,0)</f>
        <v>0</v>
      </c>
      <c r="BF2906" s="119">
        <f>IF(L2906="sníž. přenesená",#REF!,0)</f>
        <v>0</v>
      </c>
      <c r="BG2906" s="119">
        <f>IF(L2906="nulová",#REF!,0)</f>
        <v>0</v>
      </c>
      <c r="BH2906" s="14" t="s">
        <v>75</v>
      </c>
      <c r="BI2906" s="119" t="e">
        <f>ROUND(H2906*#REF!,2)</f>
        <v>#REF!</v>
      </c>
      <c r="BJ2906" s="14" t="s">
        <v>117</v>
      </c>
      <c r="BK2906" s="118" t="s">
        <v>5067</v>
      </c>
    </row>
    <row r="2907" spans="1:63" s="2" customFormat="1" x14ac:dyDescent="0.2">
      <c r="A2907" s="25"/>
      <c r="B2907" s="26"/>
      <c r="C2907" s="25"/>
      <c r="D2907" s="120" t="s">
        <v>119</v>
      </c>
      <c r="E2907" s="25"/>
      <c r="F2907" s="121" t="s">
        <v>5066</v>
      </c>
      <c r="G2907" s="25"/>
      <c r="H2907" s="25"/>
      <c r="I2907" s="25"/>
      <c r="J2907" s="26"/>
      <c r="K2907" s="122"/>
      <c r="L2907" s="123"/>
      <c r="M2907" s="45"/>
      <c r="N2907" s="45"/>
      <c r="O2907" s="45"/>
      <c r="P2907" s="45"/>
      <c r="Q2907" s="45"/>
      <c r="R2907" s="46"/>
      <c r="S2907" s="25"/>
      <c r="T2907" s="25"/>
      <c r="U2907" s="25"/>
      <c r="V2907" s="25"/>
      <c r="W2907" s="25"/>
      <c r="X2907" s="25"/>
      <c r="Y2907" s="25"/>
      <c r="Z2907" s="25"/>
      <c r="AA2907" s="25"/>
      <c r="AB2907" s="25"/>
      <c r="AC2907" s="25"/>
      <c r="AR2907" s="14" t="s">
        <v>119</v>
      </c>
      <c r="AS2907" s="14" t="s">
        <v>68</v>
      </c>
    </row>
    <row r="2908" spans="1:63" s="2" customFormat="1" ht="16.5" customHeight="1" x14ac:dyDescent="0.2">
      <c r="A2908" s="25"/>
      <c r="B2908" s="109"/>
      <c r="C2908" s="124" t="s">
        <v>2658</v>
      </c>
      <c r="D2908" s="124" t="s">
        <v>4503</v>
      </c>
      <c r="E2908" s="125" t="s">
        <v>5068</v>
      </c>
      <c r="F2908" s="126" t="s">
        <v>5069</v>
      </c>
      <c r="G2908" s="127" t="s">
        <v>126</v>
      </c>
      <c r="H2908" s="153"/>
      <c r="I2908" s="126" t="s">
        <v>116</v>
      </c>
      <c r="J2908" s="128"/>
      <c r="K2908" s="129" t="s">
        <v>3</v>
      </c>
      <c r="L2908" s="130" t="s">
        <v>39</v>
      </c>
      <c r="M2908" s="116">
        <v>0</v>
      </c>
      <c r="N2908" s="116" t="e">
        <f>M2908*#REF!</f>
        <v>#REF!</v>
      </c>
      <c r="O2908" s="116">
        <v>0</v>
      </c>
      <c r="P2908" s="116" t="e">
        <f>O2908*#REF!</f>
        <v>#REF!</v>
      </c>
      <c r="Q2908" s="116">
        <v>0</v>
      </c>
      <c r="R2908" s="117" t="e">
        <f>Q2908*#REF!</f>
        <v>#REF!</v>
      </c>
      <c r="S2908" s="25"/>
      <c r="T2908" s="25"/>
      <c r="U2908" s="25"/>
      <c r="V2908" s="25"/>
      <c r="W2908" s="25"/>
      <c r="X2908" s="25"/>
      <c r="Y2908" s="25"/>
      <c r="Z2908" s="25"/>
      <c r="AA2908" s="25"/>
      <c r="AB2908" s="25"/>
      <c r="AC2908" s="25"/>
      <c r="AP2908" s="118" t="s">
        <v>131</v>
      </c>
      <c r="AR2908" s="118" t="s">
        <v>4503</v>
      </c>
      <c r="AS2908" s="118" t="s">
        <v>68</v>
      </c>
      <c r="AW2908" s="14" t="s">
        <v>118</v>
      </c>
      <c r="BC2908" s="119" t="e">
        <f>IF(L2908="základní",#REF!,0)</f>
        <v>#REF!</v>
      </c>
      <c r="BD2908" s="119">
        <f>IF(L2908="snížená",#REF!,0)</f>
        <v>0</v>
      </c>
      <c r="BE2908" s="119">
        <f>IF(L2908="zákl. přenesená",#REF!,0)</f>
        <v>0</v>
      </c>
      <c r="BF2908" s="119">
        <f>IF(L2908="sníž. přenesená",#REF!,0)</f>
        <v>0</v>
      </c>
      <c r="BG2908" s="119">
        <f>IF(L2908="nulová",#REF!,0)</f>
        <v>0</v>
      </c>
      <c r="BH2908" s="14" t="s">
        <v>75</v>
      </c>
      <c r="BI2908" s="119" t="e">
        <f>ROUND(H2908*#REF!,2)</f>
        <v>#REF!</v>
      </c>
      <c r="BJ2908" s="14" t="s">
        <v>117</v>
      </c>
      <c r="BK2908" s="118" t="s">
        <v>5070</v>
      </c>
    </row>
    <row r="2909" spans="1:63" s="2" customFormat="1" x14ac:dyDescent="0.2">
      <c r="A2909" s="25"/>
      <c r="B2909" s="26"/>
      <c r="C2909" s="25"/>
      <c r="D2909" s="120" t="s">
        <v>119</v>
      </c>
      <c r="E2909" s="25"/>
      <c r="F2909" s="121" t="s">
        <v>5069</v>
      </c>
      <c r="G2909" s="25"/>
      <c r="H2909" s="25"/>
      <c r="I2909" s="25"/>
      <c r="J2909" s="26"/>
      <c r="K2909" s="122"/>
      <c r="L2909" s="123"/>
      <c r="M2909" s="45"/>
      <c r="N2909" s="45"/>
      <c r="O2909" s="45"/>
      <c r="P2909" s="45"/>
      <c r="Q2909" s="45"/>
      <c r="R2909" s="46"/>
      <c r="S2909" s="25"/>
      <c r="T2909" s="25"/>
      <c r="U2909" s="25"/>
      <c r="V2909" s="25"/>
      <c r="W2909" s="25"/>
      <c r="X2909" s="25"/>
      <c r="Y2909" s="25"/>
      <c r="Z2909" s="25"/>
      <c r="AA2909" s="25"/>
      <c r="AB2909" s="25"/>
      <c r="AC2909" s="25"/>
      <c r="AR2909" s="14" t="s">
        <v>119</v>
      </c>
      <c r="AS2909" s="14" t="s">
        <v>68</v>
      </c>
    </row>
    <row r="2910" spans="1:63" s="2" customFormat="1" ht="16.5" customHeight="1" x14ac:dyDescent="0.2">
      <c r="A2910" s="25"/>
      <c r="B2910" s="109"/>
      <c r="C2910" s="124" t="s">
        <v>5071</v>
      </c>
      <c r="D2910" s="124" t="s">
        <v>4503</v>
      </c>
      <c r="E2910" s="125" t="s">
        <v>5072</v>
      </c>
      <c r="F2910" s="126" t="s">
        <v>5073</v>
      </c>
      <c r="G2910" s="127" t="s">
        <v>126</v>
      </c>
      <c r="H2910" s="153"/>
      <c r="I2910" s="126" t="s">
        <v>116</v>
      </c>
      <c r="J2910" s="128"/>
      <c r="K2910" s="129" t="s">
        <v>3</v>
      </c>
      <c r="L2910" s="130" t="s">
        <v>39</v>
      </c>
      <c r="M2910" s="116">
        <v>0</v>
      </c>
      <c r="N2910" s="116" t="e">
        <f>M2910*#REF!</f>
        <v>#REF!</v>
      </c>
      <c r="O2910" s="116">
        <v>0</v>
      </c>
      <c r="P2910" s="116" t="e">
        <f>O2910*#REF!</f>
        <v>#REF!</v>
      </c>
      <c r="Q2910" s="116">
        <v>0</v>
      </c>
      <c r="R2910" s="117" t="e">
        <f>Q2910*#REF!</f>
        <v>#REF!</v>
      </c>
      <c r="S2910" s="25"/>
      <c r="T2910" s="25"/>
      <c r="U2910" s="25"/>
      <c r="V2910" s="25"/>
      <c r="W2910" s="25"/>
      <c r="X2910" s="25"/>
      <c r="Y2910" s="25"/>
      <c r="Z2910" s="25"/>
      <c r="AA2910" s="25"/>
      <c r="AB2910" s="25"/>
      <c r="AC2910" s="25"/>
      <c r="AP2910" s="118" t="s">
        <v>131</v>
      </c>
      <c r="AR2910" s="118" t="s">
        <v>4503</v>
      </c>
      <c r="AS2910" s="118" t="s">
        <v>68</v>
      </c>
      <c r="AW2910" s="14" t="s">
        <v>118</v>
      </c>
      <c r="BC2910" s="119" t="e">
        <f>IF(L2910="základní",#REF!,0)</f>
        <v>#REF!</v>
      </c>
      <c r="BD2910" s="119">
        <f>IF(L2910="snížená",#REF!,0)</f>
        <v>0</v>
      </c>
      <c r="BE2910" s="119">
        <f>IF(L2910="zákl. přenesená",#REF!,0)</f>
        <v>0</v>
      </c>
      <c r="BF2910" s="119">
        <f>IF(L2910="sníž. přenesená",#REF!,0)</f>
        <v>0</v>
      </c>
      <c r="BG2910" s="119">
        <f>IF(L2910="nulová",#REF!,0)</f>
        <v>0</v>
      </c>
      <c r="BH2910" s="14" t="s">
        <v>75</v>
      </c>
      <c r="BI2910" s="119" t="e">
        <f>ROUND(H2910*#REF!,2)</f>
        <v>#REF!</v>
      </c>
      <c r="BJ2910" s="14" t="s">
        <v>117</v>
      </c>
      <c r="BK2910" s="118" t="s">
        <v>5074</v>
      </c>
    </row>
    <row r="2911" spans="1:63" s="2" customFormat="1" x14ac:dyDescent="0.2">
      <c r="A2911" s="25"/>
      <c r="B2911" s="26"/>
      <c r="C2911" s="25"/>
      <c r="D2911" s="120" t="s">
        <v>119</v>
      </c>
      <c r="E2911" s="25"/>
      <c r="F2911" s="121" t="s">
        <v>5073</v>
      </c>
      <c r="G2911" s="25"/>
      <c r="H2911" s="25"/>
      <c r="I2911" s="25"/>
      <c r="J2911" s="26"/>
      <c r="K2911" s="122"/>
      <c r="L2911" s="123"/>
      <c r="M2911" s="45"/>
      <c r="N2911" s="45"/>
      <c r="O2911" s="45"/>
      <c r="P2911" s="45"/>
      <c r="Q2911" s="45"/>
      <c r="R2911" s="46"/>
      <c r="S2911" s="25"/>
      <c r="T2911" s="25"/>
      <c r="U2911" s="25"/>
      <c r="V2911" s="25"/>
      <c r="W2911" s="25"/>
      <c r="X2911" s="25"/>
      <c r="Y2911" s="25"/>
      <c r="Z2911" s="25"/>
      <c r="AA2911" s="25"/>
      <c r="AB2911" s="25"/>
      <c r="AC2911" s="25"/>
      <c r="AR2911" s="14" t="s">
        <v>119</v>
      </c>
      <c r="AS2911" s="14" t="s">
        <v>68</v>
      </c>
    </row>
    <row r="2912" spans="1:63" s="2" customFormat="1" ht="21.75" customHeight="1" x14ac:dyDescent="0.2">
      <c r="A2912" s="25"/>
      <c r="B2912" s="109"/>
      <c r="C2912" s="124" t="s">
        <v>2661</v>
      </c>
      <c r="D2912" s="124" t="s">
        <v>4503</v>
      </c>
      <c r="E2912" s="125" t="s">
        <v>5075</v>
      </c>
      <c r="F2912" s="126" t="s">
        <v>5076</v>
      </c>
      <c r="G2912" s="127" t="s">
        <v>126</v>
      </c>
      <c r="H2912" s="153"/>
      <c r="I2912" s="126" t="s">
        <v>116</v>
      </c>
      <c r="J2912" s="128"/>
      <c r="K2912" s="129" t="s">
        <v>3</v>
      </c>
      <c r="L2912" s="130" t="s">
        <v>39</v>
      </c>
      <c r="M2912" s="116">
        <v>0</v>
      </c>
      <c r="N2912" s="116" t="e">
        <f>M2912*#REF!</f>
        <v>#REF!</v>
      </c>
      <c r="O2912" s="116">
        <v>0</v>
      </c>
      <c r="P2912" s="116" t="e">
        <f>O2912*#REF!</f>
        <v>#REF!</v>
      </c>
      <c r="Q2912" s="116">
        <v>0</v>
      </c>
      <c r="R2912" s="117" t="e">
        <f>Q2912*#REF!</f>
        <v>#REF!</v>
      </c>
      <c r="S2912" s="25"/>
      <c r="T2912" s="25"/>
      <c r="U2912" s="25"/>
      <c r="V2912" s="25"/>
      <c r="W2912" s="25"/>
      <c r="X2912" s="25"/>
      <c r="Y2912" s="25"/>
      <c r="Z2912" s="25"/>
      <c r="AA2912" s="25"/>
      <c r="AB2912" s="25"/>
      <c r="AC2912" s="25"/>
      <c r="AP2912" s="118" t="s">
        <v>131</v>
      </c>
      <c r="AR2912" s="118" t="s">
        <v>4503</v>
      </c>
      <c r="AS2912" s="118" t="s">
        <v>68</v>
      </c>
      <c r="AW2912" s="14" t="s">
        <v>118</v>
      </c>
      <c r="BC2912" s="119" t="e">
        <f>IF(L2912="základní",#REF!,0)</f>
        <v>#REF!</v>
      </c>
      <c r="BD2912" s="119">
        <f>IF(L2912="snížená",#REF!,0)</f>
        <v>0</v>
      </c>
      <c r="BE2912" s="119">
        <f>IF(L2912="zákl. přenesená",#REF!,0)</f>
        <v>0</v>
      </c>
      <c r="BF2912" s="119">
        <f>IF(L2912="sníž. přenesená",#REF!,0)</f>
        <v>0</v>
      </c>
      <c r="BG2912" s="119">
        <f>IF(L2912="nulová",#REF!,0)</f>
        <v>0</v>
      </c>
      <c r="BH2912" s="14" t="s">
        <v>75</v>
      </c>
      <c r="BI2912" s="119" t="e">
        <f>ROUND(H2912*#REF!,2)</f>
        <v>#REF!</v>
      </c>
      <c r="BJ2912" s="14" t="s">
        <v>117</v>
      </c>
      <c r="BK2912" s="118" t="s">
        <v>5077</v>
      </c>
    </row>
    <row r="2913" spans="1:63" s="2" customFormat="1" x14ac:dyDescent="0.2">
      <c r="A2913" s="25"/>
      <c r="B2913" s="26"/>
      <c r="C2913" s="25"/>
      <c r="D2913" s="120" t="s">
        <v>119</v>
      </c>
      <c r="E2913" s="25"/>
      <c r="F2913" s="121" t="s">
        <v>5076</v>
      </c>
      <c r="G2913" s="25"/>
      <c r="H2913" s="25"/>
      <c r="I2913" s="25"/>
      <c r="J2913" s="26"/>
      <c r="K2913" s="122"/>
      <c r="L2913" s="123"/>
      <c r="M2913" s="45"/>
      <c r="N2913" s="45"/>
      <c r="O2913" s="45"/>
      <c r="P2913" s="45"/>
      <c r="Q2913" s="45"/>
      <c r="R2913" s="46"/>
      <c r="S2913" s="25"/>
      <c r="T2913" s="25"/>
      <c r="U2913" s="25"/>
      <c r="V2913" s="25"/>
      <c r="W2913" s="25"/>
      <c r="X2913" s="25"/>
      <c r="Y2913" s="25"/>
      <c r="Z2913" s="25"/>
      <c r="AA2913" s="25"/>
      <c r="AB2913" s="25"/>
      <c r="AC2913" s="25"/>
      <c r="AR2913" s="14" t="s">
        <v>119</v>
      </c>
      <c r="AS2913" s="14" t="s">
        <v>68</v>
      </c>
    </row>
    <row r="2914" spans="1:63" s="2" customFormat="1" ht="21.75" customHeight="1" x14ac:dyDescent="0.2">
      <c r="A2914" s="25"/>
      <c r="B2914" s="109"/>
      <c r="C2914" s="124" t="s">
        <v>5078</v>
      </c>
      <c r="D2914" s="124" t="s">
        <v>4503</v>
      </c>
      <c r="E2914" s="125" t="s">
        <v>5079</v>
      </c>
      <c r="F2914" s="126" t="s">
        <v>5080</v>
      </c>
      <c r="G2914" s="127" t="s">
        <v>126</v>
      </c>
      <c r="H2914" s="153"/>
      <c r="I2914" s="126" t="s">
        <v>116</v>
      </c>
      <c r="J2914" s="128"/>
      <c r="K2914" s="129" t="s">
        <v>3</v>
      </c>
      <c r="L2914" s="130" t="s">
        <v>39</v>
      </c>
      <c r="M2914" s="116">
        <v>0</v>
      </c>
      <c r="N2914" s="116" t="e">
        <f>M2914*#REF!</f>
        <v>#REF!</v>
      </c>
      <c r="O2914" s="116">
        <v>0</v>
      </c>
      <c r="P2914" s="116" t="e">
        <f>O2914*#REF!</f>
        <v>#REF!</v>
      </c>
      <c r="Q2914" s="116">
        <v>0</v>
      </c>
      <c r="R2914" s="117" t="e">
        <f>Q2914*#REF!</f>
        <v>#REF!</v>
      </c>
      <c r="S2914" s="25"/>
      <c r="T2914" s="25"/>
      <c r="U2914" s="25"/>
      <c r="V2914" s="25"/>
      <c r="W2914" s="25"/>
      <c r="X2914" s="25"/>
      <c r="Y2914" s="25"/>
      <c r="Z2914" s="25"/>
      <c r="AA2914" s="25"/>
      <c r="AB2914" s="25"/>
      <c r="AC2914" s="25"/>
      <c r="AP2914" s="118" t="s">
        <v>131</v>
      </c>
      <c r="AR2914" s="118" t="s">
        <v>4503</v>
      </c>
      <c r="AS2914" s="118" t="s">
        <v>68</v>
      </c>
      <c r="AW2914" s="14" t="s">
        <v>118</v>
      </c>
      <c r="BC2914" s="119" t="e">
        <f>IF(L2914="základní",#REF!,0)</f>
        <v>#REF!</v>
      </c>
      <c r="BD2914" s="119">
        <f>IF(L2914="snížená",#REF!,0)</f>
        <v>0</v>
      </c>
      <c r="BE2914" s="119">
        <f>IF(L2914="zákl. přenesená",#REF!,0)</f>
        <v>0</v>
      </c>
      <c r="BF2914" s="119">
        <f>IF(L2914="sníž. přenesená",#REF!,0)</f>
        <v>0</v>
      </c>
      <c r="BG2914" s="119">
        <f>IF(L2914="nulová",#REF!,0)</f>
        <v>0</v>
      </c>
      <c r="BH2914" s="14" t="s">
        <v>75</v>
      </c>
      <c r="BI2914" s="119" t="e">
        <f>ROUND(H2914*#REF!,2)</f>
        <v>#REF!</v>
      </c>
      <c r="BJ2914" s="14" t="s">
        <v>117</v>
      </c>
      <c r="BK2914" s="118" t="s">
        <v>5081</v>
      </c>
    </row>
    <row r="2915" spans="1:63" s="2" customFormat="1" x14ac:dyDescent="0.2">
      <c r="A2915" s="25"/>
      <c r="B2915" s="26"/>
      <c r="C2915" s="25"/>
      <c r="D2915" s="120" t="s">
        <v>119</v>
      </c>
      <c r="E2915" s="25"/>
      <c r="F2915" s="121" t="s">
        <v>5080</v>
      </c>
      <c r="G2915" s="25"/>
      <c r="H2915" s="25"/>
      <c r="I2915" s="25"/>
      <c r="J2915" s="26"/>
      <c r="K2915" s="122"/>
      <c r="L2915" s="123"/>
      <c r="M2915" s="45"/>
      <c r="N2915" s="45"/>
      <c r="O2915" s="45"/>
      <c r="P2915" s="45"/>
      <c r="Q2915" s="45"/>
      <c r="R2915" s="46"/>
      <c r="S2915" s="25"/>
      <c r="T2915" s="25"/>
      <c r="U2915" s="25"/>
      <c r="V2915" s="25"/>
      <c r="W2915" s="25"/>
      <c r="X2915" s="25"/>
      <c r="Y2915" s="25"/>
      <c r="Z2915" s="25"/>
      <c r="AA2915" s="25"/>
      <c r="AB2915" s="25"/>
      <c r="AC2915" s="25"/>
      <c r="AR2915" s="14" t="s">
        <v>119</v>
      </c>
      <c r="AS2915" s="14" t="s">
        <v>68</v>
      </c>
    </row>
    <row r="2916" spans="1:63" s="2" customFormat="1" ht="16.5" customHeight="1" x14ac:dyDescent="0.2">
      <c r="A2916" s="25"/>
      <c r="B2916" s="109"/>
      <c r="C2916" s="124" t="s">
        <v>2665</v>
      </c>
      <c r="D2916" s="124" t="s">
        <v>4503</v>
      </c>
      <c r="E2916" s="125" t="s">
        <v>5082</v>
      </c>
      <c r="F2916" s="126" t="s">
        <v>5083</v>
      </c>
      <c r="G2916" s="127" t="s">
        <v>122</v>
      </c>
      <c r="H2916" s="153"/>
      <c r="I2916" s="126" t="s">
        <v>116</v>
      </c>
      <c r="J2916" s="128"/>
      <c r="K2916" s="129" t="s">
        <v>3</v>
      </c>
      <c r="L2916" s="130" t="s">
        <v>39</v>
      </c>
      <c r="M2916" s="116">
        <v>0</v>
      </c>
      <c r="N2916" s="116" t="e">
        <f>M2916*#REF!</f>
        <v>#REF!</v>
      </c>
      <c r="O2916" s="116">
        <v>0</v>
      </c>
      <c r="P2916" s="116" t="e">
        <f>O2916*#REF!</f>
        <v>#REF!</v>
      </c>
      <c r="Q2916" s="116">
        <v>0</v>
      </c>
      <c r="R2916" s="117" t="e">
        <f>Q2916*#REF!</f>
        <v>#REF!</v>
      </c>
      <c r="S2916" s="25"/>
      <c r="T2916" s="25"/>
      <c r="U2916" s="25"/>
      <c r="V2916" s="25"/>
      <c r="W2916" s="25"/>
      <c r="X2916" s="25"/>
      <c r="Y2916" s="25"/>
      <c r="Z2916" s="25"/>
      <c r="AA2916" s="25"/>
      <c r="AB2916" s="25"/>
      <c r="AC2916" s="25"/>
      <c r="AP2916" s="118" t="s">
        <v>131</v>
      </c>
      <c r="AR2916" s="118" t="s">
        <v>4503</v>
      </c>
      <c r="AS2916" s="118" t="s">
        <v>68</v>
      </c>
      <c r="AW2916" s="14" t="s">
        <v>118</v>
      </c>
      <c r="BC2916" s="119" t="e">
        <f>IF(L2916="základní",#REF!,0)</f>
        <v>#REF!</v>
      </c>
      <c r="BD2916" s="119">
        <f>IF(L2916="snížená",#REF!,0)</f>
        <v>0</v>
      </c>
      <c r="BE2916" s="119">
        <f>IF(L2916="zákl. přenesená",#REF!,0)</f>
        <v>0</v>
      </c>
      <c r="BF2916" s="119">
        <f>IF(L2916="sníž. přenesená",#REF!,0)</f>
        <v>0</v>
      </c>
      <c r="BG2916" s="119">
        <f>IF(L2916="nulová",#REF!,0)</f>
        <v>0</v>
      </c>
      <c r="BH2916" s="14" t="s">
        <v>75</v>
      </c>
      <c r="BI2916" s="119" t="e">
        <f>ROUND(H2916*#REF!,2)</f>
        <v>#REF!</v>
      </c>
      <c r="BJ2916" s="14" t="s">
        <v>117</v>
      </c>
      <c r="BK2916" s="118" t="s">
        <v>5084</v>
      </c>
    </row>
    <row r="2917" spans="1:63" s="2" customFormat="1" x14ac:dyDescent="0.2">
      <c r="A2917" s="25"/>
      <c r="B2917" s="26"/>
      <c r="C2917" s="25"/>
      <c r="D2917" s="120" t="s">
        <v>119</v>
      </c>
      <c r="E2917" s="25"/>
      <c r="F2917" s="121" t="s">
        <v>5083</v>
      </c>
      <c r="G2917" s="25"/>
      <c r="H2917" s="25"/>
      <c r="I2917" s="25"/>
      <c r="J2917" s="26"/>
      <c r="K2917" s="122"/>
      <c r="L2917" s="123"/>
      <c r="M2917" s="45"/>
      <c r="N2917" s="45"/>
      <c r="O2917" s="45"/>
      <c r="P2917" s="45"/>
      <c r="Q2917" s="45"/>
      <c r="R2917" s="46"/>
      <c r="S2917" s="25"/>
      <c r="T2917" s="25"/>
      <c r="U2917" s="25"/>
      <c r="V2917" s="25"/>
      <c r="W2917" s="25"/>
      <c r="X2917" s="25"/>
      <c r="Y2917" s="25"/>
      <c r="Z2917" s="25"/>
      <c r="AA2917" s="25"/>
      <c r="AB2917" s="25"/>
      <c r="AC2917" s="25"/>
      <c r="AR2917" s="14" t="s">
        <v>119</v>
      </c>
      <c r="AS2917" s="14" t="s">
        <v>68</v>
      </c>
    </row>
    <row r="2918" spans="1:63" s="2" customFormat="1" ht="21.75" customHeight="1" x14ac:dyDescent="0.2">
      <c r="A2918" s="25"/>
      <c r="B2918" s="109"/>
      <c r="C2918" s="124" t="s">
        <v>5085</v>
      </c>
      <c r="D2918" s="124" t="s">
        <v>4503</v>
      </c>
      <c r="E2918" s="125" t="s">
        <v>5086</v>
      </c>
      <c r="F2918" s="126" t="s">
        <v>5087</v>
      </c>
      <c r="G2918" s="127" t="s">
        <v>126</v>
      </c>
      <c r="H2918" s="153"/>
      <c r="I2918" s="126" t="s">
        <v>116</v>
      </c>
      <c r="J2918" s="128"/>
      <c r="K2918" s="129" t="s">
        <v>3</v>
      </c>
      <c r="L2918" s="130" t="s">
        <v>39</v>
      </c>
      <c r="M2918" s="116">
        <v>0</v>
      </c>
      <c r="N2918" s="116" t="e">
        <f>M2918*#REF!</f>
        <v>#REF!</v>
      </c>
      <c r="O2918" s="116">
        <v>0</v>
      </c>
      <c r="P2918" s="116" t="e">
        <f>O2918*#REF!</f>
        <v>#REF!</v>
      </c>
      <c r="Q2918" s="116">
        <v>0</v>
      </c>
      <c r="R2918" s="117" t="e">
        <f>Q2918*#REF!</f>
        <v>#REF!</v>
      </c>
      <c r="S2918" s="25"/>
      <c r="T2918" s="25"/>
      <c r="U2918" s="25"/>
      <c r="V2918" s="25"/>
      <c r="W2918" s="25"/>
      <c r="X2918" s="25"/>
      <c r="Y2918" s="25"/>
      <c r="Z2918" s="25"/>
      <c r="AA2918" s="25"/>
      <c r="AB2918" s="25"/>
      <c r="AC2918" s="25"/>
      <c r="AP2918" s="118" t="s">
        <v>131</v>
      </c>
      <c r="AR2918" s="118" t="s">
        <v>4503</v>
      </c>
      <c r="AS2918" s="118" t="s">
        <v>68</v>
      </c>
      <c r="AW2918" s="14" t="s">
        <v>118</v>
      </c>
      <c r="BC2918" s="119" t="e">
        <f>IF(L2918="základní",#REF!,0)</f>
        <v>#REF!</v>
      </c>
      <c r="BD2918" s="119">
        <f>IF(L2918="snížená",#REF!,0)</f>
        <v>0</v>
      </c>
      <c r="BE2918" s="119">
        <f>IF(L2918="zákl. přenesená",#REF!,0)</f>
        <v>0</v>
      </c>
      <c r="BF2918" s="119">
        <f>IF(L2918="sníž. přenesená",#REF!,0)</f>
        <v>0</v>
      </c>
      <c r="BG2918" s="119">
        <f>IF(L2918="nulová",#REF!,0)</f>
        <v>0</v>
      </c>
      <c r="BH2918" s="14" t="s">
        <v>75</v>
      </c>
      <c r="BI2918" s="119" t="e">
        <f>ROUND(H2918*#REF!,2)</f>
        <v>#REF!</v>
      </c>
      <c r="BJ2918" s="14" t="s">
        <v>117</v>
      </c>
      <c r="BK2918" s="118" t="s">
        <v>5088</v>
      </c>
    </row>
    <row r="2919" spans="1:63" s="2" customFormat="1" x14ac:dyDescent="0.2">
      <c r="A2919" s="25"/>
      <c r="B2919" s="26"/>
      <c r="C2919" s="25"/>
      <c r="D2919" s="120" t="s">
        <v>119</v>
      </c>
      <c r="E2919" s="25"/>
      <c r="F2919" s="121" t="s">
        <v>5087</v>
      </c>
      <c r="G2919" s="25"/>
      <c r="H2919" s="25"/>
      <c r="I2919" s="25"/>
      <c r="J2919" s="26"/>
      <c r="K2919" s="122"/>
      <c r="L2919" s="123"/>
      <c r="M2919" s="45"/>
      <c r="N2919" s="45"/>
      <c r="O2919" s="45"/>
      <c r="P2919" s="45"/>
      <c r="Q2919" s="45"/>
      <c r="R2919" s="46"/>
      <c r="S2919" s="25"/>
      <c r="T2919" s="25"/>
      <c r="U2919" s="25"/>
      <c r="V2919" s="25"/>
      <c r="W2919" s="25"/>
      <c r="X2919" s="25"/>
      <c r="Y2919" s="25"/>
      <c r="Z2919" s="25"/>
      <c r="AA2919" s="25"/>
      <c r="AB2919" s="25"/>
      <c r="AC2919" s="25"/>
      <c r="AR2919" s="14" t="s">
        <v>119</v>
      </c>
      <c r="AS2919" s="14" t="s">
        <v>68</v>
      </c>
    </row>
    <row r="2920" spans="1:63" s="2" customFormat="1" ht="16.5" customHeight="1" x14ac:dyDescent="0.2">
      <c r="A2920" s="25"/>
      <c r="B2920" s="109"/>
      <c r="C2920" s="124" t="s">
        <v>2668</v>
      </c>
      <c r="D2920" s="124" t="s">
        <v>4503</v>
      </c>
      <c r="E2920" s="125" t="s">
        <v>5089</v>
      </c>
      <c r="F2920" s="126" t="s">
        <v>5090</v>
      </c>
      <c r="G2920" s="127" t="s">
        <v>126</v>
      </c>
      <c r="H2920" s="153"/>
      <c r="I2920" s="126" t="s">
        <v>116</v>
      </c>
      <c r="J2920" s="128"/>
      <c r="K2920" s="129" t="s">
        <v>3</v>
      </c>
      <c r="L2920" s="130" t="s">
        <v>39</v>
      </c>
      <c r="M2920" s="116">
        <v>0</v>
      </c>
      <c r="N2920" s="116" t="e">
        <f>M2920*#REF!</f>
        <v>#REF!</v>
      </c>
      <c r="O2920" s="116">
        <v>0</v>
      </c>
      <c r="P2920" s="116" t="e">
        <f>O2920*#REF!</f>
        <v>#REF!</v>
      </c>
      <c r="Q2920" s="116">
        <v>0</v>
      </c>
      <c r="R2920" s="117" t="e">
        <f>Q2920*#REF!</f>
        <v>#REF!</v>
      </c>
      <c r="S2920" s="25"/>
      <c r="T2920" s="25"/>
      <c r="U2920" s="25"/>
      <c r="V2920" s="25"/>
      <c r="W2920" s="25"/>
      <c r="X2920" s="25"/>
      <c r="Y2920" s="25"/>
      <c r="Z2920" s="25"/>
      <c r="AA2920" s="25"/>
      <c r="AB2920" s="25"/>
      <c r="AC2920" s="25"/>
      <c r="AP2920" s="118" t="s">
        <v>131</v>
      </c>
      <c r="AR2920" s="118" t="s">
        <v>4503</v>
      </c>
      <c r="AS2920" s="118" t="s">
        <v>68</v>
      </c>
      <c r="AW2920" s="14" t="s">
        <v>118</v>
      </c>
      <c r="BC2920" s="119" t="e">
        <f>IF(L2920="základní",#REF!,0)</f>
        <v>#REF!</v>
      </c>
      <c r="BD2920" s="119">
        <f>IF(L2920="snížená",#REF!,0)</f>
        <v>0</v>
      </c>
      <c r="BE2920" s="119">
        <f>IF(L2920="zákl. přenesená",#REF!,0)</f>
        <v>0</v>
      </c>
      <c r="BF2920" s="119">
        <f>IF(L2920="sníž. přenesená",#REF!,0)</f>
        <v>0</v>
      </c>
      <c r="BG2920" s="119">
        <f>IF(L2920="nulová",#REF!,0)</f>
        <v>0</v>
      </c>
      <c r="BH2920" s="14" t="s">
        <v>75</v>
      </c>
      <c r="BI2920" s="119" t="e">
        <f>ROUND(H2920*#REF!,2)</f>
        <v>#REF!</v>
      </c>
      <c r="BJ2920" s="14" t="s">
        <v>117</v>
      </c>
      <c r="BK2920" s="118" t="s">
        <v>5091</v>
      </c>
    </row>
    <row r="2921" spans="1:63" s="2" customFormat="1" x14ac:dyDescent="0.2">
      <c r="A2921" s="25"/>
      <c r="B2921" s="26"/>
      <c r="C2921" s="25"/>
      <c r="D2921" s="120" t="s">
        <v>119</v>
      </c>
      <c r="E2921" s="25"/>
      <c r="F2921" s="121" t="s">
        <v>5090</v>
      </c>
      <c r="G2921" s="25"/>
      <c r="H2921" s="25"/>
      <c r="I2921" s="25"/>
      <c r="J2921" s="26"/>
      <c r="K2921" s="122"/>
      <c r="L2921" s="123"/>
      <c r="M2921" s="45"/>
      <c r="N2921" s="45"/>
      <c r="O2921" s="45"/>
      <c r="P2921" s="45"/>
      <c r="Q2921" s="45"/>
      <c r="R2921" s="46"/>
      <c r="S2921" s="25"/>
      <c r="T2921" s="25"/>
      <c r="U2921" s="25"/>
      <c r="V2921" s="25"/>
      <c r="W2921" s="25"/>
      <c r="X2921" s="25"/>
      <c r="Y2921" s="25"/>
      <c r="Z2921" s="25"/>
      <c r="AA2921" s="25"/>
      <c r="AB2921" s="25"/>
      <c r="AC2921" s="25"/>
      <c r="AR2921" s="14" t="s">
        <v>119</v>
      </c>
      <c r="AS2921" s="14" t="s">
        <v>68</v>
      </c>
    </row>
    <row r="2922" spans="1:63" s="2" customFormat="1" ht="21.75" customHeight="1" x14ac:dyDescent="0.2">
      <c r="A2922" s="25"/>
      <c r="B2922" s="109"/>
      <c r="C2922" s="124" t="s">
        <v>5092</v>
      </c>
      <c r="D2922" s="124" t="s">
        <v>4503</v>
      </c>
      <c r="E2922" s="125" t="s">
        <v>5093</v>
      </c>
      <c r="F2922" s="126" t="s">
        <v>5094</v>
      </c>
      <c r="G2922" s="127" t="s">
        <v>122</v>
      </c>
      <c r="H2922" s="153"/>
      <c r="I2922" s="126" t="s">
        <v>116</v>
      </c>
      <c r="J2922" s="128"/>
      <c r="K2922" s="129" t="s">
        <v>3</v>
      </c>
      <c r="L2922" s="130" t="s">
        <v>39</v>
      </c>
      <c r="M2922" s="116">
        <v>0</v>
      </c>
      <c r="N2922" s="116" t="e">
        <f>M2922*#REF!</f>
        <v>#REF!</v>
      </c>
      <c r="O2922" s="116">
        <v>0</v>
      </c>
      <c r="P2922" s="116" t="e">
        <f>O2922*#REF!</f>
        <v>#REF!</v>
      </c>
      <c r="Q2922" s="116">
        <v>0</v>
      </c>
      <c r="R2922" s="117" t="e">
        <f>Q2922*#REF!</f>
        <v>#REF!</v>
      </c>
      <c r="S2922" s="25"/>
      <c r="T2922" s="25"/>
      <c r="U2922" s="25"/>
      <c r="V2922" s="25"/>
      <c r="W2922" s="25"/>
      <c r="X2922" s="25"/>
      <c r="Y2922" s="25"/>
      <c r="Z2922" s="25"/>
      <c r="AA2922" s="25"/>
      <c r="AB2922" s="25"/>
      <c r="AC2922" s="25"/>
      <c r="AP2922" s="118" t="s">
        <v>131</v>
      </c>
      <c r="AR2922" s="118" t="s">
        <v>4503</v>
      </c>
      <c r="AS2922" s="118" t="s">
        <v>68</v>
      </c>
      <c r="AW2922" s="14" t="s">
        <v>118</v>
      </c>
      <c r="BC2922" s="119" t="e">
        <f>IF(L2922="základní",#REF!,0)</f>
        <v>#REF!</v>
      </c>
      <c r="BD2922" s="119">
        <f>IF(L2922="snížená",#REF!,0)</f>
        <v>0</v>
      </c>
      <c r="BE2922" s="119">
        <f>IF(L2922="zákl. přenesená",#REF!,0)</f>
        <v>0</v>
      </c>
      <c r="BF2922" s="119">
        <f>IF(L2922="sníž. přenesená",#REF!,0)</f>
        <v>0</v>
      </c>
      <c r="BG2922" s="119">
        <f>IF(L2922="nulová",#REF!,0)</f>
        <v>0</v>
      </c>
      <c r="BH2922" s="14" t="s">
        <v>75</v>
      </c>
      <c r="BI2922" s="119" t="e">
        <f>ROUND(H2922*#REF!,2)</f>
        <v>#REF!</v>
      </c>
      <c r="BJ2922" s="14" t="s">
        <v>117</v>
      </c>
      <c r="BK2922" s="118" t="s">
        <v>5095</v>
      </c>
    </row>
    <row r="2923" spans="1:63" s="2" customFormat="1" x14ac:dyDescent="0.2">
      <c r="A2923" s="25"/>
      <c r="B2923" s="26"/>
      <c r="C2923" s="25"/>
      <c r="D2923" s="120" t="s">
        <v>119</v>
      </c>
      <c r="E2923" s="25"/>
      <c r="F2923" s="121" t="s">
        <v>5094</v>
      </c>
      <c r="G2923" s="25"/>
      <c r="H2923" s="25"/>
      <c r="I2923" s="25"/>
      <c r="J2923" s="26"/>
      <c r="K2923" s="122"/>
      <c r="L2923" s="123"/>
      <c r="M2923" s="45"/>
      <c r="N2923" s="45"/>
      <c r="O2923" s="45"/>
      <c r="P2923" s="45"/>
      <c r="Q2923" s="45"/>
      <c r="R2923" s="46"/>
      <c r="S2923" s="25"/>
      <c r="T2923" s="25"/>
      <c r="U2923" s="25"/>
      <c r="V2923" s="25"/>
      <c r="W2923" s="25"/>
      <c r="X2923" s="25"/>
      <c r="Y2923" s="25"/>
      <c r="Z2923" s="25"/>
      <c r="AA2923" s="25"/>
      <c r="AB2923" s="25"/>
      <c r="AC2923" s="25"/>
      <c r="AR2923" s="14" t="s">
        <v>119</v>
      </c>
      <c r="AS2923" s="14" t="s">
        <v>68</v>
      </c>
    </row>
    <row r="2924" spans="1:63" s="2" customFormat="1" ht="21.75" customHeight="1" x14ac:dyDescent="0.2">
      <c r="A2924" s="25"/>
      <c r="B2924" s="109"/>
      <c r="C2924" s="124" t="s">
        <v>2672</v>
      </c>
      <c r="D2924" s="124" t="s">
        <v>4503</v>
      </c>
      <c r="E2924" s="125" t="s">
        <v>5096</v>
      </c>
      <c r="F2924" s="126" t="s">
        <v>5097</v>
      </c>
      <c r="G2924" s="127" t="s">
        <v>122</v>
      </c>
      <c r="H2924" s="153"/>
      <c r="I2924" s="126" t="s">
        <v>116</v>
      </c>
      <c r="J2924" s="128"/>
      <c r="K2924" s="129" t="s">
        <v>3</v>
      </c>
      <c r="L2924" s="130" t="s">
        <v>39</v>
      </c>
      <c r="M2924" s="116">
        <v>0</v>
      </c>
      <c r="N2924" s="116" t="e">
        <f>M2924*#REF!</f>
        <v>#REF!</v>
      </c>
      <c r="O2924" s="116">
        <v>0</v>
      </c>
      <c r="P2924" s="116" t="e">
        <f>O2924*#REF!</f>
        <v>#REF!</v>
      </c>
      <c r="Q2924" s="116">
        <v>0</v>
      </c>
      <c r="R2924" s="117" t="e">
        <f>Q2924*#REF!</f>
        <v>#REF!</v>
      </c>
      <c r="S2924" s="25"/>
      <c r="T2924" s="25"/>
      <c r="U2924" s="25"/>
      <c r="V2924" s="25"/>
      <c r="W2924" s="25"/>
      <c r="X2924" s="25"/>
      <c r="Y2924" s="25"/>
      <c r="Z2924" s="25"/>
      <c r="AA2924" s="25"/>
      <c r="AB2924" s="25"/>
      <c r="AC2924" s="25"/>
      <c r="AP2924" s="118" t="s">
        <v>131</v>
      </c>
      <c r="AR2924" s="118" t="s">
        <v>4503</v>
      </c>
      <c r="AS2924" s="118" t="s">
        <v>68</v>
      </c>
      <c r="AW2924" s="14" t="s">
        <v>118</v>
      </c>
      <c r="BC2924" s="119" t="e">
        <f>IF(L2924="základní",#REF!,0)</f>
        <v>#REF!</v>
      </c>
      <c r="BD2924" s="119">
        <f>IF(L2924="snížená",#REF!,0)</f>
        <v>0</v>
      </c>
      <c r="BE2924" s="119">
        <f>IF(L2924="zákl. přenesená",#REF!,0)</f>
        <v>0</v>
      </c>
      <c r="BF2924" s="119">
        <f>IF(L2924="sníž. přenesená",#REF!,0)</f>
        <v>0</v>
      </c>
      <c r="BG2924" s="119">
        <f>IF(L2924="nulová",#REF!,0)</f>
        <v>0</v>
      </c>
      <c r="BH2924" s="14" t="s">
        <v>75</v>
      </c>
      <c r="BI2924" s="119" t="e">
        <f>ROUND(H2924*#REF!,2)</f>
        <v>#REF!</v>
      </c>
      <c r="BJ2924" s="14" t="s">
        <v>117</v>
      </c>
      <c r="BK2924" s="118" t="s">
        <v>5098</v>
      </c>
    </row>
    <row r="2925" spans="1:63" s="2" customFormat="1" x14ac:dyDescent="0.2">
      <c r="A2925" s="25"/>
      <c r="B2925" s="26"/>
      <c r="C2925" s="25"/>
      <c r="D2925" s="120" t="s">
        <v>119</v>
      </c>
      <c r="E2925" s="25"/>
      <c r="F2925" s="121" t="s">
        <v>5097</v>
      </c>
      <c r="G2925" s="25"/>
      <c r="H2925" s="25"/>
      <c r="I2925" s="25"/>
      <c r="J2925" s="26"/>
      <c r="K2925" s="122"/>
      <c r="L2925" s="123"/>
      <c r="M2925" s="45"/>
      <c r="N2925" s="45"/>
      <c r="O2925" s="45"/>
      <c r="P2925" s="45"/>
      <c r="Q2925" s="45"/>
      <c r="R2925" s="46"/>
      <c r="S2925" s="25"/>
      <c r="T2925" s="25"/>
      <c r="U2925" s="25"/>
      <c r="V2925" s="25"/>
      <c r="W2925" s="25"/>
      <c r="X2925" s="25"/>
      <c r="Y2925" s="25"/>
      <c r="Z2925" s="25"/>
      <c r="AA2925" s="25"/>
      <c r="AB2925" s="25"/>
      <c r="AC2925" s="25"/>
      <c r="AR2925" s="14" t="s">
        <v>119</v>
      </c>
      <c r="AS2925" s="14" t="s">
        <v>68</v>
      </c>
    </row>
    <row r="2926" spans="1:63" s="2" customFormat="1" ht="24.15" customHeight="1" x14ac:dyDescent="0.2">
      <c r="A2926" s="25"/>
      <c r="B2926" s="109"/>
      <c r="C2926" s="124" t="s">
        <v>5099</v>
      </c>
      <c r="D2926" s="124" t="s">
        <v>4503</v>
      </c>
      <c r="E2926" s="125" t="s">
        <v>5100</v>
      </c>
      <c r="F2926" s="126" t="s">
        <v>5101</v>
      </c>
      <c r="G2926" s="127" t="s">
        <v>122</v>
      </c>
      <c r="H2926" s="153"/>
      <c r="I2926" s="126" t="s">
        <v>116</v>
      </c>
      <c r="J2926" s="128"/>
      <c r="K2926" s="129" t="s">
        <v>3</v>
      </c>
      <c r="L2926" s="130" t="s">
        <v>39</v>
      </c>
      <c r="M2926" s="116">
        <v>0</v>
      </c>
      <c r="N2926" s="116" t="e">
        <f>M2926*#REF!</f>
        <v>#REF!</v>
      </c>
      <c r="O2926" s="116">
        <v>0</v>
      </c>
      <c r="P2926" s="116" t="e">
        <f>O2926*#REF!</f>
        <v>#REF!</v>
      </c>
      <c r="Q2926" s="116">
        <v>0</v>
      </c>
      <c r="R2926" s="117" t="e">
        <f>Q2926*#REF!</f>
        <v>#REF!</v>
      </c>
      <c r="S2926" s="25"/>
      <c r="T2926" s="25"/>
      <c r="U2926" s="25"/>
      <c r="V2926" s="25"/>
      <c r="W2926" s="25"/>
      <c r="X2926" s="25"/>
      <c r="Y2926" s="25"/>
      <c r="Z2926" s="25"/>
      <c r="AA2926" s="25"/>
      <c r="AB2926" s="25"/>
      <c r="AC2926" s="25"/>
      <c r="AP2926" s="118" t="s">
        <v>131</v>
      </c>
      <c r="AR2926" s="118" t="s">
        <v>4503</v>
      </c>
      <c r="AS2926" s="118" t="s">
        <v>68</v>
      </c>
      <c r="AW2926" s="14" t="s">
        <v>118</v>
      </c>
      <c r="BC2926" s="119" t="e">
        <f>IF(L2926="základní",#REF!,0)</f>
        <v>#REF!</v>
      </c>
      <c r="BD2926" s="119">
        <f>IF(L2926="snížená",#REF!,0)</f>
        <v>0</v>
      </c>
      <c r="BE2926" s="119">
        <f>IF(L2926="zákl. přenesená",#REF!,0)</f>
        <v>0</v>
      </c>
      <c r="BF2926" s="119">
        <f>IF(L2926="sníž. přenesená",#REF!,0)</f>
        <v>0</v>
      </c>
      <c r="BG2926" s="119">
        <f>IF(L2926="nulová",#REF!,0)</f>
        <v>0</v>
      </c>
      <c r="BH2926" s="14" t="s">
        <v>75</v>
      </c>
      <c r="BI2926" s="119" t="e">
        <f>ROUND(H2926*#REF!,2)</f>
        <v>#REF!</v>
      </c>
      <c r="BJ2926" s="14" t="s">
        <v>117</v>
      </c>
      <c r="BK2926" s="118" t="s">
        <v>5102</v>
      </c>
    </row>
    <row r="2927" spans="1:63" s="2" customFormat="1" x14ac:dyDescent="0.2">
      <c r="A2927" s="25"/>
      <c r="B2927" s="26"/>
      <c r="C2927" s="25"/>
      <c r="D2927" s="120" t="s">
        <v>119</v>
      </c>
      <c r="E2927" s="25"/>
      <c r="F2927" s="121" t="s">
        <v>5101</v>
      </c>
      <c r="G2927" s="25"/>
      <c r="H2927" s="25"/>
      <c r="I2927" s="25"/>
      <c r="J2927" s="26"/>
      <c r="K2927" s="122"/>
      <c r="L2927" s="123"/>
      <c r="M2927" s="45"/>
      <c r="N2927" s="45"/>
      <c r="O2927" s="45"/>
      <c r="P2927" s="45"/>
      <c r="Q2927" s="45"/>
      <c r="R2927" s="46"/>
      <c r="S2927" s="25"/>
      <c r="T2927" s="25"/>
      <c r="U2927" s="25"/>
      <c r="V2927" s="25"/>
      <c r="W2927" s="25"/>
      <c r="X2927" s="25"/>
      <c r="Y2927" s="25"/>
      <c r="Z2927" s="25"/>
      <c r="AA2927" s="25"/>
      <c r="AB2927" s="25"/>
      <c r="AC2927" s="25"/>
      <c r="AR2927" s="14" t="s">
        <v>119</v>
      </c>
      <c r="AS2927" s="14" t="s">
        <v>68</v>
      </c>
    </row>
    <row r="2928" spans="1:63" s="2" customFormat="1" ht="16.5" customHeight="1" x14ac:dyDescent="0.2">
      <c r="A2928" s="25"/>
      <c r="B2928" s="109"/>
      <c r="C2928" s="124" t="s">
        <v>2675</v>
      </c>
      <c r="D2928" s="124" t="s">
        <v>4503</v>
      </c>
      <c r="E2928" s="125" t="s">
        <v>5103</v>
      </c>
      <c r="F2928" s="126" t="s">
        <v>5104</v>
      </c>
      <c r="G2928" s="127" t="s">
        <v>122</v>
      </c>
      <c r="H2928" s="153"/>
      <c r="I2928" s="126" t="s">
        <v>116</v>
      </c>
      <c r="J2928" s="128"/>
      <c r="K2928" s="129" t="s">
        <v>3</v>
      </c>
      <c r="L2928" s="130" t="s">
        <v>39</v>
      </c>
      <c r="M2928" s="116">
        <v>0</v>
      </c>
      <c r="N2928" s="116" t="e">
        <f>M2928*#REF!</f>
        <v>#REF!</v>
      </c>
      <c r="O2928" s="116">
        <v>0</v>
      </c>
      <c r="P2928" s="116" t="e">
        <f>O2928*#REF!</f>
        <v>#REF!</v>
      </c>
      <c r="Q2928" s="116">
        <v>0</v>
      </c>
      <c r="R2928" s="117" t="e">
        <f>Q2928*#REF!</f>
        <v>#REF!</v>
      </c>
      <c r="S2928" s="25"/>
      <c r="T2928" s="25"/>
      <c r="U2928" s="25"/>
      <c r="V2928" s="25"/>
      <c r="W2928" s="25"/>
      <c r="X2928" s="25"/>
      <c r="Y2928" s="25"/>
      <c r="Z2928" s="25"/>
      <c r="AA2928" s="25"/>
      <c r="AB2928" s="25"/>
      <c r="AC2928" s="25"/>
      <c r="AP2928" s="118" t="s">
        <v>131</v>
      </c>
      <c r="AR2928" s="118" t="s">
        <v>4503</v>
      </c>
      <c r="AS2928" s="118" t="s">
        <v>68</v>
      </c>
      <c r="AW2928" s="14" t="s">
        <v>118</v>
      </c>
      <c r="BC2928" s="119" t="e">
        <f>IF(L2928="základní",#REF!,0)</f>
        <v>#REF!</v>
      </c>
      <c r="BD2928" s="119">
        <f>IF(L2928="snížená",#REF!,0)</f>
        <v>0</v>
      </c>
      <c r="BE2928" s="119">
        <f>IF(L2928="zákl. přenesená",#REF!,0)</f>
        <v>0</v>
      </c>
      <c r="BF2928" s="119">
        <f>IF(L2928="sníž. přenesená",#REF!,0)</f>
        <v>0</v>
      </c>
      <c r="BG2928" s="119">
        <f>IF(L2928="nulová",#REF!,0)</f>
        <v>0</v>
      </c>
      <c r="BH2928" s="14" t="s">
        <v>75</v>
      </c>
      <c r="BI2928" s="119" t="e">
        <f>ROUND(H2928*#REF!,2)</f>
        <v>#REF!</v>
      </c>
      <c r="BJ2928" s="14" t="s">
        <v>117</v>
      </c>
      <c r="BK2928" s="118" t="s">
        <v>5105</v>
      </c>
    </row>
    <row r="2929" spans="1:63" s="2" customFormat="1" x14ac:dyDescent="0.2">
      <c r="A2929" s="25"/>
      <c r="B2929" s="26"/>
      <c r="C2929" s="25"/>
      <c r="D2929" s="120" t="s">
        <v>119</v>
      </c>
      <c r="E2929" s="25"/>
      <c r="F2929" s="121" t="s">
        <v>5104</v>
      </c>
      <c r="G2929" s="25"/>
      <c r="H2929" s="25"/>
      <c r="I2929" s="25"/>
      <c r="J2929" s="26"/>
      <c r="K2929" s="122"/>
      <c r="L2929" s="123"/>
      <c r="M2929" s="45"/>
      <c r="N2929" s="45"/>
      <c r="O2929" s="45"/>
      <c r="P2929" s="45"/>
      <c r="Q2929" s="45"/>
      <c r="R2929" s="46"/>
      <c r="S2929" s="25"/>
      <c r="T2929" s="25"/>
      <c r="U2929" s="25"/>
      <c r="V2929" s="25"/>
      <c r="W2929" s="25"/>
      <c r="X2929" s="25"/>
      <c r="Y2929" s="25"/>
      <c r="Z2929" s="25"/>
      <c r="AA2929" s="25"/>
      <c r="AB2929" s="25"/>
      <c r="AC2929" s="25"/>
      <c r="AR2929" s="14" t="s">
        <v>119</v>
      </c>
      <c r="AS2929" s="14" t="s">
        <v>68</v>
      </c>
    </row>
    <row r="2930" spans="1:63" s="2" customFormat="1" ht="16.5" customHeight="1" x14ac:dyDescent="0.2">
      <c r="A2930" s="25"/>
      <c r="B2930" s="109"/>
      <c r="C2930" s="124" t="s">
        <v>5106</v>
      </c>
      <c r="D2930" s="124" t="s">
        <v>4503</v>
      </c>
      <c r="E2930" s="125" t="s">
        <v>5107</v>
      </c>
      <c r="F2930" s="126" t="s">
        <v>5108</v>
      </c>
      <c r="G2930" s="127" t="s">
        <v>126</v>
      </c>
      <c r="H2930" s="153"/>
      <c r="I2930" s="126" t="s">
        <v>116</v>
      </c>
      <c r="J2930" s="128"/>
      <c r="K2930" s="129" t="s">
        <v>3</v>
      </c>
      <c r="L2930" s="130" t="s">
        <v>39</v>
      </c>
      <c r="M2930" s="116">
        <v>0</v>
      </c>
      <c r="N2930" s="116" t="e">
        <f>M2930*#REF!</f>
        <v>#REF!</v>
      </c>
      <c r="O2930" s="116">
        <v>0</v>
      </c>
      <c r="P2930" s="116" t="e">
        <f>O2930*#REF!</f>
        <v>#REF!</v>
      </c>
      <c r="Q2930" s="116">
        <v>0</v>
      </c>
      <c r="R2930" s="117" t="e">
        <f>Q2930*#REF!</f>
        <v>#REF!</v>
      </c>
      <c r="S2930" s="25"/>
      <c r="T2930" s="25"/>
      <c r="U2930" s="25"/>
      <c r="V2930" s="25"/>
      <c r="W2930" s="25"/>
      <c r="X2930" s="25"/>
      <c r="Y2930" s="25"/>
      <c r="Z2930" s="25"/>
      <c r="AA2930" s="25"/>
      <c r="AB2930" s="25"/>
      <c r="AC2930" s="25"/>
      <c r="AP2930" s="118" t="s">
        <v>131</v>
      </c>
      <c r="AR2930" s="118" t="s">
        <v>4503</v>
      </c>
      <c r="AS2930" s="118" t="s">
        <v>68</v>
      </c>
      <c r="AW2930" s="14" t="s">
        <v>118</v>
      </c>
      <c r="BC2930" s="119" t="e">
        <f>IF(L2930="základní",#REF!,0)</f>
        <v>#REF!</v>
      </c>
      <c r="BD2930" s="119">
        <f>IF(L2930="snížená",#REF!,0)</f>
        <v>0</v>
      </c>
      <c r="BE2930" s="119">
        <f>IF(L2930="zákl. přenesená",#REF!,0)</f>
        <v>0</v>
      </c>
      <c r="BF2930" s="119">
        <f>IF(L2930="sníž. přenesená",#REF!,0)</f>
        <v>0</v>
      </c>
      <c r="BG2930" s="119">
        <f>IF(L2930="nulová",#REF!,0)</f>
        <v>0</v>
      </c>
      <c r="BH2930" s="14" t="s">
        <v>75</v>
      </c>
      <c r="BI2930" s="119" t="e">
        <f>ROUND(H2930*#REF!,2)</f>
        <v>#REF!</v>
      </c>
      <c r="BJ2930" s="14" t="s">
        <v>117</v>
      </c>
      <c r="BK2930" s="118" t="s">
        <v>5109</v>
      </c>
    </row>
    <row r="2931" spans="1:63" s="2" customFormat="1" x14ac:dyDescent="0.2">
      <c r="A2931" s="25"/>
      <c r="B2931" s="26"/>
      <c r="C2931" s="25"/>
      <c r="D2931" s="120" t="s">
        <v>119</v>
      </c>
      <c r="E2931" s="25"/>
      <c r="F2931" s="121" t="s">
        <v>5108</v>
      </c>
      <c r="G2931" s="25"/>
      <c r="H2931" s="25"/>
      <c r="I2931" s="25"/>
      <c r="J2931" s="26"/>
      <c r="K2931" s="122"/>
      <c r="L2931" s="123"/>
      <c r="M2931" s="45"/>
      <c r="N2931" s="45"/>
      <c r="O2931" s="45"/>
      <c r="P2931" s="45"/>
      <c r="Q2931" s="45"/>
      <c r="R2931" s="46"/>
      <c r="S2931" s="25"/>
      <c r="T2931" s="25"/>
      <c r="U2931" s="25"/>
      <c r="V2931" s="25"/>
      <c r="W2931" s="25"/>
      <c r="X2931" s="25"/>
      <c r="Y2931" s="25"/>
      <c r="Z2931" s="25"/>
      <c r="AA2931" s="25"/>
      <c r="AB2931" s="25"/>
      <c r="AC2931" s="25"/>
      <c r="AR2931" s="14" t="s">
        <v>119</v>
      </c>
      <c r="AS2931" s="14" t="s">
        <v>68</v>
      </c>
    </row>
    <row r="2932" spans="1:63" s="2" customFormat="1" ht="24.15" customHeight="1" x14ac:dyDescent="0.2">
      <c r="A2932" s="25"/>
      <c r="B2932" s="109"/>
      <c r="C2932" s="124" t="s">
        <v>2679</v>
      </c>
      <c r="D2932" s="124" t="s">
        <v>4503</v>
      </c>
      <c r="E2932" s="125" t="s">
        <v>5110</v>
      </c>
      <c r="F2932" s="126" t="s">
        <v>5111</v>
      </c>
      <c r="G2932" s="127" t="s">
        <v>2920</v>
      </c>
      <c r="H2932" s="153"/>
      <c r="I2932" s="126" t="s">
        <v>116</v>
      </c>
      <c r="J2932" s="128"/>
      <c r="K2932" s="129" t="s">
        <v>3</v>
      </c>
      <c r="L2932" s="130" t="s">
        <v>39</v>
      </c>
      <c r="M2932" s="116">
        <v>0</v>
      </c>
      <c r="N2932" s="116" t="e">
        <f>M2932*#REF!</f>
        <v>#REF!</v>
      </c>
      <c r="O2932" s="116">
        <v>0</v>
      </c>
      <c r="P2932" s="116" t="e">
        <f>O2932*#REF!</f>
        <v>#REF!</v>
      </c>
      <c r="Q2932" s="116">
        <v>0</v>
      </c>
      <c r="R2932" s="117" t="e">
        <f>Q2932*#REF!</f>
        <v>#REF!</v>
      </c>
      <c r="S2932" s="25"/>
      <c r="T2932" s="25"/>
      <c r="U2932" s="25"/>
      <c r="V2932" s="25"/>
      <c r="W2932" s="25"/>
      <c r="X2932" s="25"/>
      <c r="Y2932" s="25"/>
      <c r="Z2932" s="25"/>
      <c r="AA2932" s="25"/>
      <c r="AB2932" s="25"/>
      <c r="AC2932" s="25"/>
      <c r="AP2932" s="118" t="s">
        <v>131</v>
      </c>
      <c r="AR2932" s="118" t="s">
        <v>4503</v>
      </c>
      <c r="AS2932" s="118" t="s">
        <v>68</v>
      </c>
      <c r="AW2932" s="14" t="s">
        <v>118</v>
      </c>
      <c r="BC2932" s="119" t="e">
        <f>IF(L2932="základní",#REF!,0)</f>
        <v>#REF!</v>
      </c>
      <c r="BD2932" s="119">
        <f>IF(L2932="snížená",#REF!,0)</f>
        <v>0</v>
      </c>
      <c r="BE2932" s="119">
        <f>IF(L2932="zákl. přenesená",#REF!,0)</f>
        <v>0</v>
      </c>
      <c r="BF2932" s="119">
        <f>IF(L2932="sníž. přenesená",#REF!,0)</f>
        <v>0</v>
      </c>
      <c r="BG2932" s="119">
        <f>IF(L2932="nulová",#REF!,0)</f>
        <v>0</v>
      </c>
      <c r="BH2932" s="14" t="s">
        <v>75</v>
      </c>
      <c r="BI2932" s="119" t="e">
        <f>ROUND(H2932*#REF!,2)</f>
        <v>#REF!</v>
      </c>
      <c r="BJ2932" s="14" t="s">
        <v>117</v>
      </c>
      <c r="BK2932" s="118" t="s">
        <v>5112</v>
      </c>
    </row>
    <row r="2933" spans="1:63" s="2" customFormat="1" x14ac:dyDescent="0.2">
      <c r="A2933" s="25"/>
      <c r="B2933" s="26"/>
      <c r="C2933" s="25"/>
      <c r="D2933" s="120" t="s">
        <v>119</v>
      </c>
      <c r="E2933" s="25"/>
      <c r="F2933" s="121" t="s">
        <v>5111</v>
      </c>
      <c r="G2933" s="25"/>
      <c r="H2933" s="25"/>
      <c r="I2933" s="25"/>
      <c r="J2933" s="26"/>
      <c r="K2933" s="122"/>
      <c r="L2933" s="123"/>
      <c r="M2933" s="45"/>
      <c r="N2933" s="45"/>
      <c r="O2933" s="45"/>
      <c r="P2933" s="45"/>
      <c r="Q2933" s="45"/>
      <c r="R2933" s="46"/>
      <c r="S2933" s="25"/>
      <c r="T2933" s="25"/>
      <c r="U2933" s="25"/>
      <c r="V2933" s="25"/>
      <c r="W2933" s="25"/>
      <c r="X2933" s="25"/>
      <c r="Y2933" s="25"/>
      <c r="Z2933" s="25"/>
      <c r="AA2933" s="25"/>
      <c r="AB2933" s="25"/>
      <c r="AC2933" s="25"/>
      <c r="AR2933" s="14" t="s">
        <v>119</v>
      </c>
      <c r="AS2933" s="14" t="s">
        <v>68</v>
      </c>
    </row>
    <row r="2934" spans="1:63" s="2" customFormat="1" ht="24.15" customHeight="1" x14ac:dyDescent="0.2">
      <c r="A2934" s="25"/>
      <c r="B2934" s="109"/>
      <c r="C2934" s="124" t="s">
        <v>5113</v>
      </c>
      <c r="D2934" s="124" t="s">
        <v>4503</v>
      </c>
      <c r="E2934" s="125" t="s">
        <v>5114</v>
      </c>
      <c r="F2934" s="126" t="s">
        <v>5115</v>
      </c>
      <c r="G2934" s="127" t="s">
        <v>2920</v>
      </c>
      <c r="H2934" s="153"/>
      <c r="I2934" s="126" t="s">
        <v>116</v>
      </c>
      <c r="J2934" s="128"/>
      <c r="K2934" s="129" t="s">
        <v>3</v>
      </c>
      <c r="L2934" s="130" t="s">
        <v>39</v>
      </c>
      <c r="M2934" s="116">
        <v>0</v>
      </c>
      <c r="N2934" s="116" t="e">
        <f>M2934*#REF!</f>
        <v>#REF!</v>
      </c>
      <c r="O2934" s="116">
        <v>0</v>
      </c>
      <c r="P2934" s="116" t="e">
        <f>O2934*#REF!</f>
        <v>#REF!</v>
      </c>
      <c r="Q2934" s="116">
        <v>0</v>
      </c>
      <c r="R2934" s="117" t="e">
        <f>Q2934*#REF!</f>
        <v>#REF!</v>
      </c>
      <c r="S2934" s="25"/>
      <c r="T2934" s="25"/>
      <c r="U2934" s="25"/>
      <c r="V2934" s="25"/>
      <c r="W2934" s="25"/>
      <c r="X2934" s="25"/>
      <c r="Y2934" s="25"/>
      <c r="Z2934" s="25"/>
      <c r="AA2934" s="25"/>
      <c r="AB2934" s="25"/>
      <c r="AC2934" s="25"/>
      <c r="AP2934" s="118" t="s">
        <v>131</v>
      </c>
      <c r="AR2934" s="118" t="s">
        <v>4503</v>
      </c>
      <c r="AS2934" s="118" t="s">
        <v>68</v>
      </c>
      <c r="AW2934" s="14" t="s">
        <v>118</v>
      </c>
      <c r="BC2934" s="119" t="e">
        <f>IF(L2934="základní",#REF!,0)</f>
        <v>#REF!</v>
      </c>
      <c r="BD2934" s="119">
        <f>IF(L2934="snížená",#REF!,0)</f>
        <v>0</v>
      </c>
      <c r="BE2934" s="119">
        <f>IF(L2934="zákl. přenesená",#REF!,0)</f>
        <v>0</v>
      </c>
      <c r="BF2934" s="119">
        <f>IF(L2934="sníž. přenesená",#REF!,0)</f>
        <v>0</v>
      </c>
      <c r="BG2934" s="119">
        <f>IF(L2934="nulová",#REF!,0)</f>
        <v>0</v>
      </c>
      <c r="BH2934" s="14" t="s">
        <v>75</v>
      </c>
      <c r="BI2934" s="119" t="e">
        <f>ROUND(H2934*#REF!,2)</f>
        <v>#REF!</v>
      </c>
      <c r="BJ2934" s="14" t="s">
        <v>117</v>
      </c>
      <c r="BK2934" s="118" t="s">
        <v>5116</v>
      </c>
    </row>
    <row r="2935" spans="1:63" s="2" customFormat="1" x14ac:dyDescent="0.2">
      <c r="A2935" s="25"/>
      <c r="B2935" s="26"/>
      <c r="C2935" s="25"/>
      <c r="D2935" s="120" t="s">
        <v>119</v>
      </c>
      <c r="E2935" s="25"/>
      <c r="F2935" s="121" t="s">
        <v>5115</v>
      </c>
      <c r="G2935" s="25"/>
      <c r="H2935" s="25"/>
      <c r="I2935" s="25"/>
      <c r="J2935" s="26"/>
      <c r="K2935" s="122"/>
      <c r="L2935" s="123"/>
      <c r="M2935" s="45"/>
      <c r="N2935" s="45"/>
      <c r="O2935" s="45"/>
      <c r="P2935" s="45"/>
      <c r="Q2935" s="45"/>
      <c r="R2935" s="46"/>
      <c r="S2935" s="25"/>
      <c r="T2935" s="25"/>
      <c r="U2935" s="25"/>
      <c r="V2935" s="25"/>
      <c r="W2935" s="25"/>
      <c r="X2935" s="25"/>
      <c r="Y2935" s="25"/>
      <c r="Z2935" s="25"/>
      <c r="AA2935" s="25"/>
      <c r="AB2935" s="25"/>
      <c r="AC2935" s="25"/>
      <c r="AR2935" s="14" t="s">
        <v>119</v>
      </c>
      <c r="AS2935" s="14" t="s">
        <v>68</v>
      </c>
    </row>
    <row r="2936" spans="1:63" s="2" customFormat="1" ht="21.75" customHeight="1" x14ac:dyDescent="0.2">
      <c r="A2936" s="25"/>
      <c r="B2936" s="109"/>
      <c r="C2936" s="124" t="s">
        <v>2682</v>
      </c>
      <c r="D2936" s="124" t="s">
        <v>4503</v>
      </c>
      <c r="E2936" s="125" t="s">
        <v>5117</v>
      </c>
      <c r="F2936" s="126" t="s">
        <v>5118</v>
      </c>
      <c r="G2936" s="127" t="s">
        <v>2920</v>
      </c>
      <c r="H2936" s="153"/>
      <c r="I2936" s="126" t="s">
        <v>116</v>
      </c>
      <c r="J2936" s="128"/>
      <c r="K2936" s="129" t="s">
        <v>3</v>
      </c>
      <c r="L2936" s="130" t="s">
        <v>39</v>
      </c>
      <c r="M2936" s="116">
        <v>0</v>
      </c>
      <c r="N2936" s="116" t="e">
        <f>M2936*#REF!</f>
        <v>#REF!</v>
      </c>
      <c r="O2936" s="116">
        <v>0</v>
      </c>
      <c r="P2936" s="116" t="e">
        <f>O2936*#REF!</f>
        <v>#REF!</v>
      </c>
      <c r="Q2936" s="116">
        <v>0</v>
      </c>
      <c r="R2936" s="117" t="e">
        <f>Q2936*#REF!</f>
        <v>#REF!</v>
      </c>
      <c r="S2936" s="25"/>
      <c r="T2936" s="25"/>
      <c r="U2936" s="25"/>
      <c r="V2936" s="25"/>
      <c r="W2936" s="25"/>
      <c r="X2936" s="25"/>
      <c r="Y2936" s="25"/>
      <c r="Z2936" s="25"/>
      <c r="AA2936" s="25"/>
      <c r="AB2936" s="25"/>
      <c r="AC2936" s="25"/>
      <c r="AP2936" s="118" t="s">
        <v>131</v>
      </c>
      <c r="AR2936" s="118" t="s">
        <v>4503</v>
      </c>
      <c r="AS2936" s="118" t="s">
        <v>68</v>
      </c>
      <c r="AW2936" s="14" t="s">
        <v>118</v>
      </c>
      <c r="BC2936" s="119" t="e">
        <f>IF(L2936="základní",#REF!,0)</f>
        <v>#REF!</v>
      </c>
      <c r="BD2936" s="119">
        <f>IF(L2936="snížená",#REF!,0)</f>
        <v>0</v>
      </c>
      <c r="BE2936" s="119">
        <f>IF(L2936="zákl. přenesená",#REF!,0)</f>
        <v>0</v>
      </c>
      <c r="BF2936" s="119">
        <f>IF(L2936="sníž. přenesená",#REF!,0)</f>
        <v>0</v>
      </c>
      <c r="BG2936" s="119">
        <f>IF(L2936="nulová",#REF!,0)</f>
        <v>0</v>
      </c>
      <c r="BH2936" s="14" t="s">
        <v>75</v>
      </c>
      <c r="BI2936" s="119" t="e">
        <f>ROUND(H2936*#REF!,2)</f>
        <v>#REF!</v>
      </c>
      <c r="BJ2936" s="14" t="s">
        <v>117</v>
      </c>
      <c r="BK2936" s="118" t="s">
        <v>5119</v>
      </c>
    </row>
    <row r="2937" spans="1:63" s="2" customFormat="1" x14ac:dyDescent="0.2">
      <c r="A2937" s="25"/>
      <c r="B2937" s="26"/>
      <c r="C2937" s="25"/>
      <c r="D2937" s="120" t="s">
        <v>119</v>
      </c>
      <c r="E2937" s="25"/>
      <c r="F2937" s="121" t="s">
        <v>5118</v>
      </c>
      <c r="G2937" s="25"/>
      <c r="H2937" s="25"/>
      <c r="I2937" s="25"/>
      <c r="J2937" s="26"/>
      <c r="K2937" s="122"/>
      <c r="L2937" s="123"/>
      <c r="M2937" s="45"/>
      <c r="N2937" s="45"/>
      <c r="O2937" s="45"/>
      <c r="P2937" s="45"/>
      <c r="Q2937" s="45"/>
      <c r="R2937" s="46"/>
      <c r="S2937" s="25"/>
      <c r="T2937" s="25"/>
      <c r="U2937" s="25"/>
      <c r="V2937" s="25"/>
      <c r="W2937" s="25"/>
      <c r="X2937" s="25"/>
      <c r="Y2937" s="25"/>
      <c r="Z2937" s="25"/>
      <c r="AA2937" s="25"/>
      <c r="AB2937" s="25"/>
      <c r="AC2937" s="25"/>
      <c r="AR2937" s="14" t="s">
        <v>119</v>
      </c>
      <c r="AS2937" s="14" t="s">
        <v>68</v>
      </c>
    </row>
    <row r="2938" spans="1:63" s="2" customFormat="1" ht="24.15" customHeight="1" x14ac:dyDescent="0.2">
      <c r="A2938" s="25"/>
      <c r="B2938" s="109"/>
      <c r="C2938" s="124" t="s">
        <v>5120</v>
      </c>
      <c r="D2938" s="124" t="s">
        <v>4503</v>
      </c>
      <c r="E2938" s="125" t="s">
        <v>5121</v>
      </c>
      <c r="F2938" s="126" t="s">
        <v>5122</v>
      </c>
      <c r="G2938" s="127" t="s">
        <v>2920</v>
      </c>
      <c r="H2938" s="153"/>
      <c r="I2938" s="126" t="s">
        <v>116</v>
      </c>
      <c r="J2938" s="128"/>
      <c r="K2938" s="129" t="s">
        <v>3</v>
      </c>
      <c r="L2938" s="130" t="s">
        <v>39</v>
      </c>
      <c r="M2938" s="116">
        <v>0</v>
      </c>
      <c r="N2938" s="116" t="e">
        <f>M2938*#REF!</f>
        <v>#REF!</v>
      </c>
      <c r="O2938" s="116">
        <v>0</v>
      </c>
      <c r="P2938" s="116" t="e">
        <f>O2938*#REF!</f>
        <v>#REF!</v>
      </c>
      <c r="Q2938" s="116">
        <v>0</v>
      </c>
      <c r="R2938" s="117" t="e">
        <f>Q2938*#REF!</f>
        <v>#REF!</v>
      </c>
      <c r="S2938" s="25"/>
      <c r="T2938" s="25"/>
      <c r="U2938" s="25"/>
      <c r="V2938" s="25"/>
      <c r="W2938" s="25"/>
      <c r="X2938" s="25"/>
      <c r="Y2938" s="25"/>
      <c r="Z2938" s="25"/>
      <c r="AA2938" s="25"/>
      <c r="AB2938" s="25"/>
      <c r="AC2938" s="25"/>
      <c r="AP2938" s="118" t="s">
        <v>131</v>
      </c>
      <c r="AR2938" s="118" t="s">
        <v>4503</v>
      </c>
      <c r="AS2938" s="118" t="s">
        <v>68</v>
      </c>
      <c r="AW2938" s="14" t="s">
        <v>118</v>
      </c>
      <c r="BC2938" s="119" t="e">
        <f>IF(L2938="základní",#REF!,0)</f>
        <v>#REF!</v>
      </c>
      <c r="BD2938" s="119">
        <f>IF(L2938="snížená",#REF!,0)</f>
        <v>0</v>
      </c>
      <c r="BE2938" s="119">
        <f>IF(L2938="zákl. přenesená",#REF!,0)</f>
        <v>0</v>
      </c>
      <c r="BF2938" s="119">
        <f>IF(L2938="sníž. přenesená",#REF!,0)</f>
        <v>0</v>
      </c>
      <c r="BG2938" s="119">
        <f>IF(L2938="nulová",#REF!,0)</f>
        <v>0</v>
      </c>
      <c r="BH2938" s="14" t="s">
        <v>75</v>
      </c>
      <c r="BI2938" s="119" t="e">
        <f>ROUND(H2938*#REF!,2)</f>
        <v>#REF!</v>
      </c>
      <c r="BJ2938" s="14" t="s">
        <v>117</v>
      </c>
      <c r="BK2938" s="118" t="s">
        <v>5123</v>
      </c>
    </row>
    <row r="2939" spans="1:63" s="2" customFormat="1" x14ac:dyDescent="0.2">
      <c r="A2939" s="25"/>
      <c r="B2939" s="26"/>
      <c r="C2939" s="25"/>
      <c r="D2939" s="120" t="s">
        <v>119</v>
      </c>
      <c r="E2939" s="25"/>
      <c r="F2939" s="121" t="s">
        <v>5122</v>
      </c>
      <c r="G2939" s="25"/>
      <c r="H2939" s="25"/>
      <c r="I2939" s="25"/>
      <c r="J2939" s="26"/>
      <c r="K2939" s="122"/>
      <c r="L2939" s="123"/>
      <c r="M2939" s="45"/>
      <c r="N2939" s="45"/>
      <c r="O2939" s="45"/>
      <c r="P2939" s="45"/>
      <c r="Q2939" s="45"/>
      <c r="R2939" s="46"/>
      <c r="S2939" s="25"/>
      <c r="T2939" s="25"/>
      <c r="U2939" s="25"/>
      <c r="V2939" s="25"/>
      <c r="W2939" s="25"/>
      <c r="X2939" s="25"/>
      <c r="Y2939" s="25"/>
      <c r="Z2939" s="25"/>
      <c r="AA2939" s="25"/>
      <c r="AB2939" s="25"/>
      <c r="AC2939" s="25"/>
      <c r="AR2939" s="14" t="s">
        <v>119</v>
      </c>
      <c r="AS2939" s="14" t="s">
        <v>68</v>
      </c>
    </row>
    <row r="2940" spans="1:63" s="2" customFormat="1" ht="24.15" customHeight="1" x14ac:dyDescent="0.2">
      <c r="A2940" s="25"/>
      <c r="B2940" s="109"/>
      <c r="C2940" s="124" t="s">
        <v>2686</v>
      </c>
      <c r="D2940" s="124" t="s">
        <v>4503</v>
      </c>
      <c r="E2940" s="125" t="s">
        <v>5124</v>
      </c>
      <c r="F2940" s="126" t="s">
        <v>5125</v>
      </c>
      <c r="G2940" s="127" t="s">
        <v>2920</v>
      </c>
      <c r="H2940" s="153"/>
      <c r="I2940" s="126" t="s">
        <v>116</v>
      </c>
      <c r="J2940" s="128"/>
      <c r="K2940" s="129" t="s">
        <v>3</v>
      </c>
      <c r="L2940" s="130" t="s">
        <v>39</v>
      </c>
      <c r="M2940" s="116">
        <v>0</v>
      </c>
      <c r="N2940" s="116" t="e">
        <f>M2940*#REF!</f>
        <v>#REF!</v>
      </c>
      <c r="O2940" s="116">
        <v>0</v>
      </c>
      <c r="P2940" s="116" t="e">
        <f>O2940*#REF!</f>
        <v>#REF!</v>
      </c>
      <c r="Q2940" s="116">
        <v>0</v>
      </c>
      <c r="R2940" s="117" t="e">
        <f>Q2940*#REF!</f>
        <v>#REF!</v>
      </c>
      <c r="S2940" s="25"/>
      <c r="T2940" s="25"/>
      <c r="U2940" s="25"/>
      <c r="V2940" s="25"/>
      <c r="W2940" s="25"/>
      <c r="X2940" s="25"/>
      <c r="Y2940" s="25"/>
      <c r="Z2940" s="25"/>
      <c r="AA2940" s="25"/>
      <c r="AB2940" s="25"/>
      <c r="AC2940" s="25"/>
      <c r="AP2940" s="118" t="s">
        <v>131</v>
      </c>
      <c r="AR2940" s="118" t="s">
        <v>4503</v>
      </c>
      <c r="AS2940" s="118" t="s">
        <v>68</v>
      </c>
      <c r="AW2940" s="14" t="s">
        <v>118</v>
      </c>
      <c r="BC2940" s="119" t="e">
        <f>IF(L2940="základní",#REF!,0)</f>
        <v>#REF!</v>
      </c>
      <c r="BD2940" s="119">
        <f>IF(L2940="snížená",#REF!,0)</f>
        <v>0</v>
      </c>
      <c r="BE2940" s="119">
        <f>IF(L2940="zákl. přenesená",#REF!,0)</f>
        <v>0</v>
      </c>
      <c r="BF2940" s="119">
        <f>IF(L2940="sníž. přenesená",#REF!,0)</f>
        <v>0</v>
      </c>
      <c r="BG2940" s="119">
        <f>IF(L2940="nulová",#REF!,0)</f>
        <v>0</v>
      </c>
      <c r="BH2940" s="14" t="s">
        <v>75</v>
      </c>
      <c r="BI2940" s="119" t="e">
        <f>ROUND(H2940*#REF!,2)</f>
        <v>#REF!</v>
      </c>
      <c r="BJ2940" s="14" t="s">
        <v>117</v>
      </c>
      <c r="BK2940" s="118" t="s">
        <v>5126</v>
      </c>
    </row>
    <row r="2941" spans="1:63" s="2" customFormat="1" x14ac:dyDescent="0.2">
      <c r="A2941" s="25"/>
      <c r="B2941" s="26"/>
      <c r="C2941" s="25"/>
      <c r="D2941" s="120" t="s">
        <v>119</v>
      </c>
      <c r="E2941" s="25"/>
      <c r="F2941" s="121" t="s">
        <v>5125</v>
      </c>
      <c r="G2941" s="25"/>
      <c r="H2941" s="25"/>
      <c r="I2941" s="25"/>
      <c r="J2941" s="26"/>
      <c r="K2941" s="122"/>
      <c r="L2941" s="123"/>
      <c r="M2941" s="45"/>
      <c r="N2941" s="45"/>
      <c r="O2941" s="45"/>
      <c r="P2941" s="45"/>
      <c r="Q2941" s="45"/>
      <c r="R2941" s="46"/>
      <c r="S2941" s="25"/>
      <c r="T2941" s="25"/>
      <c r="U2941" s="25"/>
      <c r="V2941" s="25"/>
      <c r="W2941" s="25"/>
      <c r="X2941" s="25"/>
      <c r="Y2941" s="25"/>
      <c r="Z2941" s="25"/>
      <c r="AA2941" s="25"/>
      <c r="AB2941" s="25"/>
      <c r="AC2941" s="25"/>
      <c r="AR2941" s="14" t="s">
        <v>119</v>
      </c>
      <c r="AS2941" s="14" t="s">
        <v>68</v>
      </c>
    </row>
    <row r="2942" spans="1:63" s="2" customFormat="1" ht="24.15" customHeight="1" x14ac:dyDescent="0.2">
      <c r="A2942" s="25"/>
      <c r="B2942" s="109"/>
      <c r="C2942" s="124" t="s">
        <v>5127</v>
      </c>
      <c r="D2942" s="124" t="s">
        <v>4503</v>
      </c>
      <c r="E2942" s="125" t="s">
        <v>5128</v>
      </c>
      <c r="F2942" s="126" t="s">
        <v>5129</v>
      </c>
      <c r="G2942" s="127" t="s">
        <v>2920</v>
      </c>
      <c r="H2942" s="153"/>
      <c r="I2942" s="126" t="s">
        <v>116</v>
      </c>
      <c r="J2942" s="128"/>
      <c r="K2942" s="129" t="s">
        <v>3</v>
      </c>
      <c r="L2942" s="130" t="s">
        <v>39</v>
      </c>
      <c r="M2942" s="116">
        <v>0</v>
      </c>
      <c r="N2942" s="116" t="e">
        <f>M2942*#REF!</f>
        <v>#REF!</v>
      </c>
      <c r="O2942" s="116">
        <v>0</v>
      </c>
      <c r="P2942" s="116" t="e">
        <f>O2942*#REF!</f>
        <v>#REF!</v>
      </c>
      <c r="Q2942" s="116">
        <v>0</v>
      </c>
      <c r="R2942" s="117" t="e">
        <f>Q2942*#REF!</f>
        <v>#REF!</v>
      </c>
      <c r="S2942" s="25"/>
      <c r="T2942" s="25"/>
      <c r="U2942" s="25"/>
      <c r="V2942" s="25"/>
      <c r="W2942" s="25"/>
      <c r="X2942" s="25"/>
      <c r="Y2942" s="25"/>
      <c r="Z2942" s="25"/>
      <c r="AA2942" s="25"/>
      <c r="AB2942" s="25"/>
      <c r="AC2942" s="25"/>
      <c r="AP2942" s="118" t="s">
        <v>131</v>
      </c>
      <c r="AR2942" s="118" t="s">
        <v>4503</v>
      </c>
      <c r="AS2942" s="118" t="s">
        <v>68</v>
      </c>
      <c r="AW2942" s="14" t="s">
        <v>118</v>
      </c>
      <c r="BC2942" s="119" t="e">
        <f>IF(L2942="základní",#REF!,0)</f>
        <v>#REF!</v>
      </c>
      <c r="BD2942" s="119">
        <f>IF(L2942="snížená",#REF!,0)</f>
        <v>0</v>
      </c>
      <c r="BE2942" s="119">
        <f>IF(L2942="zákl. přenesená",#REF!,0)</f>
        <v>0</v>
      </c>
      <c r="BF2942" s="119">
        <f>IF(L2942="sníž. přenesená",#REF!,0)</f>
        <v>0</v>
      </c>
      <c r="BG2942" s="119">
        <f>IF(L2942="nulová",#REF!,0)</f>
        <v>0</v>
      </c>
      <c r="BH2942" s="14" t="s">
        <v>75</v>
      </c>
      <c r="BI2942" s="119" t="e">
        <f>ROUND(H2942*#REF!,2)</f>
        <v>#REF!</v>
      </c>
      <c r="BJ2942" s="14" t="s">
        <v>117</v>
      </c>
      <c r="BK2942" s="118" t="s">
        <v>5130</v>
      </c>
    </row>
    <row r="2943" spans="1:63" s="2" customFormat="1" x14ac:dyDescent="0.2">
      <c r="A2943" s="25"/>
      <c r="B2943" s="26"/>
      <c r="C2943" s="25"/>
      <c r="D2943" s="120" t="s">
        <v>119</v>
      </c>
      <c r="E2943" s="25"/>
      <c r="F2943" s="121" t="s">
        <v>5129</v>
      </c>
      <c r="G2943" s="25"/>
      <c r="H2943" s="25"/>
      <c r="I2943" s="25"/>
      <c r="J2943" s="26"/>
      <c r="K2943" s="122"/>
      <c r="L2943" s="123"/>
      <c r="M2943" s="45"/>
      <c r="N2943" s="45"/>
      <c r="O2943" s="45"/>
      <c r="P2943" s="45"/>
      <c r="Q2943" s="45"/>
      <c r="R2943" s="46"/>
      <c r="S2943" s="25"/>
      <c r="T2943" s="25"/>
      <c r="U2943" s="25"/>
      <c r="V2943" s="25"/>
      <c r="W2943" s="25"/>
      <c r="X2943" s="25"/>
      <c r="Y2943" s="25"/>
      <c r="Z2943" s="25"/>
      <c r="AA2943" s="25"/>
      <c r="AB2943" s="25"/>
      <c r="AC2943" s="25"/>
      <c r="AR2943" s="14" t="s">
        <v>119</v>
      </c>
      <c r="AS2943" s="14" t="s">
        <v>68</v>
      </c>
    </row>
    <row r="2944" spans="1:63" s="2" customFormat="1" ht="24.15" customHeight="1" x14ac:dyDescent="0.2">
      <c r="A2944" s="25"/>
      <c r="B2944" s="109"/>
      <c r="C2944" s="124" t="s">
        <v>2689</v>
      </c>
      <c r="D2944" s="124" t="s">
        <v>4503</v>
      </c>
      <c r="E2944" s="125" t="s">
        <v>5131</v>
      </c>
      <c r="F2944" s="126" t="s">
        <v>5132</v>
      </c>
      <c r="G2944" s="127" t="s">
        <v>122</v>
      </c>
      <c r="H2944" s="153"/>
      <c r="I2944" s="126" t="s">
        <v>116</v>
      </c>
      <c r="J2944" s="128"/>
      <c r="K2944" s="129" t="s">
        <v>3</v>
      </c>
      <c r="L2944" s="130" t="s">
        <v>39</v>
      </c>
      <c r="M2944" s="116">
        <v>0</v>
      </c>
      <c r="N2944" s="116" t="e">
        <f>M2944*#REF!</f>
        <v>#REF!</v>
      </c>
      <c r="O2944" s="116">
        <v>0</v>
      </c>
      <c r="P2944" s="116" t="e">
        <f>O2944*#REF!</f>
        <v>#REF!</v>
      </c>
      <c r="Q2944" s="116">
        <v>0</v>
      </c>
      <c r="R2944" s="117" t="e">
        <f>Q2944*#REF!</f>
        <v>#REF!</v>
      </c>
      <c r="S2944" s="25"/>
      <c r="T2944" s="25"/>
      <c r="U2944" s="25"/>
      <c r="V2944" s="25"/>
      <c r="W2944" s="25"/>
      <c r="X2944" s="25"/>
      <c r="Y2944" s="25"/>
      <c r="Z2944" s="25"/>
      <c r="AA2944" s="25"/>
      <c r="AB2944" s="25"/>
      <c r="AC2944" s="25"/>
      <c r="AP2944" s="118" t="s">
        <v>131</v>
      </c>
      <c r="AR2944" s="118" t="s">
        <v>4503</v>
      </c>
      <c r="AS2944" s="118" t="s">
        <v>68</v>
      </c>
      <c r="AW2944" s="14" t="s">
        <v>118</v>
      </c>
      <c r="BC2944" s="119" t="e">
        <f>IF(L2944="základní",#REF!,0)</f>
        <v>#REF!</v>
      </c>
      <c r="BD2944" s="119">
        <f>IF(L2944="snížená",#REF!,0)</f>
        <v>0</v>
      </c>
      <c r="BE2944" s="119">
        <f>IF(L2944="zákl. přenesená",#REF!,0)</f>
        <v>0</v>
      </c>
      <c r="BF2944" s="119">
        <f>IF(L2944="sníž. přenesená",#REF!,0)</f>
        <v>0</v>
      </c>
      <c r="BG2944" s="119">
        <f>IF(L2944="nulová",#REF!,0)</f>
        <v>0</v>
      </c>
      <c r="BH2944" s="14" t="s">
        <v>75</v>
      </c>
      <c r="BI2944" s="119" t="e">
        <f>ROUND(H2944*#REF!,2)</f>
        <v>#REF!</v>
      </c>
      <c r="BJ2944" s="14" t="s">
        <v>117</v>
      </c>
      <c r="BK2944" s="118" t="s">
        <v>5133</v>
      </c>
    </row>
    <row r="2945" spans="1:63" s="2" customFormat="1" x14ac:dyDescent="0.2">
      <c r="A2945" s="25"/>
      <c r="B2945" s="26"/>
      <c r="C2945" s="25"/>
      <c r="D2945" s="120" t="s">
        <v>119</v>
      </c>
      <c r="E2945" s="25"/>
      <c r="F2945" s="121" t="s">
        <v>5132</v>
      </c>
      <c r="G2945" s="25"/>
      <c r="H2945" s="25"/>
      <c r="I2945" s="25"/>
      <c r="J2945" s="26"/>
      <c r="K2945" s="122"/>
      <c r="L2945" s="123"/>
      <c r="M2945" s="45"/>
      <c r="N2945" s="45"/>
      <c r="O2945" s="45"/>
      <c r="P2945" s="45"/>
      <c r="Q2945" s="45"/>
      <c r="R2945" s="46"/>
      <c r="S2945" s="25"/>
      <c r="T2945" s="25"/>
      <c r="U2945" s="25"/>
      <c r="V2945" s="25"/>
      <c r="W2945" s="25"/>
      <c r="X2945" s="25"/>
      <c r="Y2945" s="25"/>
      <c r="Z2945" s="25"/>
      <c r="AA2945" s="25"/>
      <c r="AB2945" s="25"/>
      <c r="AC2945" s="25"/>
      <c r="AR2945" s="14" t="s">
        <v>119</v>
      </c>
      <c r="AS2945" s="14" t="s">
        <v>68</v>
      </c>
    </row>
    <row r="2946" spans="1:63" s="2" customFormat="1" ht="24.15" customHeight="1" x14ac:dyDescent="0.2">
      <c r="A2946" s="25"/>
      <c r="B2946" s="109"/>
      <c r="C2946" s="124" t="s">
        <v>5134</v>
      </c>
      <c r="D2946" s="124" t="s">
        <v>4503</v>
      </c>
      <c r="E2946" s="125" t="s">
        <v>5135</v>
      </c>
      <c r="F2946" s="126" t="s">
        <v>5136</v>
      </c>
      <c r="G2946" s="127" t="s">
        <v>126</v>
      </c>
      <c r="H2946" s="153"/>
      <c r="I2946" s="126" t="s">
        <v>116</v>
      </c>
      <c r="J2946" s="128"/>
      <c r="K2946" s="129" t="s">
        <v>3</v>
      </c>
      <c r="L2946" s="130" t="s">
        <v>39</v>
      </c>
      <c r="M2946" s="116">
        <v>0</v>
      </c>
      <c r="N2946" s="116" t="e">
        <f>M2946*#REF!</f>
        <v>#REF!</v>
      </c>
      <c r="O2946" s="116">
        <v>0</v>
      </c>
      <c r="P2946" s="116" t="e">
        <f>O2946*#REF!</f>
        <v>#REF!</v>
      </c>
      <c r="Q2946" s="116">
        <v>0</v>
      </c>
      <c r="R2946" s="117" t="e">
        <f>Q2946*#REF!</f>
        <v>#REF!</v>
      </c>
      <c r="S2946" s="25"/>
      <c r="T2946" s="25"/>
      <c r="U2946" s="25"/>
      <c r="V2946" s="25"/>
      <c r="W2946" s="25"/>
      <c r="X2946" s="25"/>
      <c r="Y2946" s="25"/>
      <c r="Z2946" s="25"/>
      <c r="AA2946" s="25"/>
      <c r="AB2946" s="25"/>
      <c r="AC2946" s="25"/>
      <c r="AP2946" s="118" t="s">
        <v>131</v>
      </c>
      <c r="AR2946" s="118" t="s">
        <v>4503</v>
      </c>
      <c r="AS2946" s="118" t="s">
        <v>68</v>
      </c>
      <c r="AW2946" s="14" t="s">
        <v>118</v>
      </c>
      <c r="BC2946" s="119" t="e">
        <f>IF(L2946="základní",#REF!,0)</f>
        <v>#REF!</v>
      </c>
      <c r="BD2946" s="119">
        <f>IF(L2946="snížená",#REF!,0)</f>
        <v>0</v>
      </c>
      <c r="BE2946" s="119">
        <f>IF(L2946="zákl. přenesená",#REF!,0)</f>
        <v>0</v>
      </c>
      <c r="BF2946" s="119">
        <f>IF(L2946="sníž. přenesená",#REF!,0)</f>
        <v>0</v>
      </c>
      <c r="BG2946" s="119">
        <f>IF(L2946="nulová",#REF!,0)</f>
        <v>0</v>
      </c>
      <c r="BH2946" s="14" t="s">
        <v>75</v>
      </c>
      <c r="BI2946" s="119" t="e">
        <f>ROUND(H2946*#REF!,2)</f>
        <v>#REF!</v>
      </c>
      <c r="BJ2946" s="14" t="s">
        <v>117</v>
      </c>
      <c r="BK2946" s="118" t="s">
        <v>5137</v>
      </c>
    </row>
    <row r="2947" spans="1:63" s="2" customFormat="1" ht="19.2" x14ac:dyDescent="0.2">
      <c r="A2947" s="25"/>
      <c r="B2947" s="26"/>
      <c r="C2947" s="25"/>
      <c r="D2947" s="120" t="s">
        <v>119</v>
      </c>
      <c r="E2947" s="25"/>
      <c r="F2947" s="121" t="s">
        <v>5136</v>
      </c>
      <c r="G2947" s="25"/>
      <c r="H2947" s="25"/>
      <c r="I2947" s="25"/>
      <c r="J2947" s="26"/>
      <c r="K2947" s="122"/>
      <c r="L2947" s="123"/>
      <c r="M2947" s="45"/>
      <c r="N2947" s="45"/>
      <c r="O2947" s="45"/>
      <c r="P2947" s="45"/>
      <c r="Q2947" s="45"/>
      <c r="R2947" s="46"/>
      <c r="S2947" s="25"/>
      <c r="T2947" s="25"/>
      <c r="U2947" s="25"/>
      <c r="V2947" s="25"/>
      <c r="W2947" s="25"/>
      <c r="X2947" s="25"/>
      <c r="Y2947" s="25"/>
      <c r="Z2947" s="25"/>
      <c r="AA2947" s="25"/>
      <c r="AB2947" s="25"/>
      <c r="AC2947" s="25"/>
      <c r="AR2947" s="14" t="s">
        <v>119</v>
      </c>
      <c r="AS2947" s="14" t="s">
        <v>68</v>
      </c>
    </row>
    <row r="2948" spans="1:63" s="2" customFormat="1" ht="21.75" customHeight="1" x14ac:dyDescent="0.2">
      <c r="A2948" s="25"/>
      <c r="B2948" s="109"/>
      <c r="C2948" s="124" t="s">
        <v>2693</v>
      </c>
      <c r="D2948" s="124" t="s">
        <v>4503</v>
      </c>
      <c r="E2948" s="125" t="s">
        <v>5138</v>
      </c>
      <c r="F2948" s="126" t="s">
        <v>5139</v>
      </c>
      <c r="G2948" s="127" t="s">
        <v>126</v>
      </c>
      <c r="H2948" s="153"/>
      <c r="I2948" s="126" t="s">
        <v>116</v>
      </c>
      <c r="J2948" s="128"/>
      <c r="K2948" s="129" t="s">
        <v>3</v>
      </c>
      <c r="L2948" s="130" t="s">
        <v>39</v>
      </c>
      <c r="M2948" s="116">
        <v>0</v>
      </c>
      <c r="N2948" s="116" t="e">
        <f>M2948*#REF!</f>
        <v>#REF!</v>
      </c>
      <c r="O2948" s="116">
        <v>0</v>
      </c>
      <c r="P2948" s="116" t="e">
        <f>O2948*#REF!</f>
        <v>#REF!</v>
      </c>
      <c r="Q2948" s="116">
        <v>0</v>
      </c>
      <c r="R2948" s="117" t="e">
        <f>Q2948*#REF!</f>
        <v>#REF!</v>
      </c>
      <c r="S2948" s="25"/>
      <c r="T2948" s="25"/>
      <c r="U2948" s="25"/>
      <c r="V2948" s="25"/>
      <c r="W2948" s="25"/>
      <c r="X2948" s="25"/>
      <c r="Y2948" s="25"/>
      <c r="Z2948" s="25"/>
      <c r="AA2948" s="25"/>
      <c r="AB2948" s="25"/>
      <c r="AC2948" s="25"/>
      <c r="AP2948" s="118" t="s">
        <v>131</v>
      </c>
      <c r="AR2948" s="118" t="s">
        <v>4503</v>
      </c>
      <c r="AS2948" s="118" t="s">
        <v>68</v>
      </c>
      <c r="AW2948" s="14" t="s">
        <v>118</v>
      </c>
      <c r="BC2948" s="119" t="e">
        <f>IF(L2948="základní",#REF!,0)</f>
        <v>#REF!</v>
      </c>
      <c r="BD2948" s="119">
        <f>IF(L2948="snížená",#REF!,0)</f>
        <v>0</v>
      </c>
      <c r="BE2948" s="119">
        <f>IF(L2948="zákl. přenesená",#REF!,0)</f>
        <v>0</v>
      </c>
      <c r="BF2948" s="119">
        <f>IF(L2948="sníž. přenesená",#REF!,0)</f>
        <v>0</v>
      </c>
      <c r="BG2948" s="119">
        <f>IF(L2948="nulová",#REF!,0)</f>
        <v>0</v>
      </c>
      <c r="BH2948" s="14" t="s">
        <v>75</v>
      </c>
      <c r="BI2948" s="119" t="e">
        <f>ROUND(H2948*#REF!,2)</f>
        <v>#REF!</v>
      </c>
      <c r="BJ2948" s="14" t="s">
        <v>117</v>
      </c>
      <c r="BK2948" s="118" t="s">
        <v>5140</v>
      </c>
    </row>
    <row r="2949" spans="1:63" s="2" customFormat="1" x14ac:dyDescent="0.2">
      <c r="A2949" s="25"/>
      <c r="B2949" s="26"/>
      <c r="C2949" s="25"/>
      <c r="D2949" s="120" t="s">
        <v>119</v>
      </c>
      <c r="E2949" s="25"/>
      <c r="F2949" s="121" t="s">
        <v>5139</v>
      </c>
      <c r="G2949" s="25"/>
      <c r="H2949" s="25"/>
      <c r="I2949" s="25"/>
      <c r="J2949" s="26"/>
      <c r="K2949" s="122"/>
      <c r="L2949" s="123"/>
      <c r="M2949" s="45"/>
      <c r="N2949" s="45"/>
      <c r="O2949" s="45"/>
      <c r="P2949" s="45"/>
      <c r="Q2949" s="45"/>
      <c r="R2949" s="46"/>
      <c r="S2949" s="25"/>
      <c r="T2949" s="25"/>
      <c r="U2949" s="25"/>
      <c r="V2949" s="25"/>
      <c r="W2949" s="25"/>
      <c r="X2949" s="25"/>
      <c r="Y2949" s="25"/>
      <c r="Z2949" s="25"/>
      <c r="AA2949" s="25"/>
      <c r="AB2949" s="25"/>
      <c r="AC2949" s="25"/>
      <c r="AR2949" s="14" t="s">
        <v>119</v>
      </c>
      <c r="AS2949" s="14" t="s">
        <v>68</v>
      </c>
    </row>
    <row r="2950" spans="1:63" s="2" customFormat="1" ht="16.5" customHeight="1" x14ac:dyDescent="0.2">
      <c r="A2950" s="25"/>
      <c r="B2950" s="109"/>
      <c r="C2950" s="124" t="s">
        <v>5141</v>
      </c>
      <c r="D2950" s="124" t="s">
        <v>4503</v>
      </c>
      <c r="E2950" s="125" t="s">
        <v>5142</v>
      </c>
      <c r="F2950" s="126" t="s">
        <v>5143</v>
      </c>
      <c r="G2950" s="127" t="s">
        <v>122</v>
      </c>
      <c r="H2950" s="153"/>
      <c r="I2950" s="126" t="s">
        <v>116</v>
      </c>
      <c r="J2950" s="128"/>
      <c r="K2950" s="129" t="s">
        <v>3</v>
      </c>
      <c r="L2950" s="130" t="s">
        <v>39</v>
      </c>
      <c r="M2950" s="116">
        <v>0</v>
      </c>
      <c r="N2950" s="116" t="e">
        <f>M2950*#REF!</f>
        <v>#REF!</v>
      </c>
      <c r="O2950" s="116">
        <v>0</v>
      </c>
      <c r="P2950" s="116" t="e">
        <f>O2950*#REF!</f>
        <v>#REF!</v>
      </c>
      <c r="Q2950" s="116">
        <v>0</v>
      </c>
      <c r="R2950" s="117" t="e">
        <f>Q2950*#REF!</f>
        <v>#REF!</v>
      </c>
      <c r="S2950" s="25"/>
      <c r="T2950" s="25"/>
      <c r="U2950" s="25"/>
      <c r="V2950" s="25"/>
      <c r="W2950" s="25"/>
      <c r="X2950" s="25"/>
      <c r="Y2950" s="25"/>
      <c r="Z2950" s="25"/>
      <c r="AA2950" s="25"/>
      <c r="AB2950" s="25"/>
      <c r="AC2950" s="25"/>
      <c r="AP2950" s="118" t="s">
        <v>131</v>
      </c>
      <c r="AR2950" s="118" t="s">
        <v>4503</v>
      </c>
      <c r="AS2950" s="118" t="s">
        <v>68</v>
      </c>
      <c r="AW2950" s="14" t="s">
        <v>118</v>
      </c>
      <c r="BC2950" s="119" t="e">
        <f>IF(L2950="základní",#REF!,0)</f>
        <v>#REF!</v>
      </c>
      <c r="BD2950" s="119">
        <f>IF(L2950="snížená",#REF!,0)</f>
        <v>0</v>
      </c>
      <c r="BE2950" s="119">
        <f>IF(L2950="zákl. přenesená",#REF!,0)</f>
        <v>0</v>
      </c>
      <c r="BF2950" s="119">
        <f>IF(L2950="sníž. přenesená",#REF!,0)</f>
        <v>0</v>
      </c>
      <c r="BG2950" s="119">
        <f>IF(L2950="nulová",#REF!,0)</f>
        <v>0</v>
      </c>
      <c r="BH2950" s="14" t="s">
        <v>75</v>
      </c>
      <c r="BI2950" s="119" t="e">
        <f>ROUND(H2950*#REF!,2)</f>
        <v>#REF!</v>
      </c>
      <c r="BJ2950" s="14" t="s">
        <v>117</v>
      </c>
      <c r="BK2950" s="118" t="s">
        <v>5144</v>
      </c>
    </row>
    <row r="2951" spans="1:63" s="2" customFormat="1" x14ac:dyDescent="0.2">
      <c r="A2951" s="25"/>
      <c r="B2951" s="26"/>
      <c r="C2951" s="25"/>
      <c r="D2951" s="120" t="s">
        <v>119</v>
      </c>
      <c r="E2951" s="25"/>
      <c r="F2951" s="121" t="s">
        <v>5143</v>
      </c>
      <c r="G2951" s="25"/>
      <c r="H2951" s="25"/>
      <c r="I2951" s="25"/>
      <c r="J2951" s="26"/>
      <c r="K2951" s="122"/>
      <c r="L2951" s="123"/>
      <c r="M2951" s="45"/>
      <c r="N2951" s="45"/>
      <c r="O2951" s="45"/>
      <c r="P2951" s="45"/>
      <c r="Q2951" s="45"/>
      <c r="R2951" s="46"/>
      <c r="S2951" s="25"/>
      <c r="T2951" s="25"/>
      <c r="U2951" s="25"/>
      <c r="V2951" s="25"/>
      <c r="W2951" s="25"/>
      <c r="X2951" s="25"/>
      <c r="Y2951" s="25"/>
      <c r="Z2951" s="25"/>
      <c r="AA2951" s="25"/>
      <c r="AB2951" s="25"/>
      <c r="AC2951" s="25"/>
      <c r="AR2951" s="14" t="s">
        <v>119</v>
      </c>
      <c r="AS2951" s="14" t="s">
        <v>68</v>
      </c>
    </row>
    <row r="2952" spans="1:63" s="2" customFormat="1" ht="16.5" customHeight="1" x14ac:dyDescent="0.2">
      <c r="A2952" s="25"/>
      <c r="B2952" s="109"/>
      <c r="C2952" s="124" t="s">
        <v>2696</v>
      </c>
      <c r="D2952" s="124" t="s">
        <v>4503</v>
      </c>
      <c r="E2952" s="125" t="s">
        <v>5145</v>
      </c>
      <c r="F2952" s="126" t="s">
        <v>5146</v>
      </c>
      <c r="G2952" s="127" t="s">
        <v>126</v>
      </c>
      <c r="H2952" s="153"/>
      <c r="I2952" s="126" t="s">
        <v>116</v>
      </c>
      <c r="J2952" s="128"/>
      <c r="K2952" s="129" t="s">
        <v>3</v>
      </c>
      <c r="L2952" s="130" t="s">
        <v>39</v>
      </c>
      <c r="M2952" s="116">
        <v>0</v>
      </c>
      <c r="N2952" s="116" t="e">
        <f>M2952*#REF!</f>
        <v>#REF!</v>
      </c>
      <c r="O2952" s="116">
        <v>0</v>
      </c>
      <c r="P2952" s="116" t="e">
        <f>O2952*#REF!</f>
        <v>#REF!</v>
      </c>
      <c r="Q2952" s="116">
        <v>0</v>
      </c>
      <c r="R2952" s="117" t="e">
        <f>Q2952*#REF!</f>
        <v>#REF!</v>
      </c>
      <c r="S2952" s="25"/>
      <c r="T2952" s="25"/>
      <c r="U2952" s="25"/>
      <c r="V2952" s="25"/>
      <c r="W2952" s="25"/>
      <c r="X2952" s="25"/>
      <c r="Y2952" s="25"/>
      <c r="Z2952" s="25"/>
      <c r="AA2952" s="25"/>
      <c r="AB2952" s="25"/>
      <c r="AC2952" s="25"/>
      <c r="AP2952" s="118" t="s">
        <v>131</v>
      </c>
      <c r="AR2952" s="118" t="s">
        <v>4503</v>
      </c>
      <c r="AS2952" s="118" t="s">
        <v>68</v>
      </c>
      <c r="AW2952" s="14" t="s">
        <v>118</v>
      </c>
      <c r="BC2952" s="119" t="e">
        <f>IF(L2952="základní",#REF!,0)</f>
        <v>#REF!</v>
      </c>
      <c r="BD2952" s="119">
        <f>IF(L2952="snížená",#REF!,0)</f>
        <v>0</v>
      </c>
      <c r="BE2952" s="119">
        <f>IF(L2952="zákl. přenesená",#REF!,0)</f>
        <v>0</v>
      </c>
      <c r="BF2952" s="119">
        <f>IF(L2952="sníž. přenesená",#REF!,0)</f>
        <v>0</v>
      </c>
      <c r="BG2952" s="119">
        <f>IF(L2952="nulová",#REF!,0)</f>
        <v>0</v>
      </c>
      <c r="BH2952" s="14" t="s">
        <v>75</v>
      </c>
      <c r="BI2952" s="119" t="e">
        <f>ROUND(H2952*#REF!,2)</f>
        <v>#REF!</v>
      </c>
      <c r="BJ2952" s="14" t="s">
        <v>117</v>
      </c>
      <c r="BK2952" s="118" t="s">
        <v>5147</v>
      </c>
    </row>
    <row r="2953" spans="1:63" s="2" customFormat="1" x14ac:dyDescent="0.2">
      <c r="A2953" s="25"/>
      <c r="B2953" s="26"/>
      <c r="C2953" s="25"/>
      <c r="D2953" s="120" t="s">
        <v>119</v>
      </c>
      <c r="E2953" s="25"/>
      <c r="F2953" s="121" t="s">
        <v>5146</v>
      </c>
      <c r="G2953" s="25"/>
      <c r="H2953" s="25"/>
      <c r="I2953" s="25"/>
      <c r="J2953" s="26"/>
      <c r="K2953" s="122"/>
      <c r="L2953" s="123"/>
      <c r="M2953" s="45"/>
      <c r="N2953" s="45"/>
      <c r="O2953" s="45"/>
      <c r="P2953" s="45"/>
      <c r="Q2953" s="45"/>
      <c r="R2953" s="46"/>
      <c r="S2953" s="25"/>
      <c r="T2953" s="25"/>
      <c r="U2953" s="25"/>
      <c r="V2953" s="25"/>
      <c r="W2953" s="25"/>
      <c r="X2953" s="25"/>
      <c r="Y2953" s="25"/>
      <c r="Z2953" s="25"/>
      <c r="AA2953" s="25"/>
      <c r="AB2953" s="25"/>
      <c r="AC2953" s="25"/>
      <c r="AR2953" s="14" t="s">
        <v>119</v>
      </c>
      <c r="AS2953" s="14" t="s">
        <v>68</v>
      </c>
    </row>
    <row r="2954" spans="1:63" s="2" customFormat="1" ht="16.5" customHeight="1" x14ac:dyDescent="0.2">
      <c r="A2954" s="25"/>
      <c r="B2954" s="109"/>
      <c r="C2954" s="124" t="s">
        <v>5148</v>
      </c>
      <c r="D2954" s="124" t="s">
        <v>4503</v>
      </c>
      <c r="E2954" s="125" t="s">
        <v>5149</v>
      </c>
      <c r="F2954" s="126" t="s">
        <v>5150</v>
      </c>
      <c r="G2954" s="127" t="s">
        <v>126</v>
      </c>
      <c r="H2954" s="153"/>
      <c r="I2954" s="126" t="s">
        <v>116</v>
      </c>
      <c r="J2954" s="128"/>
      <c r="K2954" s="129" t="s">
        <v>3</v>
      </c>
      <c r="L2954" s="130" t="s">
        <v>39</v>
      </c>
      <c r="M2954" s="116">
        <v>0</v>
      </c>
      <c r="N2954" s="116" t="e">
        <f>M2954*#REF!</f>
        <v>#REF!</v>
      </c>
      <c r="O2954" s="116">
        <v>0</v>
      </c>
      <c r="P2954" s="116" t="e">
        <f>O2954*#REF!</f>
        <v>#REF!</v>
      </c>
      <c r="Q2954" s="116">
        <v>0</v>
      </c>
      <c r="R2954" s="117" t="e">
        <f>Q2954*#REF!</f>
        <v>#REF!</v>
      </c>
      <c r="S2954" s="25"/>
      <c r="T2954" s="25"/>
      <c r="U2954" s="25"/>
      <c r="V2954" s="25"/>
      <c r="W2954" s="25"/>
      <c r="X2954" s="25"/>
      <c r="Y2954" s="25"/>
      <c r="Z2954" s="25"/>
      <c r="AA2954" s="25"/>
      <c r="AB2954" s="25"/>
      <c r="AC2954" s="25"/>
      <c r="AP2954" s="118" t="s">
        <v>131</v>
      </c>
      <c r="AR2954" s="118" t="s">
        <v>4503</v>
      </c>
      <c r="AS2954" s="118" t="s">
        <v>68</v>
      </c>
      <c r="AW2954" s="14" t="s">
        <v>118</v>
      </c>
      <c r="BC2954" s="119" t="e">
        <f>IF(L2954="základní",#REF!,0)</f>
        <v>#REF!</v>
      </c>
      <c r="BD2954" s="119">
        <f>IF(L2954="snížená",#REF!,0)</f>
        <v>0</v>
      </c>
      <c r="BE2954" s="119">
        <f>IF(L2954="zákl. přenesená",#REF!,0)</f>
        <v>0</v>
      </c>
      <c r="BF2954" s="119">
        <f>IF(L2954="sníž. přenesená",#REF!,0)</f>
        <v>0</v>
      </c>
      <c r="BG2954" s="119">
        <f>IF(L2954="nulová",#REF!,0)</f>
        <v>0</v>
      </c>
      <c r="BH2954" s="14" t="s">
        <v>75</v>
      </c>
      <c r="BI2954" s="119" t="e">
        <f>ROUND(H2954*#REF!,2)</f>
        <v>#REF!</v>
      </c>
      <c r="BJ2954" s="14" t="s">
        <v>117</v>
      </c>
      <c r="BK2954" s="118" t="s">
        <v>5151</v>
      </c>
    </row>
    <row r="2955" spans="1:63" s="2" customFormat="1" x14ac:dyDescent="0.2">
      <c r="A2955" s="25"/>
      <c r="B2955" s="26"/>
      <c r="C2955" s="25"/>
      <c r="D2955" s="120" t="s">
        <v>119</v>
      </c>
      <c r="E2955" s="25"/>
      <c r="F2955" s="121" t="s">
        <v>5150</v>
      </c>
      <c r="G2955" s="25"/>
      <c r="H2955" s="25"/>
      <c r="I2955" s="25"/>
      <c r="J2955" s="26"/>
      <c r="K2955" s="122"/>
      <c r="L2955" s="123"/>
      <c r="M2955" s="45"/>
      <c r="N2955" s="45"/>
      <c r="O2955" s="45"/>
      <c r="P2955" s="45"/>
      <c r="Q2955" s="45"/>
      <c r="R2955" s="46"/>
      <c r="S2955" s="25"/>
      <c r="T2955" s="25"/>
      <c r="U2955" s="25"/>
      <c r="V2955" s="25"/>
      <c r="W2955" s="25"/>
      <c r="X2955" s="25"/>
      <c r="Y2955" s="25"/>
      <c r="Z2955" s="25"/>
      <c r="AA2955" s="25"/>
      <c r="AB2955" s="25"/>
      <c r="AC2955" s="25"/>
      <c r="AR2955" s="14" t="s">
        <v>119</v>
      </c>
      <c r="AS2955" s="14" t="s">
        <v>68</v>
      </c>
    </row>
    <row r="2956" spans="1:63" s="2" customFormat="1" ht="16.5" customHeight="1" x14ac:dyDescent="0.2">
      <c r="A2956" s="25"/>
      <c r="B2956" s="109"/>
      <c r="C2956" s="124" t="s">
        <v>2700</v>
      </c>
      <c r="D2956" s="124" t="s">
        <v>4503</v>
      </c>
      <c r="E2956" s="125" t="s">
        <v>5152</v>
      </c>
      <c r="F2956" s="126" t="s">
        <v>5153</v>
      </c>
      <c r="G2956" s="127" t="s">
        <v>126</v>
      </c>
      <c r="H2956" s="153"/>
      <c r="I2956" s="126" t="s">
        <v>116</v>
      </c>
      <c r="J2956" s="128"/>
      <c r="K2956" s="129" t="s">
        <v>3</v>
      </c>
      <c r="L2956" s="130" t="s">
        <v>39</v>
      </c>
      <c r="M2956" s="116">
        <v>0</v>
      </c>
      <c r="N2956" s="116" t="e">
        <f>M2956*#REF!</f>
        <v>#REF!</v>
      </c>
      <c r="O2956" s="116">
        <v>0</v>
      </c>
      <c r="P2956" s="116" t="e">
        <f>O2956*#REF!</f>
        <v>#REF!</v>
      </c>
      <c r="Q2956" s="116">
        <v>0</v>
      </c>
      <c r="R2956" s="117" t="e">
        <f>Q2956*#REF!</f>
        <v>#REF!</v>
      </c>
      <c r="S2956" s="25"/>
      <c r="T2956" s="25"/>
      <c r="U2956" s="25"/>
      <c r="V2956" s="25"/>
      <c r="W2956" s="25"/>
      <c r="X2956" s="25"/>
      <c r="Y2956" s="25"/>
      <c r="Z2956" s="25"/>
      <c r="AA2956" s="25"/>
      <c r="AB2956" s="25"/>
      <c r="AC2956" s="25"/>
      <c r="AP2956" s="118" t="s">
        <v>131</v>
      </c>
      <c r="AR2956" s="118" t="s">
        <v>4503</v>
      </c>
      <c r="AS2956" s="118" t="s">
        <v>68</v>
      </c>
      <c r="AW2956" s="14" t="s">
        <v>118</v>
      </c>
      <c r="BC2956" s="119" t="e">
        <f>IF(L2956="základní",#REF!,0)</f>
        <v>#REF!</v>
      </c>
      <c r="BD2956" s="119">
        <f>IF(L2956="snížená",#REF!,0)</f>
        <v>0</v>
      </c>
      <c r="BE2956" s="119">
        <f>IF(L2956="zákl. přenesená",#REF!,0)</f>
        <v>0</v>
      </c>
      <c r="BF2956" s="119">
        <f>IF(L2956="sníž. přenesená",#REF!,0)</f>
        <v>0</v>
      </c>
      <c r="BG2956" s="119">
        <f>IF(L2956="nulová",#REF!,0)</f>
        <v>0</v>
      </c>
      <c r="BH2956" s="14" t="s">
        <v>75</v>
      </c>
      <c r="BI2956" s="119" t="e">
        <f>ROUND(H2956*#REF!,2)</f>
        <v>#REF!</v>
      </c>
      <c r="BJ2956" s="14" t="s">
        <v>117</v>
      </c>
      <c r="BK2956" s="118" t="s">
        <v>5154</v>
      </c>
    </row>
    <row r="2957" spans="1:63" s="2" customFormat="1" x14ac:dyDescent="0.2">
      <c r="A2957" s="25"/>
      <c r="B2957" s="26"/>
      <c r="C2957" s="25"/>
      <c r="D2957" s="120" t="s">
        <v>119</v>
      </c>
      <c r="E2957" s="25"/>
      <c r="F2957" s="121" t="s">
        <v>5153</v>
      </c>
      <c r="G2957" s="25"/>
      <c r="H2957" s="25"/>
      <c r="I2957" s="25"/>
      <c r="J2957" s="26"/>
      <c r="K2957" s="122"/>
      <c r="L2957" s="123"/>
      <c r="M2957" s="45"/>
      <c r="N2957" s="45"/>
      <c r="O2957" s="45"/>
      <c r="P2957" s="45"/>
      <c r="Q2957" s="45"/>
      <c r="R2957" s="46"/>
      <c r="S2957" s="25"/>
      <c r="T2957" s="25"/>
      <c r="U2957" s="25"/>
      <c r="V2957" s="25"/>
      <c r="W2957" s="25"/>
      <c r="X2957" s="25"/>
      <c r="Y2957" s="25"/>
      <c r="Z2957" s="25"/>
      <c r="AA2957" s="25"/>
      <c r="AB2957" s="25"/>
      <c r="AC2957" s="25"/>
      <c r="AR2957" s="14" t="s">
        <v>119</v>
      </c>
      <c r="AS2957" s="14" t="s">
        <v>68</v>
      </c>
    </row>
    <row r="2958" spans="1:63" s="2" customFormat="1" ht="16.5" customHeight="1" x14ac:dyDescent="0.2">
      <c r="A2958" s="25"/>
      <c r="B2958" s="109"/>
      <c r="C2958" s="124" t="s">
        <v>5155</v>
      </c>
      <c r="D2958" s="124" t="s">
        <v>4503</v>
      </c>
      <c r="E2958" s="125" t="s">
        <v>5156</v>
      </c>
      <c r="F2958" s="126" t="s">
        <v>5157</v>
      </c>
      <c r="G2958" s="127" t="s">
        <v>135</v>
      </c>
      <c r="H2958" s="153"/>
      <c r="I2958" s="126" t="s">
        <v>116</v>
      </c>
      <c r="J2958" s="128"/>
      <c r="K2958" s="129" t="s">
        <v>3</v>
      </c>
      <c r="L2958" s="130" t="s">
        <v>39</v>
      </c>
      <c r="M2958" s="116">
        <v>0</v>
      </c>
      <c r="N2958" s="116" t="e">
        <f>M2958*#REF!</f>
        <v>#REF!</v>
      </c>
      <c r="O2958" s="116">
        <v>0</v>
      </c>
      <c r="P2958" s="116" t="e">
        <f>O2958*#REF!</f>
        <v>#REF!</v>
      </c>
      <c r="Q2958" s="116">
        <v>0</v>
      </c>
      <c r="R2958" s="117" t="e">
        <f>Q2958*#REF!</f>
        <v>#REF!</v>
      </c>
      <c r="S2958" s="25"/>
      <c r="T2958" s="25"/>
      <c r="U2958" s="25"/>
      <c r="V2958" s="25"/>
      <c r="W2958" s="25"/>
      <c r="X2958" s="25"/>
      <c r="Y2958" s="25"/>
      <c r="Z2958" s="25"/>
      <c r="AA2958" s="25"/>
      <c r="AB2958" s="25"/>
      <c r="AC2958" s="25"/>
      <c r="AP2958" s="118" t="s">
        <v>131</v>
      </c>
      <c r="AR2958" s="118" t="s">
        <v>4503</v>
      </c>
      <c r="AS2958" s="118" t="s">
        <v>68</v>
      </c>
      <c r="AW2958" s="14" t="s">
        <v>118</v>
      </c>
      <c r="BC2958" s="119" t="e">
        <f>IF(L2958="základní",#REF!,0)</f>
        <v>#REF!</v>
      </c>
      <c r="BD2958" s="119">
        <f>IF(L2958="snížená",#REF!,0)</f>
        <v>0</v>
      </c>
      <c r="BE2958" s="119">
        <f>IF(L2958="zákl. přenesená",#REF!,0)</f>
        <v>0</v>
      </c>
      <c r="BF2958" s="119">
        <f>IF(L2958="sníž. přenesená",#REF!,0)</f>
        <v>0</v>
      </c>
      <c r="BG2958" s="119">
        <f>IF(L2958="nulová",#REF!,0)</f>
        <v>0</v>
      </c>
      <c r="BH2958" s="14" t="s">
        <v>75</v>
      </c>
      <c r="BI2958" s="119" t="e">
        <f>ROUND(H2958*#REF!,2)</f>
        <v>#REF!</v>
      </c>
      <c r="BJ2958" s="14" t="s">
        <v>117</v>
      </c>
      <c r="BK2958" s="118" t="s">
        <v>5158</v>
      </c>
    </row>
    <row r="2959" spans="1:63" s="2" customFormat="1" x14ac:dyDescent="0.2">
      <c r="A2959" s="25"/>
      <c r="B2959" s="26"/>
      <c r="C2959" s="25"/>
      <c r="D2959" s="120" t="s">
        <v>119</v>
      </c>
      <c r="E2959" s="25"/>
      <c r="F2959" s="121" t="s">
        <v>5157</v>
      </c>
      <c r="G2959" s="25"/>
      <c r="H2959" s="25"/>
      <c r="I2959" s="25"/>
      <c r="J2959" s="26"/>
      <c r="K2959" s="122"/>
      <c r="L2959" s="123"/>
      <c r="M2959" s="45"/>
      <c r="N2959" s="45"/>
      <c r="O2959" s="45"/>
      <c r="P2959" s="45"/>
      <c r="Q2959" s="45"/>
      <c r="R2959" s="46"/>
      <c r="S2959" s="25"/>
      <c r="T2959" s="25"/>
      <c r="U2959" s="25"/>
      <c r="V2959" s="25"/>
      <c r="W2959" s="25"/>
      <c r="X2959" s="25"/>
      <c r="Y2959" s="25"/>
      <c r="Z2959" s="25"/>
      <c r="AA2959" s="25"/>
      <c r="AB2959" s="25"/>
      <c r="AC2959" s="25"/>
      <c r="AR2959" s="14" t="s">
        <v>119</v>
      </c>
      <c r="AS2959" s="14" t="s">
        <v>68</v>
      </c>
    </row>
    <row r="2960" spans="1:63" s="2" customFormat="1" ht="16.5" customHeight="1" x14ac:dyDescent="0.2">
      <c r="A2960" s="25"/>
      <c r="B2960" s="109"/>
      <c r="C2960" s="124" t="s">
        <v>2703</v>
      </c>
      <c r="D2960" s="124" t="s">
        <v>4503</v>
      </c>
      <c r="E2960" s="125" t="s">
        <v>5159</v>
      </c>
      <c r="F2960" s="126" t="s">
        <v>5160</v>
      </c>
      <c r="G2960" s="127" t="s">
        <v>135</v>
      </c>
      <c r="H2960" s="153"/>
      <c r="I2960" s="126" t="s">
        <v>116</v>
      </c>
      <c r="J2960" s="128"/>
      <c r="K2960" s="129" t="s">
        <v>3</v>
      </c>
      <c r="L2960" s="130" t="s">
        <v>39</v>
      </c>
      <c r="M2960" s="116">
        <v>0</v>
      </c>
      <c r="N2960" s="116" t="e">
        <f>M2960*#REF!</f>
        <v>#REF!</v>
      </c>
      <c r="O2960" s="116">
        <v>0</v>
      </c>
      <c r="P2960" s="116" t="e">
        <f>O2960*#REF!</f>
        <v>#REF!</v>
      </c>
      <c r="Q2960" s="116">
        <v>0</v>
      </c>
      <c r="R2960" s="117" t="e">
        <f>Q2960*#REF!</f>
        <v>#REF!</v>
      </c>
      <c r="S2960" s="25"/>
      <c r="T2960" s="25"/>
      <c r="U2960" s="25"/>
      <c r="V2960" s="25"/>
      <c r="W2960" s="25"/>
      <c r="X2960" s="25"/>
      <c r="Y2960" s="25"/>
      <c r="Z2960" s="25"/>
      <c r="AA2960" s="25"/>
      <c r="AB2960" s="25"/>
      <c r="AC2960" s="25"/>
      <c r="AP2960" s="118" t="s">
        <v>131</v>
      </c>
      <c r="AR2960" s="118" t="s">
        <v>4503</v>
      </c>
      <c r="AS2960" s="118" t="s">
        <v>68</v>
      </c>
      <c r="AW2960" s="14" t="s">
        <v>118</v>
      </c>
      <c r="BC2960" s="119" t="e">
        <f>IF(L2960="základní",#REF!,0)</f>
        <v>#REF!</v>
      </c>
      <c r="BD2960" s="119">
        <f>IF(L2960="snížená",#REF!,0)</f>
        <v>0</v>
      </c>
      <c r="BE2960" s="119">
        <f>IF(L2960="zákl. přenesená",#REF!,0)</f>
        <v>0</v>
      </c>
      <c r="BF2960" s="119">
        <f>IF(L2960="sníž. přenesená",#REF!,0)</f>
        <v>0</v>
      </c>
      <c r="BG2960" s="119">
        <f>IF(L2960="nulová",#REF!,0)</f>
        <v>0</v>
      </c>
      <c r="BH2960" s="14" t="s">
        <v>75</v>
      </c>
      <c r="BI2960" s="119" t="e">
        <f>ROUND(H2960*#REF!,2)</f>
        <v>#REF!</v>
      </c>
      <c r="BJ2960" s="14" t="s">
        <v>117</v>
      </c>
      <c r="BK2960" s="118" t="s">
        <v>5161</v>
      </c>
    </row>
    <row r="2961" spans="1:63" s="2" customFormat="1" x14ac:dyDescent="0.2">
      <c r="A2961" s="25"/>
      <c r="B2961" s="26"/>
      <c r="C2961" s="25"/>
      <c r="D2961" s="120" t="s">
        <v>119</v>
      </c>
      <c r="E2961" s="25"/>
      <c r="F2961" s="121" t="s">
        <v>5160</v>
      </c>
      <c r="G2961" s="25"/>
      <c r="H2961" s="25"/>
      <c r="I2961" s="25"/>
      <c r="J2961" s="26"/>
      <c r="K2961" s="122"/>
      <c r="L2961" s="123"/>
      <c r="M2961" s="45"/>
      <c r="N2961" s="45"/>
      <c r="O2961" s="45"/>
      <c r="P2961" s="45"/>
      <c r="Q2961" s="45"/>
      <c r="R2961" s="46"/>
      <c r="S2961" s="25"/>
      <c r="T2961" s="25"/>
      <c r="U2961" s="25"/>
      <c r="V2961" s="25"/>
      <c r="W2961" s="25"/>
      <c r="X2961" s="25"/>
      <c r="Y2961" s="25"/>
      <c r="Z2961" s="25"/>
      <c r="AA2961" s="25"/>
      <c r="AB2961" s="25"/>
      <c r="AC2961" s="25"/>
      <c r="AR2961" s="14" t="s">
        <v>119</v>
      </c>
      <c r="AS2961" s="14" t="s">
        <v>68</v>
      </c>
    </row>
    <row r="2962" spans="1:63" s="2" customFormat="1" ht="16.5" customHeight="1" x14ac:dyDescent="0.2">
      <c r="A2962" s="25"/>
      <c r="B2962" s="109"/>
      <c r="C2962" s="124" t="s">
        <v>5162</v>
      </c>
      <c r="D2962" s="124" t="s">
        <v>4503</v>
      </c>
      <c r="E2962" s="125" t="s">
        <v>5163</v>
      </c>
      <c r="F2962" s="126" t="s">
        <v>5164</v>
      </c>
      <c r="G2962" s="127" t="s">
        <v>135</v>
      </c>
      <c r="H2962" s="153"/>
      <c r="I2962" s="126" t="s">
        <v>116</v>
      </c>
      <c r="J2962" s="128"/>
      <c r="K2962" s="129" t="s">
        <v>3</v>
      </c>
      <c r="L2962" s="130" t="s">
        <v>39</v>
      </c>
      <c r="M2962" s="116">
        <v>0</v>
      </c>
      <c r="N2962" s="116" t="e">
        <f>M2962*#REF!</f>
        <v>#REF!</v>
      </c>
      <c r="O2962" s="116">
        <v>0</v>
      </c>
      <c r="P2962" s="116" t="e">
        <f>O2962*#REF!</f>
        <v>#REF!</v>
      </c>
      <c r="Q2962" s="116">
        <v>0</v>
      </c>
      <c r="R2962" s="117" t="e">
        <f>Q2962*#REF!</f>
        <v>#REF!</v>
      </c>
      <c r="S2962" s="25"/>
      <c r="T2962" s="25"/>
      <c r="U2962" s="25"/>
      <c r="V2962" s="25"/>
      <c r="W2962" s="25"/>
      <c r="X2962" s="25"/>
      <c r="Y2962" s="25"/>
      <c r="Z2962" s="25"/>
      <c r="AA2962" s="25"/>
      <c r="AB2962" s="25"/>
      <c r="AC2962" s="25"/>
      <c r="AP2962" s="118" t="s">
        <v>131</v>
      </c>
      <c r="AR2962" s="118" t="s">
        <v>4503</v>
      </c>
      <c r="AS2962" s="118" t="s">
        <v>68</v>
      </c>
      <c r="AW2962" s="14" t="s">
        <v>118</v>
      </c>
      <c r="BC2962" s="119" t="e">
        <f>IF(L2962="základní",#REF!,0)</f>
        <v>#REF!</v>
      </c>
      <c r="BD2962" s="119">
        <f>IF(L2962="snížená",#REF!,0)</f>
        <v>0</v>
      </c>
      <c r="BE2962" s="119">
        <f>IF(L2962="zákl. přenesená",#REF!,0)</f>
        <v>0</v>
      </c>
      <c r="BF2962" s="119">
        <f>IF(L2962="sníž. přenesená",#REF!,0)</f>
        <v>0</v>
      </c>
      <c r="BG2962" s="119">
        <f>IF(L2962="nulová",#REF!,0)</f>
        <v>0</v>
      </c>
      <c r="BH2962" s="14" t="s">
        <v>75</v>
      </c>
      <c r="BI2962" s="119" t="e">
        <f>ROUND(H2962*#REF!,2)</f>
        <v>#REF!</v>
      </c>
      <c r="BJ2962" s="14" t="s">
        <v>117</v>
      </c>
      <c r="BK2962" s="118" t="s">
        <v>5165</v>
      </c>
    </row>
    <row r="2963" spans="1:63" s="2" customFormat="1" x14ac:dyDescent="0.2">
      <c r="A2963" s="25"/>
      <c r="B2963" s="26"/>
      <c r="C2963" s="25"/>
      <c r="D2963" s="120" t="s">
        <v>119</v>
      </c>
      <c r="E2963" s="25"/>
      <c r="F2963" s="121" t="s">
        <v>5164</v>
      </c>
      <c r="G2963" s="25"/>
      <c r="H2963" s="25"/>
      <c r="I2963" s="25"/>
      <c r="J2963" s="26"/>
      <c r="K2963" s="122"/>
      <c r="L2963" s="123"/>
      <c r="M2963" s="45"/>
      <c r="N2963" s="45"/>
      <c r="O2963" s="45"/>
      <c r="P2963" s="45"/>
      <c r="Q2963" s="45"/>
      <c r="R2963" s="46"/>
      <c r="S2963" s="25"/>
      <c r="T2963" s="25"/>
      <c r="U2963" s="25"/>
      <c r="V2963" s="25"/>
      <c r="W2963" s="25"/>
      <c r="X2963" s="25"/>
      <c r="Y2963" s="25"/>
      <c r="Z2963" s="25"/>
      <c r="AA2963" s="25"/>
      <c r="AB2963" s="25"/>
      <c r="AC2963" s="25"/>
      <c r="AR2963" s="14" t="s">
        <v>119</v>
      </c>
      <c r="AS2963" s="14" t="s">
        <v>68</v>
      </c>
    </row>
    <row r="2964" spans="1:63" s="2" customFormat="1" ht="16.5" customHeight="1" x14ac:dyDescent="0.2">
      <c r="A2964" s="25"/>
      <c r="B2964" s="109"/>
      <c r="C2964" s="124" t="s">
        <v>2707</v>
      </c>
      <c r="D2964" s="124" t="s">
        <v>4503</v>
      </c>
      <c r="E2964" s="125" t="s">
        <v>5166</v>
      </c>
      <c r="F2964" s="126" t="s">
        <v>5167</v>
      </c>
      <c r="G2964" s="127" t="s">
        <v>135</v>
      </c>
      <c r="H2964" s="153"/>
      <c r="I2964" s="126" t="s">
        <v>116</v>
      </c>
      <c r="J2964" s="128"/>
      <c r="K2964" s="129" t="s">
        <v>3</v>
      </c>
      <c r="L2964" s="130" t="s">
        <v>39</v>
      </c>
      <c r="M2964" s="116">
        <v>0</v>
      </c>
      <c r="N2964" s="116" t="e">
        <f>M2964*#REF!</f>
        <v>#REF!</v>
      </c>
      <c r="O2964" s="116">
        <v>0</v>
      </c>
      <c r="P2964" s="116" t="e">
        <f>O2964*#REF!</f>
        <v>#REF!</v>
      </c>
      <c r="Q2964" s="116">
        <v>0</v>
      </c>
      <c r="R2964" s="117" t="e">
        <f>Q2964*#REF!</f>
        <v>#REF!</v>
      </c>
      <c r="S2964" s="25"/>
      <c r="T2964" s="25"/>
      <c r="U2964" s="25"/>
      <c r="V2964" s="25"/>
      <c r="W2964" s="25"/>
      <c r="X2964" s="25"/>
      <c r="Y2964" s="25"/>
      <c r="Z2964" s="25"/>
      <c r="AA2964" s="25"/>
      <c r="AB2964" s="25"/>
      <c r="AC2964" s="25"/>
      <c r="AP2964" s="118" t="s">
        <v>131</v>
      </c>
      <c r="AR2964" s="118" t="s">
        <v>4503</v>
      </c>
      <c r="AS2964" s="118" t="s">
        <v>68</v>
      </c>
      <c r="AW2964" s="14" t="s">
        <v>118</v>
      </c>
      <c r="BC2964" s="119" t="e">
        <f>IF(L2964="základní",#REF!,0)</f>
        <v>#REF!</v>
      </c>
      <c r="BD2964" s="119">
        <f>IF(L2964="snížená",#REF!,0)</f>
        <v>0</v>
      </c>
      <c r="BE2964" s="119">
        <f>IF(L2964="zákl. přenesená",#REF!,0)</f>
        <v>0</v>
      </c>
      <c r="BF2964" s="119">
        <f>IF(L2964="sníž. přenesená",#REF!,0)</f>
        <v>0</v>
      </c>
      <c r="BG2964" s="119">
        <f>IF(L2964="nulová",#REF!,0)</f>
        <v>0</v>
      </c>
      <c r="BH2964" s="14" t="s">
        <v>75</v>
      </c>
      <c r="BI2964" s="119" t="e">
        <f>ROUND(H2964*#REF!,2)</f>
        <v>#REF!</v>
      </c>
      <c r="BJ2964" s="14" t="s">
        <v>117</v>
      </c>
      <c r="BK2964" s="118" t="s">
        <v>5168</v>
      </c>
    </row>
    <row r="2965" spans="1:63" s="2" customFormat="1" x14ac:dyDescent="0.2">
      <c r="A2965" s="25"/>
      <c r="B2965" s="26"/>
      <c r="C2965" s="25"/>
      <c r="D2965" s="120" t="s">
        <v>119</v>
      </c>
      <c r="E2965" s="25"/>
      <c r="F2965" s="121" t="s">
        <v>5167</v>
      </c>
      <c r="G2965" s="25"/>
      <c r="H2965" s="25"/>
      <c r="I2965" s="25"/>
      <c r="J2965" s="26"/>
      <c r="K2965" s="122"/>
      <c r="L2965" s="123"/>
      <c r="M2965" s="45"/>
      <c r="N2965" s="45"/>
      <c r="O2965" s="45"/>
      <c r="P2965" s="45"/>
      <c r="Q2965" s="45"/>
      <c r="R2965" s="46"/>
      <c r="S2965" s="25"/>
      <c r="T2965" s="25"/>
      <c r="U2965" s="25"/>
      <c r="V2965" s="25"/>
      <c r="W2965" s="25"/>
      <c r="X2965" s="25"/>
      <c r="Y2965" s="25"/>
      <c r="Z2965" s="25"/>
      <c r="AA2965" s="25"/>
      <c r="AB2965" s="25"/>
      <c r="AC2965" s="25"/>
      <c r="AR2965" s="14" t="s">
        <v>119</v>
      </c>
      <c r="AS2965" s="14" t="s">
        <v>68</v>
      </c>
    </row>
    <row r="2966" spans="1:63" s="2" customFormat="1" ht="16.5" customHeight="1" x14ac:dyDescent="0.2">
      <c r="A2966" s="25"/>
      <c r="B2966" s="109"/>
      <c r="C2966" s="124" t="s">
        <v>5169</v>
      </c>
      <c r="D2966" s="124" t="s">
        <v>4503</v>
      </c>
      <c r="E2966" s="125" t="s">
        <v>5170</v>
      </c>
      <c r="F2966" s="126" t="s">
        <v>5171</v>
      </c>
      <c r="G2966" s="127" t="s">
        <v>126</v>
      </c>
      <c r="H2966" s="153"/>
      <c r="I2966" s="126" t="s">
        <v>116</v>
      </c>
      <c r="J2966" s="128"/>
      <c r="K2966" s="129" t="s">
        <v>3</v>
      </c>
      <c r="L2966" s="130" t="s">
        <v>39</v>
      </c>
      <c r="M2966" s="116">
        <v>0</v>
      </c>
      <c r="N2966" s="116" t="e">
        <f>M2966*#REF!</f>
        <v>#REF!</v>
      </c>
      <c r="O2966" s="116">
        <v>0</v>
      </c>
      <c r="P2966" s="116" t="e">
        <f>O2966*#REF!</f>
        <v>#REF!</v>
      </c>
      <c r="Q2966" s="116">
        <v>0</v>
      </c>
      <c r="R2966" s="117" t="e">
        <f>Q2966*#REF!</f>
        <v>#REF!</v>
      </c>
      <c r="S2966" s="25"/>
      <c r="T2966" s="25"/>
      <c r="U2966" s="25"/>
      <c r="V2966" s="25"/>
      <c r="W2966" s="25"/>
      <c r="X2966" s="25"/>
      <c r="Y2966" s="25"/>
      <c r="Z2966" s="25"/>
      <c r="AA2966" s="25"/>
      <c r="AB2966" s="25"/>
      <c r="AC2966" s="25"/>
      <c r="AP2966" s="118" t="s">
        <v>131</v>
      </c>
      <c r="AR2966" s="118" t="s">
        <v>4503</v>
      </c>
      <c r="AS2966" s="118" t="s">
        <v>68</v>
      </c>
      <c r="AW2966" s="14" t="s">
        <v>118</v>
      </c>
      <c r="BC2966" s="119" t="e">
        <f>IF(L2966="základní",#REF!,0)</f>
        <v>#REF!</v>
      </c>
      <c r="BD2966" s="119">
        <f>IF(L2966="snížená",#REF!,0)</f>
        <v>0</v>
      </c>
      <c r="BE2966" s="119">
        <f>IF(L2966="zákl. přenesená",#REF!,0)</f>
        <v>0</v>
      </c>
      <c r="BF2966" s="119">
        <f>IF(L2966="sníž. přenesená",#REF!,0)</f>
        <v>0</v>
      </c>
      <c r="BG2966" s="119">
        <f>IF(L2966="nulová",#REF!,0)</f>
        <v>0</v>
      </c>
      <c r="BH2966" s="14" t="s">
        <v>75</v>
      </c>
      <c r="BI2966" s="119" t="e">
        <f>ROUND(H2966*#REF!,2)</f>
        <v>#REF!</v>
      </c>
      <c r="BJ2966" s="14" t="s">
        <v>117</v>
      </c>
      <c r="BK2966" s="118" t="s">
        <v>5172</v>
      </c>
    </row>
    <row r="2967" spans="1:63" s="2" customFormat="1" x14ac:dyDescent="0.2">
      <c r="A2967" s="25"/>
      <c r="B2967" s="26"/>
      <c r="C2967" s="25"/>
      <c r="D2967" s="120" t="s">
        <v>119</v>
      </c>
      <c r="E2967" s="25"/>
      <c r="F2967" s="121" t="s">
        <v>5171</v>
      </c>
      <c r="G2967" s="25"/>
      <c r="H2967" s="25"/>
      <c r="I2967" s="25"/>
      <c r="J2967" s="26"/>
      <c r="K2967" s="122"/>
      <c r="L2967" s="123"/>
      <c r="M2967" s="45"/>
      <c r="N2967" s="45"/>
      <c r="O2967" s="45"/>
      <c r="P2967" s="45"/>
      <c r="Q2967" s="45"/>
      <c r="R2967" s="46"/>
      <c r="S2967" s="25"/>
      <c r="T2967" s="25"/>
      <c r="U2967" s="25"/>
      <c r="V2967" s="25"/>
      <c r="W2967" s="25"/>
      <c r="X2967" s="25"/>
      <c r="Y2967" s="25"/>
      <c r="Z2967" s="25"/>
      <c r="AA2967" s="25"/>
      <c r="AB2967" s="25"/>
      <c r="AC2967" s="25"/>
      <c r="AR2967" s="14" t="s">
        <v>119</v>
      </c>
      <c r="AS2967" s="14" t="s">
        <v>68</v>
      </c>
    </row>
    <row r="2968" spans="1:63" s="2" customFormat="1" ht="16.5" customHeight="1" x14ac:dyDescent="0.2">
      <c r="A2968" s="25"/>
      <c r="B2968" s="109"/>
      <c r="C2968" s="124" t="s">
        <v>2710</v>
      </c>
      <c r="D2968" s="124" t="s">
        <v>4503</v>
      </c>
      <c r="E2968" s="125" t="s">
        <v>5173</v>
      </c>
      <c r="F2968" s="126" t="s">
        <v>5174</v>
      </c>
      <c r="G2968" s="127" t="s">
        <v>126</v>
      </c>
      <c r="H2968" s="153"/>
      <c r="I2968" s="126" t="s">
        <v>116</v>
      </c>
      <c r="J2968" s="128"/>
      <c r="K2968" s="129" t="s">
        <v>3</v>
      </c>
      <c r="L2968" s="130" t="s">
        <v>39</v>
      </c>
      <c r="M2968" s="116">
        <v>0</v>
      </c>
      <c r="N2968" s="116" t="e">
        <f>M2968*#REF!</f>
        <v>#REF!</v>
      </c>
      <c r="O2968" s="116">
        <v>0</v>
      </c>
      <c r="P2968" s="116" t="e">
        <f>O2968*#REF!</f>
        <v>#REF!</v>
      </c>
      <c r="Q2968" s="116">
        <v>0</v>
      </c>
      <c r="R2968" s="117" t="e">
        <f>Q2968*#REF!</f>
        <v>#REF!</v>
      </c>
      <c r="S2968" s="25"/>
      <c r="T2968" s="25"/>
      <c r="U2968" s="25"/>
      <c r="V2968" s="25"/>
      <c r="W2968" s="25"/>
      <c r="X2968" s="25"/>
      <c r="Y2968" s="25"/>
      <c r="Z2968" s="25"/>
      <c r="AA2968" s="25"/>
      <c r="AB2968" s="25"/>
      <c r="AC2968" s="25"/>
      <c r="AP2968" s="118" t="s">
        <v>131</v>
      </c>
      <c r="AR2968" s="118" t="s">
        <v>4503</v>
      </c>
      <c r="AS2968" s="118" t="s">
        <v>68</v>
      </c>
      <c r="AW2968" s="14" t="s">
        <v>118</v>
      </c>
      <c r="BC2968" s="119" t="e">
        <f>IF(L2968="základní",#REF!,0)</f>
        <v>#REF!</v>
      </c>
      <c r="BD2968" s="119">
        <f>IF(L2968="snížená",#REF!,0)</f>
        <v>0</v>
      </c>
      <c r="BE2968" s="119">
        <f>IF(L2968="zákl. přenesená",#REF!,0)</f>
        <v>0</v>
      </c>
      <c r="BF2968" s="119">
        <f>IF(L2968="sníž. přenesená",#REF!,0)</f>
        <v>0</v>
      </c>
      <c r="BG2968" s="119">
        <f>IF(L2968="nulová",#REF!,0)</f>
        <v>0</v>
      </c>
      <c r="BH2968" s="14" t="s">
        <v>75</v>
      </c>
      <c r="BI2968" s="119" t="e">
        <f>ROUND(H2968*#REF!,2)</f>
        <v>#REF!</v>
      </c>
      <c r="BJ2968" s="14" t="s">
        <v>117</v>
      </c>
      <c r="BK2968" s="118" t="s">
        <v>5175</v>
      </c>
    </row>
    <row r="2969" spans="1:63" s="2" customFormat="1" x14ac:dyDescent="0.2">
      <c r="A2969" s="25"/>
      <c r="B2969" s="26"/>
      <c r="C2969" s="25"/>
      <c r="D2969" s="120" t="s">
        <v>119</v>
      </c>
      <c r="E2969" s="25"/>
      <c r="F2969" s="121" t="s">
        <v>5174</v>
      </c>
      <c r="G2969" s="25"/>
      <c r="H2969" s="25"/>
      <c r="I2969" s="25"/>
      <c r="J2969" s="26"/>
      <c r="K2969" s="122"/>
      <c r="L2969" s="123"/>
      <c r="M2969" s="45"/>
      <c r="N2969" s="45"/>
      <c r="O2969" s="45"/>
      <c r="P2969" s="45"/>
      <c r="Q2969" s="45"/>
      <c r="R2969" s="46"/>
      <c r="S2969" s="25"/>
      <c r="T2969" s="25"/>
      <c r="U2969" s="25"/>
      <c r="V2969" s="25"/>
      <c r="W2969" s="25"/>
      <c r="X2969" s="25"/>
      <c r="Y2969" s="25"/>
      <c r="Z2969" s="25"/>
      <c r="AA2969" s="25"/>
      <c r="AB2969" s="25"/>
      <c r="AC2969" s="25"/>
      <c r="AR2969" s="14" t="s">
        <v>119</v>
      </c>
      <c r="AS2969" s="14" t="s">
        <v>68</v>
      </c>
    </row>
    <row r="2970" spans="1:63" s="2" customFormat="1" ht="16.5" customHeight="1" x14ac:dyDescent="0.2">
      <c r="A2970" s="25"/>
      <c r="B2970" s="109"/>
      <c r="C2970" s="124" t="s">
        <v>5176</v>
      </c>
      <c r="D2970" s="124" t="s">
        <v>4503</v>
      </c>
      <c r="E2970" s="125" t="s">
        <v>5177</v>
      </c>
      <c r="F2970" s="126" t="s">
        <v>5178</v>
      </c>
      <c r="G2970" s="127" t="s">
        <v>126</v>
      </c>
      <c r="H2970" s="153"/>
      <c r="I2970" s="126" t="s">
        <v>116</v>
      </c>
      <c r="J2970" s="128"/>
      <c r="K2970" s="129" t="s">
        <v>3</v>
      </c>
      <c r="L2970" s="130" t="s">
        <v>39</v>
      </c>
      <c r="M2970" s="116">
        <v>0</v>
      </c>
      <c r="N2970" s="116" t="e">
        <f>M2970*#REF!</f>
        <v>#REF!</v>
      </c>
      <c r="O2970" s="116">
        <v>0</v>
      </c>
      <c r="P2970" s="116" t="e">
        <f>O2970*#REF!</f>
        <v>#REF!</v>
      </c>
      <c r="Q2970" s="116">
        <v>0</v>
      </c>
      <c r="R2970" s="117" t="e">
        <f>Q2970*#REF!</f>
        <v>#REF!</v>
      </c>
      <c r="S2970" s="25"/>
      <c r="T2970" s="25"/>
      <c r="U2970" s="25"/>
      <c r="V2970" s="25"/>
      <c r="W2970" s="25"/>
      <c r="X2970" s="25"/>
      <c r="Y2970" s="25"/>
      <c r="Z2970" s="25"/>
      <c r="AA2970" s="25"/>
      <c r="AB2970" s="25"/>
      <c r="AC2970" s="25"/>
      <c r="AP2970" s="118" t="s">
        <v>131</v>
      </c>
      <c r="AR2970" s="118" t="s">
        <v>4503</v>
      </c>
      <c r="AS2970" s="118" t="s">
        <v>68</v>
      </c>
      <c r="AW2970" s="14" t="s">
        <v>118</v>
      </c>
      <c r="BC2970" s="119" t="e">
        <f>IF(L2970="základní",#REF!,0)</f>
        <v>#REF!</v>
      </c>
      <c r="BD2970" s="119">
        <f>IF(L2970="snížená",#REF!,0)</f>
        <v>0</v>
      </c>
      <c r="BE2970" s="119">
        <f>IF(L2970="zákl. přenesená",#REF!,0)</f>
        <v>0</v>
      </c>
      <c r="BF2970" s="119">
        <f>IF(L2970="sníž. přenesená",#REF!,0)</f>
        <v>0</v>
      </c>
      <c r="BG2970" s="119">
        <f>IF(L2970="nulová",#REF!,0)</f>
        <v>0</v>
      </c>
      <c r="BH2970" s="14" t="s">
        <v>75</v>
      </c>
      <c r="BI2970" s="119" t="e">
        <f>ROUND(H2970*#REF!,2)</f>
        <v>#REF!</v>
      </c>
      <c r="BJ2970" s="14" t="s">
        <v>117</v>
      </c>
      <c r="BK2970" s="118" t="s">
        <v>5179</v>
      </c>
    </row>
    <row r="2971" spans="1:63" s="2" customFormat="1" x14ac:dyDescent="0.2">
      <c r="A2971" s="25"/>
      <c r="B2971" s="26"/>
      <c r="C2971" s="25"/>
      <c r="D2971" s="120" t="s">
        <v>119</v>
      </c>
      <c r="E2971" s="25"/>
      <c r="F2971" s="121" t="s">
        <v>5178</v>
      </c>
      <c r="G2971" s="25"/>
      <c r="H2971" s="25"/>
      <c r="I2971" s="25"/>
      <c r="J2971" s="26"/>
      <c r="K2971" s="122"/>
      <c r="L2971" s="123"/>
      <c r="M2971" s="45"/>
      <c r="N2971" s="45"/>
      <c r="O2971" s="45"/>
      <c r="P2971" s="45"/>
      <c r="Q2971" s="45"/>
      <c r="R2971" s="46"/>
      <c r="S2971" s="25"/>
      <c r="T2971" s="25"/>
      <c r="U2971" s="25"/>
      <c r="V2971" s="25"/>
      <c r="W2971" s="25"/>
      <c r="X2971" s="25"/>
      <c r="Y2971" s="25"/>
      <c r="Z2971" s="25"/>
      <c r="AA2971" s="25"/>
      <c r="AB2971" s="25"/>
      <c r="AC2971" s="25"/>
      <c r="AR2971" s="14" t="s">
        <v>119</v>
      </c>
      <c r="AS2971" s="14" t="s">
        <v>68</v>
      </c>
    </row>
    <row r="2972" spans="1:63" s="2" customFormat="1" ht="16.5" customHeight="1" x14ac:dyDescent="0.2">
      <c r="A2972" s="25"/>
      <c r="B2972" s="109"/>
      <c r="C2972" s="124" t="s">
        <v>2714</v>
      </c>
      <c r="D2972" s="124" t="s">
        <v>4503</v>
      </c>
      <c r="E2972" s="125" t="s">
        <v>5180</v>
      </c>
      <c r="F2972" s="126" t="s">
        <v>5181</v>
      </c>
      <c r="G2972" s="127" t="s">
        <v>126</v>
      </c>
      <c r="H2972" s="153"/>
      <c r="I2972" s="126" t="s">
        <v>116</v>
      </c>
      <c r="J2972" s="128"/>
      <c r="K2972" s="129" t="s">
        <v>3</v>
      </c>
      <c r="L2972" s="130" t="s">
        <v>39</v>
      </c>
      <c r="M2972" s="116">
        <v>0</v>
      </c>
      <c r="N2972" s="116" t="e">
        <f>M2972*#REF!</f>
        <v>#REF!</v>
      </c>
      <c r="O2972" s="116">
        <v>0</v>
      </c>
      <c r="P2972" s="116" t="e">
        <f>O2972*#REF!</f>
        <v>#REF!</v>
      </c>
      <c r="Q2972" s="116">
        <v>0</v>
      </c>
      <c r="R2972" s="117" t="e">
        <f>Q2972*#REF!</f>
        <v>#REF!</v>
      </c>
      <c r="S2972" s="25"/>
      <c r="T2972" s="25"/>
      <c r="U2972" s="25"/>
      <c r="V2972" s="25"/>
      <c r="W2972" s="25"/>
      <c r="X2972" s="25"/>
      <c r="Y2972" s="25"/>
      <c r="Z2972" s="25"/>
      <c r="AA2972" s="25"/>
      <c r="AB2972" s="25"/>
      <c r="AC2972" s="25"/>
      <c r="AP2972" s="118" t="s">
        <v>131</v>
      </c>
      <c r="AR2972" s="118" t="s">
        <v>4503</v>
      </c>
      <c r="AS2972" s="118" t="s">
        <v>68</v>
      </c>
      <c r="AW2972" s="14" t="s">
        <v>118</v>
      </c>
      <c r="BC2972" s="119" t="e">
        <f>IF(L2972="základní",#REF!,0)</f>
        <v>#REF!</v>
      </c>
      <c r="BD2972" s="119">
        <f>IF(L2972="snížená",#REF!,0)</f>
        <v>0</v>
      </c>
      <c r="BE2972" s="119">
        <f>IF(L2972="zákl. přenesená",#REF!,0)</f>
        <v>0</v>
      </c>
      <c r="BF2972" s="119">
        <f>IF(L2972="sníž. přenesená",#REF!,0)</f>
        <v>0</v>
      </c>
      <c r="BG2972" s="119">
        <f>IF(L2972="nulová",#REF!,0)</f>
        <v>0</v>
      </c>
      <c r="BH2972" s="14" t="s">
        <v>75</v>
      </c>
      <c r="BI2972" s="119" t="e">
        <f>ROUND(H2972*#REF!,2)</f>
        <v>#REF!</v>
      </c>
      <c r="BJ2972" s="14" t="s">
        <v>117</v>
      </c>
      <c r="BK2972" s="118" t="s">
        <v>5182</v>
      </c>
    </row>
    <row r="2973" spans="1:63" s="2" customFormat="1" x14ac:dyDescent="0.2">
      <c r="A2973" s="25"/>
      <c r="B2973" s="26"/>
      <c r="C2973" s="25"/>
      <c r="D2973" s="120" t="s">
        <v>119</v>
      </c>
      <c r="E2973" s="25"/>
      <c r="F2973" s="121" t="s">
        <v>5181</v>
      </c>
      <c r="G2973" s="25"/>
      <c r="H2973" s="25"/>
      <c r="I2973" s="25"/>
      <c r="J2973" s="26"/>
      <c r="K2973" s="122"/>
      <c r="L2973" s="123"/>
      <c r="M2973" s="45"/>
      <c r="N2973" s="45"/>
      <c r="O2973" s="45"/>
      <c r="P2973" s="45"/>
      <c r="Q2973" s="45"/>
      <c r="R2973" s="46"/>
      <c r="S2973" s="25"/>
      <c r="T2973" s="25"/>
      <c r="U2973" s="25"/>
      <c r="V2973" s="25"/>
      <c r="W2973" s="25"/>
      <c r="X2973" s="25"/>
      <c r="Y2973" s="25"/>
      <c r="Z2973" s="25"/>
      <c r="AA2973" s="25"/>
      <c r="AB2973" s="25"/>
      <c r="AC2973" s="25"/>
      <c r="AR2973" s="14" t="s">
        <v>119</v>
      </c>
      <c r="AS2973" s="14" t="s">
        <v>68</v>
      </c>
    </row>
    <row r="2974" spans="1:63" s="2" customFormat="1" ht="16.5" customHeight="1" x14ac:dyDescent="0.2">
      <c r="A2974" s="25"/>
      <c r="B2974" s="109"/>
      <c r="C2974" s="124" t="s">
        <v>5183</v>
      </c>
      <c r="D2974" s="124" t="s">
        <v>4503</v>
      </c>
      <c r="E2974" s="125" t="s">
        <v>5184</v>
      </c>
      <c r="F2974" s="126" t="s">
        <v>5185</v>
      </c>
      <c r="G2974" s="127" t="s">
        <v>126</v>
      </c>
      <c r="H2974" s="153"/>
      <c r="I2974" s="126" t="s">
        <v>116</v>
      </c>
      <c r="J2974" s="128"/>
      <c r="K2974" s="129" t="s">
        <v>3</v>
      </c>
      <c r="L2974" s="130" t="s">
        <v>39</v>
      </c>
      <c r="M2974" s="116">
        <v>0</v>
      </c>
      <c r="N2974" s="116" t="e">
        <f>M2974*#REF!</f>
        <v>#REF!</v>
      </c>
      <c r="O2974" s="116">
        <v>0</v>
      </c>
      <c r="P2974" s="116" t="e">
        <f>O2974*#REF!</f>
        <v>#REF!</v>
      </c>
      <c r="Q2974" s="116">
        <v>0</v>
      </c>
      <c r="R2974" s="117" t="e">
        <f>Q2974*#REF!</f>
        <v>#REF!</v>
      </c>
      <c r="S2974" s="25"/>
      <c r="T2974" s="25"/>
      <c r="U2974" s="25"/>
      <c r="V2974" s="25"/>
      <c r="W2974" s="25"/>
      <c r="X2974" s="25"/>
      <c r="Y2974" s="25"/>
      <c r="Z2974" s="25"/>
      <c r="AA2974" s="25"/>
      <c r="AB2974" s="25"/>
      <c r="AC2974" s="25"/>
      <c r="AP2974" s="118" t="s">
        <v>131</v>
      </c>
      <c r="AR2974" s="118" t="s">
        <v>4503</v>
      </c>
      <c r="AS2974" s="118" t="s">
        <v>68</v>
      </c>
      <c r="AW2974" s="14" t="s">
        <v>118</v>
      </c>
      <c r="BC2974" s="119" t="e">
        <f>IF(L2974="základní",#REF!,0)</f>
        <v>#REF!</v>
      </c>
      <c r="BD2974" s="119">
        <f>IF(L2974="snížená",#REF!,0)</f>
        <v>0</v>
      </c>
      <c r="BE2974" s="119">
        <f>IF(L2974="zákl. přenesená",#REF!,0)</f>
        <v>0</v>
      </c>
      <c r="BF2974" s="119">
        <f>IF(L2974="sníž. přenesená",#REF!,0)</f>
        <v>0</v>
      </c>
      <c r="BG2974" s="119">
        <f>IF(L2974="nulová",#REF!,0)</f>
        <v>0</v>
      </c>
      <c r="BH2974" s="14" t="s">
        <v>75</v>
      </c>
      <c r="BI2974" s="119" t="e">
        <f>ROUND(H2974*#REF!,2)</f>
        <v>#REF!</v>
      </c>
      <c r="BJ2974" s="14" t="s">
        <v>117</v>
      </c>
      <c r="BK2974" s="118" t="s">
        <v>5186</v>
      </c>
    </row>
    <row r="2975" spans="1:63" s="2" customFormat="1" x14ac:dyDescent="0.2">
      <c r="A2975" s="25"/>
      <c r="B2975" s="26"/>
      <c r="C2975" s="25"/>
      <c r="D2975" s="120" t="s">
        <v>119</v>
      </c>
      <c r="E2975" s="25"/>
      <c r="F2975" s="121" t="s">
        <v>5185</v>
      </c>
      <c r="G2975" s="25"/>
      <c r="H2975" s="25"/>
      <c r="I2975" s="25"/>
      <c r="J2975" s="26"/>
      <c r="K2975" s="122"/>
      <c r="L2975" s="123"/>
      <c r="M2975" s="45"/>
      <c r="N2975" s="45"/>
      <c r="O2975" s="45"/>
      <c r="P2975" s="45"/>
      <c r="Q2975" s="45"/>
      <c r="R2975" s="46"/>
      <c r="S2975" s="25"/>
      <c r="T2975" s="25"/>
      <c r="U2975" s="25"/>
      <c r="V2975" s="25"/>
      <c r="W2975" s="25"/>
      <c r="X2975" s="25"/>
      <c r="Y2975" s="25"/>
      <c r="Z2975" s="25"/>
      <c r="AA2975" s="25"/>
      <c r="AB2975" s="25"/>
      <c r="AC2975" s="25"/>
      <c r="AR2975" s="14" t="s">
        <v>119</v>
      </c>
      <c r="AS2975" s="14" t="s">
        <v>68</v>
      </c>
    </row>
    <row r="2976" spans="1:63" s="2" customFormat="1" ht="16.5" customHeight="1" x14ac:dyDescent="0.2">
      <c r="A2976" s="25"/>
      <c r="B2976" s="109"/>
      <c r="C2976" s="124" t="s">
        <v>2717</v>
      </c>
      <c r="D2976" s="124" t="s">
        <v>4503</v>
      </c>
      <c r="E2976" s="125" t="s">
        <v>5187</v>
      </c>
      <c r="F2976" s="126" t="s">
        <v>5188</v>
      </c>
      <c r="G2976" s="127" t="s">
        <v>126</v>
      </c>
      <c r="H2976" s="153"/>
      <c r="I2976" s="126" t="s">
        <v>116</v>
      </c>
      <c r="J2976" s="128"/>
      <c r="K2976" s="129" t="s">
        <v>3</v>
      </c>
      <c r="L2976" s="130" t="s">
        <v>39</v>
      </c>
      <c r="M2976" s="116">
        <v>0</v>
      </c>
      <c r="N2976" s="116" t="e">
        <f>M2976*#REF!</f>
        <v>#REF!</v>
      </c>
      <c r="O2976" s="116">
        <v>0</v>
      </c>
      <c r="P2976" s="116" t="e">
        <f>O2976*#REF!</f>
        <v>#REF!</v>
      </c>
      <c r="Q2976" s="116">
        <v>0</v>
      </c>
      <c r="R2976" s="117" t="e">
        <f>Q2976*#REF!</f>
        <v>#REF!</v>
      </c>
      <c r="S2976" s="25"/>
      <c r="T2976" s="25"/>
      <c r="U2976" s="25"/>
      <c r="V2976" s="25"/>
      <c r="W2976" s="25"/>
      <c r="X2976" s="25"/>
      <c r="Y2976" s="25"/>
      <c r="Z2976" s="25"/>
      <c r="AA2976" s="25"/>
      <c r="AB2976" s="25"/>
      <c r="AC2976" s="25"/>
      <c r="AP2976" s="118" t="s">
        <v>131</v>
      </c>
      <c r="AR2976" s="118" t="s">
        <v>4503</v>
      </c>
      <c r="AS2976" s="118" t="s">
        <v>68</v>
      </c>
      <c r="AW2976" s="14" t="s">
        <v>118</v>
      </c>
      <c r="BC2976" s="119" t="e">
        <f>IF(L2976="základní",#REF!,0)</f>
        <v>#REF!</v>
      </c>
      <c r="BD2976" s="119">
        <f>IF(L2976="snížená",#REF!,0)</f>
        <v>0</v>
      </c>
      <c r="BE2976" s="119">
        <f>IF(L2976="zákl. přenesená",#REF!,0)</f>
        <v>0</v>
      </c>
      <c r="BF2976" s="119">
        <f>IF(L2976="sníž. přenesená",#REF!,0)</f>
        <v>0</v>
      </c>
      <c r="BG2976" s="119">
        <f>IF(L2976="nulová",#REF!,0)</f>
        <v>0</v>
      </c>
      <c r="BH2976" s="14" t="s">
        <v>75</v>
      </c>
      <c r="BI2976" s="119" t="e">
        <f>ROUND(H2976*#REF!,2)</f>
        <v>#REF!</v>
      </c>
      <c r="BJ2976" s="14" t="s">
        <v>117</v>
      </c>
      <c r="BK2976" s="118" t="s">
        <v>5189</v>
      </c>
    </row>
    <row r="2977" spans="1:63" s="2" customFormat="1" x14ac:dyDescent="0.2">
      <c r="A2977" s="25"/>
      <c r="B2977" s="26"/>
      <c r="C2977" s="25"/>
      <c r="D2977" s="120" t="s">
        <v>119</v>
      </c>
      <c r="E2977" s="25"/>
      <c r="F2977" s="121" t="s">
        <v>5188</v>
      </c>
      <c r="G2977" s="25"/>
      <c r="H2977" s="25"/>
      <c r="I2977" s="25"/>
      <c r="J2977" s="26"/>
      <c r="K2977" s="122"/>
      <c r="L2977" s="123"/>
      <c r="M2977" s="45"/>
      <c r="N2977" s="45"/>
      <c r="O2977" s="45"/>
      <c r="P2977" s="45"/>
      <c r="Q2977" s="45"/>
      <c r="R2977" s="46"/>
      <c r="S2977" s="25"/>
      <c r="T2977" s="25"/>
      <c r="U2977" s="25"/>
      <c r="V2977" s="25"/>
      <c r="W2977" s="25"/>
      <c r="X2977" s="25"/>
      <c r="Y2977" s="25"/>
      <c r="Z2977" s="25"/>
      <c r="AA2977" s="25"/>
      <c r="AB2977" s="25"/>
      <c r="AC2977" s="25"/>
      <c r="AR2977" s="14" t="s">
        <v>119</v>
      </c>
      <c r="AS2977" s="14" t="s">
        <v>68</v>
      </c>
    </row>
    <row r="2978" spans="1:63" s="2" customFormat="1" ht="16.5" customHeight="1" x14ac:dyDescent="0.2">
      <c r="A2978" s="25"/>
      <c r="B2978" s="109"/>
      <c r="C2978" s="124" t="s">
        <v>5190</v>
      </c>
      <c r="D2978" s="124" t="s">
        <v>4503</v>
      </c>
      <c r="E2978" s="125" t="s">
        <v>5191</v>
      </c>
      <c r="F2978" s="126" t="s">
        <v>5192</v>
      </c>
      <c r="G2978" s="127" t="s">
        <v>126</v>
      </c>
      <c r="H2978" s="153"/>
      <c r="I2978" s="126" t="s">
        <v>116</v>
      </c>
      <c r="J2978" s="128"/>
      <c r="K2978" s="129" t="s">
        <v>3</v>
      </c>
      <c r="L2978" s="130" t="s">
        <v>39</v>
      </c>
      <c r="M2978" s="116">
        <v>0</v>
      </c>
      <c r="N2978" s="116" t="e">
        <f>M2978*#REF!</f>
        <v>#REF!</v>
      </c>
      <c r="O2978" s="116">
        <v>0</v>
      </c>
      <c r="P2978" s="116" t="e">
        <f>O2978*#REF!</f>
        <v>#REF!</v>
      </c>
      <c r="Q2978" s="116">
        <v>0</v>
      </c>
      <c r="R2978" s="117" t="e">
        <f>Q2978*#REF!</f>
        <v>#REF!</v>
      </c>
      <c r="S2978" s="25"/>
      <c r="T2978" s="25"/>
      <c r="U2978" s="25"/>
      <c r="V2978" s="25"/>
      <c r="W2978" s="25"/>
      <c r="X2978" s="25"/>
      <c r="Y2978" s="25"/>
      <c r="Z2978" s="25"/>
      <c r="AA2978" s="25"/>
      <c r="AB2978" s="25"/>
      <c r="AC2978" s="25"/>
      <c r="AP2978" s="118" t="s">
        <v>131</v>
      </c>
      <c r="AR2978" s="118" t="s">
        <v>4503</v>
      </c>
      <c r="AS2978" s="118" t="s">
        <v>68</v>
      </c>
      <c r="AW2978" s="14" t="s">
        <v>118</v>
      </c>
      <c r="BC2978" s="119" t="e">
        <f>IF(L2978="základní",#REF!,0)</f>
        <v>#REF!</v>
      </c>
      <c r="BD2978" s="119">
        <f>IF(L2978="snížená",#REF!,0)</f>
        <v>0</v>
      </c>
      <c r="BE2978" s="119">
        <f>IF(L2978="zákl. přenesená",#REF!,0)</f>
        <v>0</v>
      </c>
      <c r="BF2978" s="119">
        <f>IF(L2978="sníž. přenesená",#REF!,0)</f>
        <v>0</v>
      </c>
      <c r="BG2978" s="119">
        <f>IF(L2978="nulová",#REF!,0)</f>
        <v>0</v>
      </c>
      <c r="BH2978" s="14" t="s">
        <v>75</v>
      </c>
      <c r="BI2978" s="119" t="e">
        <f>ROUND(H2978*#REF!,2)</f>
        <v>#REF!</v>
      </c>
      <c r="BJ2978" s="14" t="s">
        <v>117</v>
      </c>
      <c r="BK2978" s="118" t="s">
        <v>5193</v>
      </c>
    </row>
    <row r="2979" spans="1:63" s="2" customFormat="1" x14ac:dyDescent="0.2">
      <c r="A2979" s="25"/>
      <c r="B2979" s="26"/>
      <c r="C2979" s="25"/>
      <c r="D2979" s="120" t="s">
        <v>119</v>
      </c>
      <c r="E2979" s="25"/>
      <c r="F2979" s="121" t="s">
        <v>5192</v>
      </c>
      <c r="G2979" s="25"/>
      <c r="H2979" s="25"/>
      <c r="I2979" s="25"/>
      <c r="J2979" s="26"/>
      <c r="K2979" s="122"/>
      <c r="L2979" s="123"/>
      <c r="M2979" s="45"/>
      <c r="N2979" s="45"/>
      <c r="O2979" s="45"/>
      <c r="P2979" s="45"/>
      <c r="Q2979" s="45"/>
      <c r="R2979" s="46"/>
      <c r="S2979" s="25"/>
      <c r="T2979" s="25"/>
      <c r="U2979" s="25"/>
      <c r="V2979" s="25"/>
      <c r="W2979" s="25"/>
      <c r="X2979" s="25"/>
      <c r="Y2979" s="25"/>
      <c r="Z2979" s="25"/>
      <c r="AA2979" s="25"/>
      <c r="AB2979" s="25"/>
      <c r="AC2979" s="25"/>
      <c r="AR2979" s="14" t="s">
        <v>119</v>
      </c>
      <c r="AS2979" s="14" t="s">
        <v>68</v>
      </c>
    </row>
    <row r="2980" spans="1:63" s="2" customFormat="1" ht="16.5" customHeight="1" x14ac:dyDescent="0.2">
      <c r="A2980" s="25"/>
      <c r="B2980" s="109"/>
      <c r="C2980" s="124" t="s">
        <v>2721</v>
      </c>
      <c r="D2980" s="124" t="s">
        <v>4503</v>
      </c>
      <c r="E2980" s="125" t="s">
        <v>5194</v>
      </c>
      <c r="F2980" s="126" t="s">
        <v>5195</v>
      </c>
      <c r="G2980" s="127" t="s">
        <v>126</v>
      </c>
      <c r="H2980" s="153"/>
      <c r="I2980" s="126" t="s">
        <v>116</v>
      </c>
      <c r="J2980" s="128"/>
      <c r="K2980" s="129" t="s">
        <v>3</v>
      </c>
      <c r="L2980" s="130" t="s">
        <v>39</v>
      </c>
      <c r="M2980" s="116">
        <v>0</v>
      </c>
      <c r="N2980" s="116" t="e">
        <f>M2980*#REF!</f>
        <v>#REF!</v>
      </c>
      <c r="O2980" s="116">
        <v>0</v>
      </c>
      <c r="P2980" s="116" t="e">
        <f>O2980*#REF!</f>
        <v>#REF!</v>
      </c>
      <c r="Q2980" s="116">
        <v>0</v>
      </c>
      <c r="R2980" s="117" t="e">
        <f>Q2980*#REF!</f>
        <v>#REF!</v>
      </c>
      <c r="S2980" s="25"/>
      <c r="T2980" s="25"/>
      <c r="U2980" s="25"/>
      <c r="V2980" s="25"/>
      <c r="W2980" s="25"/>
      <c r="X2980" s="25"/>
      <c r="Y2980" s="25"/>
      <c r="Z2980" s="25"/>
      <c r="AA2980" s="25"/>
      <c r="AB2980" s="25"/>
      <c r="AC2980" s="25"/>
      <c r="AP2980" s="118" t="s">
        <v>131</v>
      </c>
      <c r="AR2980" s="118" t="s">
        <v>4503</v>
      </c>
      <c r="AS2980" s="118" t="s">
        <v>68</v>
      </c>
      <c r="AW2980" s="14" t="s">
        <v>118</v>
      </c>
      <c r="BC2980" s="119" t="e">
        <f>IF(L2980="základní",#REF!,0)</f>
        <v>#REF!</v>
      </c>
      <c r="BD2980" s="119">
        <f>IF(L2980="snížená",#REF!,0)</f>
        <v>0</v>
      </c>
      <c r="BE2980" s="119">
        <f>IF(L2980="zákl. přenesená",#REF!,0)</f>
        <v>0</v>
      </c>
      <c r="BF2980" s="119">
        <f>IF(L2980="sníž. přenesená",#REF!,0)</f>
        <v>0</v>
      </c>
      <c r="BG2980" s="119">
        <f>IF(L2980="nulová",#REF!,0)</f>
        <v>0</v>
      </c>
      <c r="BH2980" s="14" t="s">
        <v>75</v>
      </c>
      <c r="BI2980" s="119" t="e">
        <f>ROUND(H2980*#REF!,2)</f>
        <v>#REF!</v>
      </c>
      <c r="BJ2980" s="14" t="s">
        <v>117</v>
      </c>
      <c r="BK2980" s="118" t="s">
        <v>5196</v>
      </c>
    </row>
    <row r="2981" spans="1:63" s="2" customFormat="1" x14ac:dyDescent="0.2">
      <c r="A2981" s="25"/>
      <c r="B2981" s="26"/>
      <c r="C2981" s="25"/>
      <c r="D2981" s="120" t="s">
        <v>119</v>
      </c>
      <c r="E2981" s="25"/>
      <c r="F2981" s="121" t="s">
        <v>5195</v>
      </c>
      <c r="G2981" s="25"/>
      <c r="H2981" s="25"/>
      <c r="I2981" s="25"/>
      <c r="J2981" s="26"/>
      <c r="K2981" s="122"/>
      <c r="L2981" s="123"/>
      <c r="M2981" s="45"/>
      <c r="N2981" s="45"/>
      <c r="O2981" s="45"/>
      <c r="P2981" s="45"/>
      <c r="Q2981" s="45"/>
      <c r="R2981" s="46"/>
      <c r="S2981" s="25"/>
      <c r="T2981" s="25"/>
      <c r="U2981" s="25"/>
      <c r="V2981" s="25"/>
      <c r="W2981" s="25"/>
      <c r="X2981" s="25"/>
      <c r="Y2981" s="25"/>
      <c r="Z2981" s="25"/>
      <c r="AA2981" s="25"/>
      <c r="AB2981" s="25"/>
      <c r="AC2981" s="25"/>
      <c r="AR2981" s="14" t="s">
        <v>119</v>
      </c>
      <c r="AS2981" s="14" t="s">
        <v>68</v>
      </c>
    </row>
    <row r="2982" spans="1:63" s="2" customFormat="1" ht="16.5" customHeight="1" x14ac:dyDescent="0.2">
      <c r="A2982" s="25"/>
      <c r="B2982" s="109"/>
      <c r="C2982" s="124" t="s">
        <v>5197</v>
      </c>
      <c r="D2982" s="124" t="s">
        <v>4503</v>
      </c>
      <c r="E2982" s="125" t="s">
        <v>5198</v>
      </c>
      <c r="F2982" s="126" t="s">
        <v>5199</v>
      </c>
      <c r="G2982" s="127" t="s">
        <v>126</v>
      </c>
      <c r="H2982" s="153"/>
      <c r="I2982" s="126" t="s">
        <v>116</v>
      </c>
      <c r="J2982" s="128"/>
      <c r="K2982" s="129" t="s">
        <v>3</v>
      </c>
      <c r="L2982" s="130" t="s">
        <v>39</v>
      </c>
      <c r="M2982" s="116">
        <v>0</v>
      </c>
      <c r="N2982" s="116" t="e">
        <f>M2982*#REF!</f>
        <v>#REF!</v>
      </c>
      <c r="O2982" s="116">
        <v>0</v>
      </c>
      <c r="P2982" s="116" t="e">
        <f>O2982*#REF!</f>
        <v>#REF!</v>
      </c>
      <c r="Q2982" s="116">
        <v>0</v>
      </c>
      <c r="R2982" s="117" t="e">
        <f>Q2982*#REF!</f>
        <v>#REF!</v>
      </c>
      <c r="S2982" s="25"/>
      <c r="T2982" s="25"/>
      <c r="U2982" s="25"/>
      <c r="V2982" s="25"/>
      <c r="W2982" s="25"/>
      <c r="X2982" s="25"/>
      <c r="Y2982" s="25"/>
      <c r="Z2982" s="25"/>
      <c r="AA2982" s="25"/>
      <c r="AB2982" s="25"/>
      <c r="AC2982" s="25"/>
      <c r="AP2982" s="118" t="s">
        <v>131</v>
      </c>
      <c r="AR2982" s="118" t="s">
        <v>4503</v>
      </c>
      <c r="AS2982" s="118" t="s">
        <v>68</v>
      </c>
      <c r="AW2982" s="14" t="s">
        <v>118</v>
      </c>
      <c r="BC2982" s="119" t="e">
        <f>IF(L2982="základní",#REF!,0)</f>
        <v>#REF!</v>
      </c>
      <c r="BD2982" s="119">
        <f>IF(L2982="snížená",#REF!,0)</f>
        <v>0</v>
      </c>
      <c r="BE2982" s="119">
        <f>IF(L2982="zákl. přenesená",#REF!,0)</f>
        <v>0</v>
      </c>
      <c r="BF2982" s="119">
        <f>IF(L2982="sníž. přenesená",#REF!,0)</f>
        <v>0</v>
      </c>
      <c r="BG2982" s="119">
        <f>IF(L2982="nulová",#REF!,0)</f>
        <v>0</v>
      </c>
      <c r="BH2982" s="14" t="s">
        <v>75</v>
      </c>
      <c r="BI2982" s="119" t="e">
        <f>ROUND(H2982*#REF!,2)</f>
        <v>#REF!</v>
      </c>
      <c r="BJ2982" s="14" t="s">
        <v>117</v>
      </c>
      <c r="BK2982" s="118" t="s">
        <v>5200</v>
      </c>
    </row>
    <row r="2983" spans="1:63" s="2" customFormat="1" x14ac:dyDescent="0.2">
      <c r="A2983" s="25"/>
      <c r="B2983" s="26"/>
      <c r="C2983" s="25"/>
      <c r="D2983" s="120" t="s">
        <v>119</v>
      </c>
      <c r="E2983" s="25"/>
      <c r="F2983" s="121" t="s">
        <v>5199</v>
      </c>
      <c r="G2983" s="25"/>
      <c r="H2983" s="25"/>
      <c r="I2983" s="25"/>
      <c r="J2983" s="26"/>
      <c r="K2983" s="122"/>
      <c r="L2983" s="123"/>
      <c r="M2983" s="45"/>
      <c r="N2983" s="45"/>
      <c r="O2983" s="45"/>
      <c r="P2983" s="45"/>
      <c r="Q2983" s="45"/>
      <c r="R2983" s="46"/>
      <c r="S2983" s="25"/>
      <c r="T2983" s="25"/>
      <c r="U2983" s="25"/>
      <c r="V2983" s="25"/>
      <c r="W2983" s="25"/>
      <c r="X2983" s="25"/>
      <c r="Y2983" s="25"/>
      <c r="Z2983" s="25"/>
      <c r="AA2983" s="25"/>
      <c r="AB2983" s="25"/>
      <c r="AC2983" s="25"/>
      <c r="AR2983" s="14" t="s">
        <v>119</v>
      </c>
      <c r="AS2983" s="14" t="s">
        <v>68</v>
      </c>
    </row>
    <row r="2984" spans="1:63" s="2" customFormat="1" ht="16.5" customHeight="1" x14ac:dyDescent="0.2">
      <c r="A2984" s="25"/>
      <c r="B2984" s="109"/>
      <c r="C2984" s="124" t="s">
        <v>2724</v>
      </c>
      <c r="D2984" s="124" t="s">
        <v>4503</v>
      </c>
      <c r="E2984" s="125" t="s">
        <v>5201</v>
      </c>
      <c r="F2984" s="126" t="s">
        <v>5202</v>
      </c>
      <c r="G2984" s="127" t="s">
        <v>135</v>
      </c>
      <c r="H2984" s="153"/>
      <c r="I2984" s="126" t="s">
        <v>116</v>
      </c>
      <c r="J2984" s="128"/>
      <c r="K2984" s="129" t="s">
        <v>3</v>
      </c>
      <c r="L2984" s="130" t="s">
        <v>39</v>
      </c>
      <c r="M2984" s="116">
        <v>0</v>
      </c>
      <c r="N2984" s="116" t="e">
        <f>M2984*#REF!</f>
        <v>#REF!</v>
      </c>
      <c r="O2984" s="116">
        <v>0</v>
      </c>
      <c r="P2984" s="116" t="e">
        <f>O2984*#REF!</f>
        <v>#REF!</v>
      </c>
      <c r="Q2984" s="116">
        <v>0</v>
      </c>
      <c r="R2984" s="117" t="e">
        <f>Q2984*#REF!</f>
        <v>#REF!</v>
      </c>
      <c r="S2984" s="25"/>
      <c r="T2984" s="25"/>
      <c r="U2984" s="25"/>
      <c r="V2984" s="25"/>
      <c r="W2984" s="25"/>
      <c r="X2984" s="25"/>
      <c r="Y2984" s="25"/>
      <c r="Z2984" s="25"/>
      <c r="AA2984" s="25"/>
      <c r="AB2984" s="25"/>
      <c r="AC2984" s="25"/>
      <c r="AP2984" s="118" t="s">
        <v>131</v>
      </c>
      <c r="AR2984" s="118" t="s">
        <v>4503</v>
      </c>
      <c r="AS2984" s="118" t="s">
        <v>68</v>
      </c>
      <c r="AW2984" s="14" t="s">
        <v>118</v>
      </c>
      <c r="BC2984" s="119" t="e">
        <f>IF(L2984="základní",#REF!,0)</f>
        <v>#REF!</v>
      </c>
      <c r="BD2984" s="119">
        <f>IF(L2984="snížená",#REF!,0)</f>
        <v>0</v>
      </c>
      <c r="BE2984" s="119">
        <f>IF(L2984="zákl. přenesená",#REF!,0)</f>
        <v>0</v>
      </c>
      <c r="BF2984" s="119">
        <f>IF(L2984="sníž. přenesená",#REF!,0)</f>
        <v>0</v>
      </c>
      <c r="BG2984" s="119">
        <f>IF(L2984="nulová",#REF!,0)</f>
        <v>0</v>
      </c>
      <c r="BH2984" s="14" t="s">
        <v>75</v>
      </c>
      <c r="BI2984" s="119" t="e">
        <f>ROUND(H2984*#REF!,2)</f>
        <v>#REF!</v>
      </c>
      <c r="BJ2984" s="14" t="s">
        <v>117</v>
      </c>
      <c r="BK2984" s="118" t="s">
        <v>5203</v>
      </c>
    </row>
    <row r="2985" spans="1:63" s="2" customFormat="1" x14ac:dyDescent="0.2">
      <c r="A2985" s="25"/>
      <c r="B2985" s="26"/>
      <c r="C2985" s="25"/>
      <c r="D2985" s="120" t="s">
        <v>119</v>
      </c>
      <c r="E2985" s="25"/>
      <c r="F2985" s="121" t="s">
        <v>5202</v>
      </c>
      <c r="G2985" s="25"/>
      <c r="H2985" s="25"/>
      <c r="I2985" s="25"/>
      <c r="J2985" s="26"/>
      <c r="K2985" s="122"/>
      <c r="L2985" s="123"/>
      <c r="M2985" s="45"/>
      <c r="N2985" s="45"/>
      <c r="O2985" s="45"/>
      <c r="P2985" s="45"/>
      <c r="Q2985" s="45"/>
      <c r="R2985" s="46"/>
      <c r="S2985" s="25"/>
      <c r="T2985" s="25"/>
      <c r="U2985" s="25"/>
      <c r="V2985" s="25"/>
      <c r="W2985" s="25"/>
      <c r="X2985" s="25"/>
      <c r="Y2985" s="25"/>
      <c r="Z2985" s="25"/>
      <c r="AA2985" s="25"/>
      <c r="AB2985" s="25"/>
      <c r="AC2985" s="25"/>
      <c r="AR2985" s="14" t="s">
        <v>119</v>
      </c>
      <c r="AS2985" s="14" t="s">
        <v>68</v>
      </c>
    </row>
    <row r="2986" spans="1:63" s="2" customFormat="1" ht="16.5" customHeight="1" x14ac:dyDescent="0.2">
      <c r="A2986" s="25"/>
      <c r="B2986" s="109"/>
      <c r="C2986" s="124" t="s">
        <v>5204</v>
      </c>
      <c r="D2986" s="124" t="s">
        <v>4503</v>
      </c>
      <c r="E2986" s="125" t="s">
        <v>5205</v>
      </c>
      <c r="F2986" s="126" t="s">
        <v>5206</v>
      </c>
      <c r="G2986" s="127" t="s">
        <v>126</v>
      </c>
      <c r="H2986" s="153"/>
      <c r="I2986" s="126" t="s">
        <v>116</v>
      </c>
      <c r="J2986" s="128"/>
      <c r="K2986" s="129" t="s">
        <v>3</v>
      </c>
      <c r="L2986" s="130" t="s">
        <v>39</v>
      </c>
      <c r="M2986" s="116">
        <v>0</v>
      </c>
      <c r="N2986" s="116" t="e">
        <f>M2986*#REF!</f>
        <v>#REF!</v>
      </c>
      <c r="O2986" s="116">
        <v>0</v>
      </c>
      <c r="P2986" s="116" t="e">
        <f>O2986*#REF!</f>
        <v>#REF!</v>
      </c>
      <c r="Q2986" s="116">
        <v>0</v>
      </c>
      <c r="R2986" s="117" t="e">
        <f>Q2986*#REF!</f>
        <v>#REF!</v>
      </c>
      <c r="S2986" s="25"/>
      <c r="T2986" s="25"/>
      <c r="U2986" s="25"/>
      <c r="V2986" s="25"/>
      <c r="W2986" s="25"/>
      <c r="X2986" s="25"/>
      <c r="Y2986" s="25"/>
      <c r="Z2986" s="25"/>
      <c r="AA2986" s="25"/>
      <c r="AB2986" s="25"/>
      <c r="AC2986" s="25"/>
      <c r="AP2986" s="118" t="s">
        <v>131</v>
      </c>
      <c r="AR2986" s="118" t="s">
        <v>4503</v>
      </c>
      <c r="AS2986" s="118" t="s">
        <v>68</v>
      </c>
      <c r="AW2986" s="14" t="s">
        <v>118</v>
      </c>
      <c r="BC2986" s="119" t="e">
        <f>IF(L2986="základní",#REF!,0)</f>
        <v>#REF!</v>
      </c>
      <c r="BD2986" s="119">
        <f>IF(L2986="snížená",#REF!,0)</f>
        <v>0</v>
      </c>
      <c r="BE2986" s="119">
        <f>IF(L2986="zákl. přenesená",#REF!,0)</f>
        <v>0</v>
      </c>
      <c r="BF2986" s="119">
        <f>IF(L2986="sníž. přenesená",#REF!,0)</f>
        <v>0</v>
      </c>
      <c r="BG2986" s="119">
        <f>IF(L2986="nulová",#REF!,0)</f>
        <v>0</v>
      </c>
      <c r="BH2986" s="14" t="s">
        <v>75</v>
      </c>
      <c r="BI2986" s="119" t="e">
        <f>ROUND(H2986*#REF!,2)</f>
        <v>#REF!</v>
      </c>
      <c r="BJ2986" s="14" t="s">
        <v>117</v>
      </c>
      <c r="BK2986" s="118" t="s">
        <v>5207</v>
      </c>
    </row>
    <row r="2987" spans="1:63" s="2" customFormat="1" x14ac:dyDescent="0.2">
      <c r="A2987" s="25"/>
      <c r="B2987" s="26"/>
      <c r="C2987" s="25"/>
      <c r="D2987" s="120" t="s">
        <v>119</v>
      </c>
      <c r="E2987" s="25"/>
      <c r="F2987" s="121" t="s">
        <v>5206</v>
      </c>
      <c r="G2987" s="25"/>
      <c r="H2987" s="25"/>
      <c r="I2987" s="25"/>
      <c r="J2987" s="26"/>
      <c r="K2987" s="122"/>
      <c r="L2987" s="123"/>
      <c r="M2987" s="45"/>
      <c r="N2987" s="45"/>
      <c r="O2987" s="45"/>
      <c r="P2987" s="45"/>
      <c r="Q2987" s="45"/>
      <c r="R2987" s="46"/>
      <c r="S2987" s="25"/>
      <c r="T2987" s="25"/>
      <c r="U2987" s="25"/>
      <c r="V2987" s="25"/>
      <c r="W2987" s="25"/>
      <c r="X2987" s="25"/>
      <c r="Y2987" s="25"/>
      <c r="Z2987" s="25"/>
      <c r="AA2987" s="25"/>
      <c r="AB2987" s="25"/>
      <c r="AC2987" s="25"/>
      <c r="AR2987" s="14" t="s">
        <v>119</v>
      </c>
      <c r="AS2987" s="14" t="s">
        <v>68</v>
      </c>
    </row>
    <row r="2988" spans="1:63" s="2" customFormat="1" ht="21.75" customHeight="1" x14ac:dyDescent="0.2">
      <c r="A2988" s="25"/>
      <c r="B2988" s="109"/>
      <c r="C2988" s="124" t="s">
        <v>2728</v>
      </c>
      <c r="D2988" s="124" t="s">
        <v>4503</v>
      </c>
      <c r="E2988" s="125" t="s">
        <v>5208</v>
      </c>
      <c r="F2988" s="126" t="s">
        <v>5209</v>
      </c>
      <c r="G2988" s="127" t="s">
        <v>327</v>
      </c>
      <c r="H2988" s="153"/>
      <c r="I2988" s="126" t="s">
        <v>116</v>
      </c>
      <c r="J2988" s="128"/>
      <c r="K2988" s="129" t="s">
        <v>3</v>
      </c>
      <c r="L2988" s="130" t="s">
        <v>39</v>
      </c>
      <c r="M2988" s="116">
        <v>0</v>
      </c>
      <c r="N2988" s="116" t="e">
        <f>M2988*#REF!</f>
        <v>#REF!</v>
      </c>
      <c r="O2988" s="116">
        <v>0</v>
      </c>
      <c r="P2988" s="116" t="e">
        <f>O2988*#REF!</f>
        <v>#REF!</v>
      </c>
      <c r="Q2988" s="116">
        <v>0</v>
      </c>
      <c r="R2988" s="117" t="e">
        <f>Q2988*#REF!</f>
        <v>#REF!</v>
      </c>
      <c r="S2988" s="25"/>
      <c r="T2988" s="25"/>
      <c r="U2988" s="25"/>
      <c r="V2988" s="25"/>
      <c r="W2988" s="25"/>
      <c r="X2988" s="25"/>
      <c r="Y2988" s="25"/>
      <c r="Z2988" s="25"/>
      <c r="AA2988" s="25"/>
      <c r="AB2988" s="25"/>
      <c r="AC2988" s="25"/>
      <c r="AP2988" s="118" t="s">
        <v>131</v>
      </c>
      <c r="AR2988" s="118" t="s">
        <v>4503</v>
      </c>
      <c r="AS2988" s="118" t="s">
        <v>68</v>
      </c>
      <c r="AW2988" s="14" t="s">
        <v>118</v>
      </c>
      <c r="BC2988" s="119" t="e">
        <f>IF(L2988="základní",#REF!,0)</f>
        <v>#REF!</v>
      </c>
      <c r="BD2988" s="119">
        <f>IF(L2988="snížená",#REF!,0)</f>
        <v>0</v>
      </c>
      <c r="BE2988" s="119">
        <f>IF(L2988="zákl. přenesená",#REF!,0)</f>
        <v>0</v>
      </c>
      <c r="BF2988" s="119">
        <f>IF(L2988="sníž. přenesená",#REF!,0)</f>
        <v>0</v>
      </c>
      <c r="BG2988" s="119">
        <f>IF(L2988="nulová",#REF!,0)</f>
        <v>0</v>
      </c>
      <c r="BH2988" s="14" t="s">
        <v>75</v>
      </c>
      <c r="BI2988" s="119" t="e">
        <f>ROUND(H2988*#REF!,2)</f>
        <v>#REF!</v>
      </c>
      <c r="BJ2988" s="14" t="s">
        <v>117</v>
      </c>
      <c r="BK2988" s="118" t="s">
        <v>5210</v>
      </c>
    </row>
    <row r="2989" spans="1:63" s="2" customFormat="1" x14ac:dyDescent="0.2">
      <c r="A2989" s="25"/>
      <c r="B2989" s="26"/>
      <c r="C2989" s="25"/>
      <c r="D2989" s="120" t="s">
        <v>119</v>
      </c>
      <c r="E2989" s="25"/>
      <c r="F2989" s="121" t="s">
        <v>5209</v>
      </c>
      <c r="G2989" s="25"/>
      <c r="H2989" s="25"/>
      <c r="I2989" s="25"/>
      <c r="J2989" s="26"/>
      <c r="K2989" s="122"/>
      <c r="L2989" s="123"/>
      <c r="M2989" s="45"/>
      <c r="N2989" s="45"/>
      <c r="O2989" s="45"/>
      <c r="P2989" s="45"/>
      <c r="Q2989" s="45"/>
      <c r="R2989" s="46"/>
      <c r="S2989" s="25"/>
      <c r="T2989" s="25"/>
      <c r="U2989" s="25"/>
      <c r="V2989" s="25"/>
      <c r="W2989" s="25"/>
      <c r="X2989" s="25"/>
      <c r="Y2989" s="25"/>
      <c r="Z2989" s="25"/>
      <c r="AA2989" s="25"/>
      <c r="AB2989" s="25"/>
      <c r="AC2989" s="25"/>
      <c r="AR2989" s="14" t="s">
        <v>119</v>
      </c>
      <c r="AS2989" s="14" t="s">
        <v>68</v>
      </c>
    </row>
    <row r="2990" spans="1:63" s="2" customFormat="1" ht="21.75" customHeight="1" x14ac:dyDescent="0.2">
      <c r="A2990" s="25"/>
      <c r="B2990" s="109"/>
      <c r="C2990" s="124" t="s">
        <v>5211</v>
      </c>
      <c r="D2990" s="124" t="s">
        <v>4503</v>
      </c>
      <c r="E2990" s="125" t="s">
        <v>5212</v>
      </c>
      <c r="F2990" s="126" t="s">
        <v>5213</v>
      </c>
      <c r="G2990" s="127" t="s">
        <v>4465</v>
      </c>
      <c r="H2990" s="153"/>
      <c r="I2990" s="126" t="s">
        <v>116</v>
      </c>
      <c r="J2990" s="128"/>
      <c r="K2990" s="129" t="s">
        <v>3</v>
      </c>
      <c r="L2990" s="130" t="s">
        <v>39</v>
      </c>
      <c r="M2990" s="116">
        <v>0</v>
      </c>
      <c r="N2990" s="116" t="e">
        <f>M2990*#REF!</f>
        <v>#REF!</v>
      </c>
      <c r="O2990" s="116">
        <v>0</v>
      </c>
      <c r="P2990" s="116" t="e">
        <f>O2990*#REF!</f>
        <v>#REF!</v>
      </c>
      <c r="Q2990" s="116">
        <v>0</v>
      </c>
      <c r="R2990" s="117" t="e">
        <f>Q2990*#REF!</f>
        <v>#REF!</v>
      </c>
      <c r="S2990" s="25"/>
      <c r="T2990" s="25"/>
      <c r="U2990" s="25"/>
      <c r="V2990" s="25"/>
      <c r="W2990" s="25"/>
      <c r="X2990" s="25"/>
      <c r="Y2990" s="25"/>
      <c r="Z2990" s="25"/>
      <c r="AA2990" s="25"/>
      <c r="AB2990" s="25"/>
      <c r="AC2990" s="25"/>
      <c r="AP2990" s="118" t="s">
        <v>131</v>
      </c>
      <c r="AR2990" s="118" t="s">
        <v>4503</v>
      </c>
      <c r="AS2990" s="118" t="s">
        <v>68</v>
      </c>
      <c r="AW2990" s="14" t="s">
        <v>118</v>
      </c>
      <c r="BC2990" s="119" t="e">
        <f>IF(L2990="základní",#REF!,0)</f>
        <v>#REF!</v>
      </c>
      <c r="BD2990" s="119">
        <f>IF(L2990="snížená",#REF!,0)</f>
        <v>0</v>
      </c>
      <c r="BE2990" s="119">
        <f>IF(L2990="zákl. přenesená",#REF!,0)</f>
        <v>0</v>
      </c>
      <c r="BF2990" s="119">
        <f>IF(L2990="sníž. přenesená",#REF!,0)</f>
        <v>0</v>
      </c>
      <c r="BG2990" s="119">
        <f>IF(L2990="nulová",#REF!,0)</f>
        <v>0</v>
      </c>
      <c r="BH2990" s="14" t="s">
        <v>75</v>
      </c>
      <c r="BI2990" s="119" t="e">
        <f>ROUND(H2990*#REF!,2)</f>
        <v>#REF!</v>
      </c>
      <c r="BJ2990" s="14" t="s">
        <v>117</v>
      </c>
      <c r="BK2990" s="118" t="s">
        <v>5214</v>
      </c>
    </row>
    <row r="2991" spans="1:63" s="2" customFormat="1" x14ac:dyDescent="0.2">
      <c r="A2991" s="25"/>
      <c r="B2991" s="26"/>
      <c r="C2991" s="25"/>
      <c r="D2991" s="120" t="s">
        <v>119</v>
      </c>
      <c r="E2991" s="25"/>
      <c r="F2991" s="121" t="s">
        <v>5213</v>
      </c>
      <c r="G2991" s="25"/>
      <c r="H2991" s="25"/>
      <c r="I2991" s="25"/>
      <c r="J2991" s="26"/>
      <c r="K2991" s="122"/>
      <c r="L2991" s="123"/>
      <c r="M2991" s="45"/>
      <c r="N2991" s="45"/>
      <c r="O2991" s="45"/>
      <c r="P2991" s="45"/>
      <c r="Q2991" s="45"/>
      <c r="R2991" s="46"/>
      <c r="S2991" s="25"/>
      <c r="T2991" s="25"/>
      <c r="U2991" s="25"/>
      <c r="V2991" s="25"/>
      <c r="W2991" s="25"/>
      <c r="X2991" s="25"/>
      <c r="Y2991" s="25"/>
      <c r="Z2991" s="25"/>
      <c r="AA2991" s="25"/>
      <c r="AB2991" s="25"/>
      <c r="AC2991" s="25"/>
      <c r="AR2991" s="14" t="s">
        <v>119</v>
      </c>
      <c r="AS2991" s="14" t="s">
        <v>68</v>
      </c>
    </row>
    <row r="2992" spans="1:63" s="2" customFormat="1" ht="16.5" customHeight="1" x14ac:dyDescent="0.2">
      <c r="A2992" s="25"/>
      <c r="B2992" s="109"/>
      <c r="C2992" s="124" t="s">
        <v>2731</v>
      </c>
      <c r="D2992" s="124" t="s">
        <v>4503</v>
      </c>
      <c r="E2992" s="125" t="s">
        <v>5215</v>
      </c>
      <c r="F2992" s="126" t="s">
        <v>5216</v>
      </c>
      <c r="G2992" s="127" t="s">
        <v>135</v>
      </c>
      <c r="H2992" s="153"/>
      <c r="I2992" s="126" t="s">
        <v>116</v>
      </c>
      <c r="J2992" s="128"/>
      <c r="K2992" s="129" t="s">
        <v>3</v>
      </c>
      <c r="L2992" s="130" t="s">
        <v>39</v>
      </c>
      <c r="M2992" s="116">
        <v>0</v>
      </c>
      <c r="N2992" s="116" t="e">
        <f>M2992*#REF!</f>
        <v>#REF!</v>
      </c>
      <c r="O2992" s="116">
        <v>0</v>
      </c>
      <c r="P2992" s="116" t="e">
        <f>O2992*#REF!</f>
        <v>#REF!</v>
      </c>
      <c r="Q2992" s="116">
        <v>0</v>
      </c>
      <c r="R2992" s="117" t="e">
        <f>Q2992*#REF!</f>
        <v>#REF!</v>
      </c>
      <c r="S2992" s="25"/>
      <c r="T2992" s="25"/>
      <c r="U2992" s="25"/>
      <c r="V2992" s="25"/>
      <c r="W2992" s="25"/>
      <c r="X2992" s="25"/>
      <c r="Y2992" s="25"/>
      <c r="Z2992" s="25"/>
      <c r="AA2992" s="25"/>
      <c r="AB2992" s="25"/>
      <c r="AC2992" s="25"/>
      <c r="AP2992" s="118" t="s">
        <v>131</v>
      </c>
      <c r="AR2992" s="118" t="s">
        <v>4503</v>
      </c>
      <c r="AS2992" s="118" t="s">
        <v>68</v>
      </c>
      <c r="AW2992" s="14" t="s">
        <v>118</v>
      </c>
      <c r="BC2992" s="119" t="e">
        <f>IF(L2992="základní",#REF!,0)</f>
        <v>#REF!</v>
      </c>
      <c r="BD2992" s="119">
        <f>IF(L2992="snížená",#REF!,0)</f>
        <v>0</v>
      </c>
      <c r="BE2992" s="119">
        <f>IF(L2992="zákl. přenesená",#REF!,0)</f>
        <v>0</v>
      </c>
      <c r="BF2992" s="119">
        <f>IF(L2992="sníž. přenesená",#REF!,0)</f>
        <v>0</v>
      </c>
      <c r="BG2992" s="119">
        <f>IF(L2992="nulová",#REF!,0)</f>
        <v>0</v>
      </c>
      <c r="BH2992" s="14" t="s">
        <v>75</v>
      </c>
      <c r="BI2992" s="119" t="e">
        <f>ROUND(H2992*#REF!,2)</f>
        <v>#REF!</v>
      </c>
      <c r="BJ2992" s="14" t="s">
        <v>117</v>
      </c>
      <c r="BK2992" s="118" t="s">
        <v>5217</v>
      </c>
    </row>
    <row r="2993" spans="1:63" s="2" customFormat="1" x14ac:dyDescent="0.2">
      <c r="A2993" s="25"/>
      <c r="B2993" s="26"/>
      <c r="C2993" s="25"/>
      <c r="D2993" s="120" t="s">
        <v>119</v>
      </c>
      <c r="E2993" s="25"/>
      <c r="F2993" s="121" t="s">
        <v>5216</v>
      </c>
      <c r="G2993" s="25"/>
      <c r="H2993" s="25"/>
      <c r="I2993" s="25"/>
      <c r="J2993" s="26"/>
      <c r="K2993" s="122"/>
      <c r="L2993" s="123"/>
      <c r="M2993" s="45"/>
      <c r="N2993" s="45"/>
      <c r="O2993" s="45"/>
      <c r="P2993" s="45"/>
      <c r="Q2993" s="45"/>
      <c r="R2993" s="46"/>
      <c r="S2993" s="25"/>
      <c r="T2993" s="25"/>
      <c r="U2993" s="25"/>
      <c r="V2993" s="25"/>
      <c r="W2993" s="25"/>
      <c r="X2993" s="25"/>
      <c r="Y2993" s="25"/>
      <c r="Z2993" s="25"/>
      <c r="AA2993" s="25"/>
      <c r="AB2993" s="25"/>
      <c r="AC2993" s="25"/>
      <c r="AR2993" s="14" t="s">
        <v>119</v>
      </c>
      <c r="AS2993" s="14" t="s">
        <v>68</v>
      </c>
    </row>
    <row r="2994" spans="1:63" s="2" customFormat="1" ht="16.5" customHeight="1" x14ac:dyDescent="0.2">
      <c r="A2994" s="25"/>
      <c r="B2994" s="109"/>
      <c r="C2994" s="124" t="s">
        <v>5218</v>
      </c>
      <c r="D2994" s="124" t="s">
        <v>4503</v>
      </c>
      <c r="E2994" s="125" t="s">
        <v>5219</v>
      </c>
      <c r="F2994" s="126" t="s">
        <v>5220</v>
      </c>
      <c r="G2994" s="127" t="s">
        <v>135</v>
      </c>
      <c r="H2994" s="153"/>
      <c r="I2994" s="126" t="s">
        <v>116</v>
      </c>
      <c r="J2994" s="128"/>
      <c r="K2994" s="129" t="s">
        <v>3</v>
      </c>
      <c r="L2994" s="130" t="s">
        <v>39</v>
      </c>
      <c r="M2994" s="116">
        <v>0</v>
      </c>
      <c r="N2994" s="116" t="e">
        <f>M2994*#REF!</f>
        <v>#REF!</v>
      </c>
      <c r="O2994" s="116">
        <v>0</v>
      </c>
      <c r="P2994" s="116" t="e">
        <f>O2994*#REF!</f>
        <v>#REF!</v>
      </c>
      <c r="Q2994" s="116">
        <v>0</v>
      </c>
      <c r="R2994" s="117" t="e">
        <f>Q2994*#REF!</f>
        <v>#REF!</v>
      </c>
      <c r="S2994" s="25"/>
      <c r="T2994" s="25"/>
      <c r="U2994" s="25"/>
      <c r="V2994" s="25"/>
      <c r="W2994" s="25"/>
      <c r="X2994" s="25"/>
      <c r="Y2994" s="25"/>
      <c r="Z2994" s="25"/>
      <c r="AA2994" s="25"/>
      <c r="AB2994" s="25"/>
      <c r="AC2994" s="25"/>
      <c r="AP2994" s="118" t="s">
        <v>131</v>
      </c>
      <c r="AR2994" s="118" t="s">
        <v>4503</v>
      </c>
      <c r="AS2994" s="118" t="s">
        <v>68</v>
      </c>
      <c r="AW2994" s="14" t="s">
        <v>118</v>
      </c>
      <c r="BC2994" s="119" t="e">
        <f>IF(L2994="základní",#REF!,0)</f>
        <v>#REF!</v>
      </c>
      <c r="BD2994" s="119">
        <f>IF(L2994="snížená",#REF!,0)</f>
        <v>0</v>
      </c>
      <c r="BE2994" s="119">
        <f>IF(L2994="zákl. přenesená",#REF!,0)</f>
        <v>0</v>
      </c>
      <c r="BF2994" s="119">
        <f>IF(L2994="sníž. přenesená",#REF!,0)</f>
        <v>0</v>
      </c>
      <c r="BG2994" s="119">
        <f>IF(L2994="nulová",#REF!,0)</f>
        <v>0</v>
      </c>
      <c r="BH2994" s="14" t="s">
        <v>75</v>
      </c>
      <c r="BI2994" s="119" t="e">
        <f>ROUND(H2994*#REF!,2)</f>
        <v>#REF!</v>
      </c>
      <c r="BJ2994" s="14" t="s">
        <v>117</v>
      </c>
      <c r="BK2994" s="118" t="s">
        <v>5221</v>
      </c>
    </row>
    <row r="2995" spans="1:63" s="2" customFormat="1" x14ac:dyDescent="0.2">
      <c r="A2995" s="25"/>
      <c r="B2995" s="26"/>
      <c r="C2995" s="25"/>
      <c r="D2995" s="120" t="s">
        <v>119</v>
      </c>
      <c r="E2995" s="25"/>
      <c r="F2995" s="121" t="s">
        <v>5220</v>
      </c>
      <c r="G2995" s="25"/>
      <c r="H2995" s="25"/>
      <c r="I2995" s="25"/>
      <c r="J2995" s="26"/>
      <c r="K2995" s="122"/>
      <c r="L2995" s="123"/>
      <c r="M2995" s="45"/>
      <c r="N2995" s="45"/>
      <c r="O2995" s="45"/>
      <c r="P2995" s="45"/>
      <c r="Q2995" s="45"/>
      <c r="R2995" s="46"/>
      <c r="S2995" s="25"/>
      <c r="T2995" s="25"/>
      <c r="U2995" s="25"/>
      <c r="V2995" s="25"/>
      <c r="W2995" s="25"/>
      <c r="X2995" s="25"/>
      <c r="Y2995" s="25"/>
      <c r="Z2995" s="25"/>
      <c r="AA2995" s="25"/>
      <c r="AB2995" s="25"/>
      <c r="AC2995" s="25"/>
      <c r="AR2995" s="14" t="s">
        <v>119</v>
      </c>
      <c r="AS2995" s="14" t="s">
        <v>68</v>
      </c>
    </row>
    <row r="2996" spans="1:63" s="2" customFormat="1" ht="16.5" customHeight="1" x14ac:dyDescent="0.2">
      <c r="A2996" s="25"/>
      <c r="B2996" s="109"/>
      <c r="C2996" s="124" t="s">
        <v>2735</v>
      </c>
      <c r="D2996" s="124" t="s">
        <v>4503</v>
      </c>
      <c r="E2996" s="125" t="s">
        <v>5222</v>
      </c>
      <c r="F2996" s="126" t="s">
        <v>5223</v>
      </c>
      <c r="G2996" s="127" t="s">
        <v>135</v>
      </c>
      <c r="H2996" s="153"/>
      <c r="I2996" s="126" t="s">
        <v>116</v>
      </c>
      <c r="J2996" s="128"/>
      <c r="K2996" s="129" t="s">
        <v>3</v>
      </c>
      <c r="L2996" s="130" t="s">
        <v>39</v>
      </c>
      <c r="M2996" s="116">
        <v>0</v>
      </c>
      <c r="N2996" s="116" t="e">
        <f>M2996*#REF!</f>
        <v>#REF!</v>
      </c>
      <c r="O2996" s="116">
        <v>0</v>
      </c>
      <c r="P2996" s="116" t="e">
        <f>O2996*#REF!</f>
        <v>#REF!</v>
      </c>
      <c r="Q2996" s="116">
        <v>0</v>
      </c>
      <c r="R2996" s="117" t="e">
        <f>Q2996*#REF!</f>
        <v>#REF!</v>
      </c>
      <c r="S2996" s="25"/>
      <c r="T2996" s="25"/>
      <c r="U2996" s="25"/>
      <c r="V2996" s="25"/>
      <c r="W2996" s="25"/>
      <c r="X2996" s="25"/>
      <c r="Y2996" s="25"/>
      <c r="Z2996" s="25"/>
      <c r="AA2996" s="25"/>
      <c r="AB2996" s="25"/>
      <c r="AC2996" s="25"/>
      <c r="AP2996" s="118" t="s">
        <v>131</v>
      </c>
      <c r="AR2996" s="118" t="s">
        <v>4503</v>
      </c>
      <c r="AS2996" s="118" t="s">
        <v>68</v>
      </c>
      <c r="AW2996" s="14" t="s">
        <v>118</v>
      </c>
      <c r="BC2996" s="119" t="e">
        <f>IF(L2996="základní",#REF!,0)</f>
        <v>#REF!</v>
      </c>
      <c r="BD2996" s="119">
        <f>IF(L2996="snížená",#REF!,0)</f>
        <v>0</v>
      </c>
      <c r="BE2996" s="119">
        <f>IF(L2996="zákl. přenesená",#REF!,0)</f>
        <v>0</v>
      </c>
      <c r="BF2996" s="119">
        <f>IF(L2996="sníž. přenesená",#REF!,0)</f>
        <v>0</v>
      </c>
      <c r="BG2996" s="119">
        <f>IF(L2996="nulová",#REF!,0)</f>
        <v>0</v>
      </c>
      <c r="BH2996" s="14" t="s">
        <v>75</v>
      </c>
      <c r="BI2996" s="119" t="e">
        <f>ROUND(H2996*#REF!,2)</f>
        <v>#REF!</v>
      </c>
      <c r="BJ2996" s="14" t="s">
        <v>117</v>
      </c>
      <c r="BK2996" s="118" t="s">
        <v>5224</v>
      </c>
    </row>
    <row r="2997" spans="1:63" s="2" customFormat="1" x14ac:dyDescent="0.2">
      <c r="A2997" s="25"/>
      <c r="B2997" s="26"/>
      <c r="C2997" s="25"/>
      <c r="D2997" s="120" t="s">
        <v>119</v>
      </c>
      <c r="E2997" s="25"/>
      <c r="F2997" s="121" t="s">
        <v>5223</v>
      </c>
      <c r="G2997" s="25"/>
      <c r="H2997" s="25"/>
      <c r="I2997" s="25"/>
      <c r="J2997" s="26"/>
      <c r="K2997" s="122"/>
      <c r="L2997" s="123"/>
      <c r="M2997" s="45"/>
      <c r="N2997" s="45"/>
      <c r="O2997" s="45"/>
      <c r="P2997" s="45"/>
      <c r="Q2997" s="45"/>
      <c r="R2997" s="46"/>
      <c r="S2997" s="25"/>
      <c r="T2997" s="25"/>
      <c r="U2997" s="25"/>
      <c r="V2997" s="25"/>
      <c r="W2997" s="25"/>
      <c r="X2997" s="25"/>
      <c r="Y2997" s="25"/>
      <c r="Z2997" s="25"/>
      <c r="AA2997" s="25"/>
      <c r="AB2997" s="25"/>
      <c r="AC2997" s="25"/>
      <c r="AR2997" s="14" t="s">
        <v>119</v>
      </c>
      <c r="AS2997" s="14" t="s">
        <v>68</v>
      </c>
    </row>
    <row r="2998" spans="1:63" s="2" customFormat="1" ht="21.75" customHeight="1" x14ac:dyDescent="0.2">
      <c r="A2998" s="25"/>
      <c r="B2998" s="109"/>
      <c r="C2998" s="124" t="s">
        <v>5225</v>
      </c>
      <c r="D2998" s="124" t="s">
        <v>4503</v>
      </c>
      <c r="E2998" s="125" t="s">
        <v>5226</v>
      </c>
      <c r="F2998" s="126" t="s">
        <v>5227</v>
      </c>
      <c r="G2998" s="127" t="s">
        <v>135</v>
      </c>
      <c r="H2998" s="153"/>
      <c r="I2998" s="126" t="s">
        <v>116</v>
      </c>
      <c r="J2998" s="128"/>
      <c r="K2998" s="129" t="s">
        <v>3</v>
      </c>
      <c r="L2998" s="130" t="s">
        <v>39</v>
      </c>
      <c r="M2998" s="116">
        <v>0</v>
      </c>
      <c r="N2998" s="116" t="e">
        <f>M2998*#REF!</f>
        <v>#REF!</v>
      </c>
      <c r="O2998" s="116">
        <v>0</v>
      </c>
      <c r="P2998" s="116" t="e">
        <f>O2998*#REF!</f>
        <v>#REF!</v>
      </c>
      <c r="Q2998" s="116">
        <v>0</v>
      </c>
      <c r="R2998" s="117" t="e">
        <f>Q2998*#REF!</f>
        <v>#REF!</v>
      </c>
      <c r="S2998" s="25"/>
      <c r="T2998" s="25"/>
      <c r="U2998" s="25"/>
      <c r="V2998" s="25"/>
      <c r="W2998" s="25"/>
      <c r="X2998" s="25"/>
      <c r="Y2998" s="25"/>
      <c r="Z2998" s="25"/>
      <c r="AA2998" s="25"/>
      <c r="AB2998" s="25"/>
      <c r="AC2998" s="25"/>
      <c r="AP2998" s="118" t="s">
        <v>131</v>
      </c>
      <c r="AR2998" s="118" t="s">
        <v>4503</v>
      </c>
      <c r="AS2998" s="118" t="s">
        <v>68</v>
      </c>
      <c r="AW2998" s="14" t="s">
        <v>118</v>
      </c>
      <c r="BC2998" s="119" t="e">
        <f>IF(L2998="základní",#REF!,0)</f>
        <v>#REF!</v>
      </c>
      <c r="BD2998" s="119">
        <f>IF(L2998="snížená",#REF!,0)</f>
        <v>0</v>
      </c>
      <c r="BE2998" s="119">
        <f>IF(L2998="zákl. přenesená",#REF!,0)</f>
        <v>0</v>
      </c>
      <c r="BF2998" s="119">
        <f>IF(L2998="sníž. přenesená",#REF!,0)</f>
        <v>0</v>
      </c>
      <c r="BG2998" s="119">
        <f>IF(L2998="nulová",#REF!,0)</f>
        <v>0</v>
      </c>
      <c r="BH2998" s="14" t="s">
        <v>75</v>
      </c>
      <c r="BI2998" s="119" t="e">
        <f>ROUND(H2998*#REF!,2)</f>
        <v>#REF!</v>
      </c>
      <c r="BJ2998" s="14" t="s">
        <v>117</v>
      </c>
      <c r="BK2998" s="118" t="s">
        <v>5228</v>
      </c>
    </row>
    <row r="2999" spans="1:63" s="2" customFormat="1" x14ac:dyDescent="0.2">
      <c r="A2999" s="25"/>
      <c r="B2999" s="26"/>
      <c r="C2999" s="25"/>
      <c r="D2999" s="120" t="s">
        <v>119</v>
      </c>
      <c r="E2999" s="25"/>
      <c r="F2999" s="121" t="s">
        <v>5227</v>
      </c>
      <c r="G2999" s="25"/>
      <c r="H2999" s="25"/>
      <c r="I2999" s="25"/>
      <c r="J2999" s="26"/>
      <c r="K2999" s="122"/>
      <c r="L2999" s="123"/>
      <c r="M2999" s="45"/>
      <c r="N2999" s="45"/>
      <c r="O2999" s="45"/>
      <c r="P2999" s="45"/>
      <c r="Q2999" s="45"/>
      <c r="R2999" s="46"/>
      <c r="S2999" s="25"/>
      <c r="T2999" s="25"/>
      <c r="U2999" s="25"/>
      <c r="V2999" s="25"/>
      <c r="W2999" s="25"/>
      <c r="X2999" s="25"/>
      <c r="Y2999" s="25"/>
      <c r="Z2999" s="25"/>
      <c r="AA2999" s="25"/>
      <c r="AB2999" s="25"/>
      <c r="AC2999" s="25"/>
      <c r="AR2999" s="14" t="s">
        <v>119</v>
      </c>
      <c r="AS2999" s="14" t="s">
        <v>68</v>
      </c>
    </row>
    <row r="3000" spans="1:63" s="2" customFormat="1" ht="37.950000000000003" customHeight="1" x14ac:dyDescent="0.2">
      <c r="A3000" s="25"/>
      <c r="B3000" s="109"/>
      <c r="C3000" s="124" t="s">
        <v>2738</v>
      </c>
      <c r="D3000" s="124" t="s">
        <v>4503</v>
      </c>
      <c r="E3000" s="125" t="s">
        <v>5229</v>
      </c>
      <c r="F3000" s="126" t="s">
        <v>5230</v>
      </c>
      <c r="G3000" s="127" t="s">
        <v>126</v>
      </c>
      <c r="H3000" s="153"/>
      <c r="I3000" s="126" t="s">
        <v>116</v>
      </c>
      <c r="J3000" s="128"/>
      <c r="K3000" s="129" t="s">
        <v>3</v>
      </c>
      <c r="L3000" s="130" t="s">
        <v>39</v>
      </c>
      <c r="M3000" s="116">
        <v>0</v>
      </c>
      <c r="N3000" s="116" t="e">
        <f>M3000*#REF!</f>
        <v>#REF!</v>
      </c>
      <c r="O3000" s="116">
        <v>0</v>
      </c>
      <c r="P3000" s="116" t="e">
        <f>O3000*#REF!</f>
        <v>#REF!</v>
      </c>
      <c r="Q3000" s="116">
        <v>0</v>
      </c>
      <c r="R3000" s="117" t="e">
        <f>Q3000*#REF!</f>
        <v>#REF!</v>
      </c>
      <c r="S3000" s="25"/>
      <c r="T3000" s="25"/>
      <c r="U3000" s="25"/>
      <c r="V3000" s="25"/>
      <c r="W3000" s="25"/>
      <c r="X3000" s="25"/>
      <c r="Y3000" s="25"/>
      <c r="Z3000" s="25"/>
      <c r="AA3000" s="25"/>
      <c r="AB3000" s="25"/>
      <c r="AC3000" s="25"/>
      <c r="AP3000" s="118" t="s">
        <v>131</v>
      </c>
      <c r="AR3000" s="118" t="s">
        <v>4503</v>
      </c>
      <c r="AS3000" s="118" t="s">
        <v>68</v>
      </c>
      <c r="AW3000" s="14" t="s">
        <v>118</v>
      </c>
      <c r="BC3000" s="119" t="e">
        <f>IF(L3000="základní",#REF!,0)</f>
        <v>#REF!</v>
      </c>
      <c r="BD3000" s="119">
        <f>IF(L3000="snížená",#REF!,0)</f>
        <v>0</v>
      </c>
      <c r="BE3000" s="119">
        <f>IF(L3000="zákl. přenesená",#REF!,0)</f>
        <v>0</v>
      </c>
      <c r="BF3000" s="119">
        <f>IF(L3000="sníž. přenesená",#REF!,0)</f>
        <v>0</v>
      </c>
      <c r="BG3000" s="119">
        <f>IF(L3000="nulová",#REF!,0)</f>
        <v>0</v>
      </c>
      <c r="BH3000" s="14" t="s">
        <v>75</v>
      </c>
      <c r="BI3000" s="119" t="e">
        <f>ROUND(H3000*#REF!,2)</f>
        <v>#REF!</v>
      </c>
      <c r="BJ3000" s="14" t="s">
        <v>117</v>
      </c>
      <c r="BK3000" s="118" t="s">
        <v>5231</v>
      </c>
    </row>
    <row r="3001" spans="1:63" s="2" customFormat="1" ht="28.8" x14ac:dyDescent="0.2">
      <c r="A3001" s="25"/>
      <c r="B3001" s="26"/>
      <c r="C3001" s="25"/>
      <c r="D3001" s="120" t="s">
        <v>119</v>
      </c>
      <c r="E3001" s="25"/>
      <c r="F3001" s="121" t="s">
        <v>5230</v>
      </c>
      <c r="G3001" s="25"/>
      <c r="H3001" s="25"/>
      <c r="I3001" s="25"/>
      <c r="J3001" s="26"/>
      <c r="K3001" s="122"/>
      <c r="L3001" s="123"/>
      <c r="M3001" s="45"/>
      <c r="N3001" s="45"/>
      <c r="O3001" s="45"/>
      <c r="P3001" s="45"/>
      <c r="Q3001" s="45"/>
      <c r="R3001" s="46"/>
      <c r="S3001" s="25"/>
      <c r="T3001" s="25"/>
      <c r="U3001" s="25"/>
      <c r="V3001" s="25"/>
      <c r="W3001" s="25"/>
      <c r="X3001" s="25"/>
      <c r="Y3001" s="25"/>
      <c r="Z3001" s="25"/>
      <c r="AA3001" s="25"/>
      <c r="AB3001" s="25"/>
      <c r="AC3001" s="25"/>
      <c r="AR3001" s="14" t="s">
        <v>119</v>
      </c>
      <c r="AS3001" s="14" t="s">
        <v>68</v>
      </c>
    </row>
    <row r="3002" spans="1:63" s="2" customFormat="1" ht="16.5" customHeight="1" x14ac:dyDescent="0.2">
      <c r="A3002" s="25"/>
      <c r="B3002" s="109"/>
      <c r="C3002" s="110" t="s">
        <v>5232</v>
      </c>
      <c r="D3002" s="110" t="s">
        <v>112</v>
      </c>
      <c r="E3002" s="111" t="s">
        <v>5233</v>
      </c>
      <c r="F3002" s="112" t="s">
        <v>5234</v>
      </c>
      <c r="G3002" s="113" t="s">
        <v>2920</v>
      </c>
      <c r="H3002" s="153"/>
      <c r="I3002" s="112" t="s">
        <v>116</v>
      </c>
      <c r="J3002" s="26"/>
      <c r="K3002" s="114" t="s">
        <v>3</v>
      </c>
      <c r="L3002" s="115" t="s">
        <v>39</v>
      </c>
      <c r="M3002" s="116">
        <v>0</v>
      </c>
      <c r="N3002" s="116" t="e">
        <f>M3002*#REF!</f>
        <v>#REF!</v>
      </c>
      <c r="O3002" s="116">
        <v>0</v>
      </c>
      <c r="P3002" s="116" t="e">
        <f>O3002*#REF!</f>
        <v>#REF!</v>
      </c>
      <c r="Q3002" s="116">
        <v>0</v>
      </c>
      <c r="R3002" s="117" t="e">
        <f>Q3002*#REF!</f>
        <v>#REF!</v>
      </c>
      <c r="S3002" s="25"/>
      <c r="T3002" s="25"/>
      <c r="U3002" s="25"/>
      <c r="V3002" s="25"/>
      <c r="W3002" s="25"/>
      <c r="X3002" s="25"/>
      <c r="Y3002" s="25"/>
      <c r="Z3002" s="25"/>
      <c r="AA3002" s="25"/>
      <c r="AB3002" s="25"/>
      <c r="AC3002" s="25"/>
      <c r="AP3002" s="118" t="s">
        <v>117</v>
      </c>
      <c r="AR3002" s="118" t="s">
        <v>112</v>
      </c>
      <c r="AS3002" s="118" t="s">
        <v>68</v>
      </c>
      <c r="AW3002" s="14" t="s">
        <v>118</v>
      </c>
      <c r="BC3002" s="119" t="e">
        <f>IF(L3002="základní",#REF!,0)</f>
        <v>#REF!</v>
      </c>
      <c r="BD3002" s="119">
        <f>IF(L3002="snížená",#REF!,0)</f>
        <v>0</v>
      </c>
      <c r="BE3002" s="119">
        <f>IF(L3002="zákl. přenesená",#REF!,0)</f>
        <v>0</v>
      </c>
      <c r="BF3002" s="119">
        <f>IF(L3002="sníž. přenesená",#REF!,0)</f>
        <v>0</v>
      </c>
      <c r="BG3002" s="119">
        <f>IF(L3002="nulová",#REF!,0)</f>
        <v>0</v>
      </c>
      <c r="BH3002" s="14" t="s">
        <v>75</v>
      </c>
      <c r="BI3002" s="119" t="e">
        <f>ROUND(H3002*#REF!,2)</f>
        <v>#REF!</v>
      </c>
      <c r="BJ3002" s="14" t="s">
        <v>117</v>
      </c>
      <c r="BK3002" s="118" t="s">
        <v>5235</v>
      </c>
    </row>
    <row r="3003" spans="1:63" s="2" customFormat="1" x14ac:dyDescent="0.2">
      <c r="A3003" s="25"/>
      <c r="B3003" s="26"/>
      <c r="C3003" s="25"/>
      <c r="D3003" s="120" t="s">
        <v>119</v>
      </c>
      <c r="E3003" s="25"/>
      <c r="F3003" s="121" t="s">
        <v>5234</v>
      </c>
      <c r="G3003" s="25"/>
      <c r="H3003" s="25"/>
      <c r="I3003" s="25"/>
      <c r="J3003" s="26"/>
      <c r="K3003" s="122"/>
      <c r="L3003" s="123"/>
      <c r="M3003" s="45"/>
      <c r="N3003" s="45"/>
      <c r="O3003" s="45"/>
      <c r="P3003" s="45"/>
      <c r="Q3003" s="45"/>
      <c r="R3003" s="46"/>
      <c r="S3003" s="25"/>
      <c r="T3003" s="25"/>
      <c r="U3003" s="25"/>
      <c r="V3003" s="25"/>
      <c r="W3003" s="25"/>
      <c r="X3003" s="25"/>
      <c r="Y3003" s="25"/>
      <c r="Z3003" s="25"/>
      <c r="AA3003" s="25"/>
      <c r="AB3003" s="25"/>
      <c r="AC3003" s="25"/>
      <c r="AR3003" s="14" t="s">
        <v>119</v>
      </c>
      <c r="AS3003" s="14" t="s">
        <v>68</v>
      </c>
    </row>
    <row r="3004" spans="1:63" s="2" customFormat="1" ht="16.5" customHeight="1" x14ac:dyDescent="0.2">
      <c r="A3004" s="25"/>
      <c r="B3004" s="109"/>
      <c r="C3004" s="110" t="s">
        <v>2742</v>
      </c>
      <c r="D3004" s="110" t="s">
        <v>112</v>
      </c>
      <c r="E3004" s="111" t="s">
        <v>5236</v>
      </c>
      <c r="F3004" s="112" t="s">
        <v>5237</v>
      </c>
      <c r="G3004" s="113" t="s">
        <v>2920</v>
      </c>
      <c r="H3004" s="153"/>
      <c r="I3004" s="112" t="s">
        <v>116</v>
      </c>
      <c r="J3004" s="26"/>
      <c r="K3004" s="114" t="s">
        <v>3</v>
      </c>
      <c r="L3004" s="115" t="s">
        <v>39</v>
      </c>
      <c r="M3004" s="116">
        <v>0</v>
      </c>
      <c r="N3004" s="116" t="e">
        <f>M3004*#REF!</f>
        <v>#REF!</v>
      </c>
      <c r="O3004" s="116">
        <v>0</v>
      </c>
      <c r="P3004" s="116" t="e">
        <f>O3004*#REF!</f>
        <v>#REF!</v>
      </c>
      <c r="Q3004" s="116">
        <v>0</v>
      </c>
      <c r="R3004" s="117" t="e">
        <f>Q3004*#REF!</f>
        <v>#REF!</v>
      </c>
      <c r="S3004" s="25"/>
      <c r="T3004" s="25"/>
      <c r="U3004" s="25"/>
      <c r="V3004" s="25"/>
      <c r="W3004" s="25"/>
      <c r="X3004" s="25"/>
      <c r="Y3004" s="25"/>
      <c r="Z3004" s="25"/>
      <c r="AA3004" s="25"/>
      <c r="AB3004" s="25"/>
      <c r="AC3004" s="25"/>
      <c r="AP3004" s="118" t="s">
        <v>117</v>
      </c>
      <c r="AR3004" s="118" t="s">
        <v>112</v>
      </c>
      <c r="AS3004" s="118" t="s">
        <v>68</v>
      </c>
      <c r="AW3004" s="14" t="s">
        <v>118</v>
      </c>
      <c r="BC3004" s="119" t="e">
        <f>IF(L3004="základní",#REF!,0)</f>
        <v>#REF!</v>
      </c>
      <c r="BD3004" s="119">
        <f>IF(L3004="snížená",#REF!,0)</f>
        <v>0</v>
      </c>
      <c r="BE3004" s="119">
        <f>IF(L3004="zákl. přenesená",#REF!,0)</f>
        <v>0</v>
      </c>
      <c r="BF3004" s="119">
        <f>IF(L3004="sníž. přenesená",#REF!,0)</f>
        <v>0</v>
      </c>
      <c r="BG3004" s="119">
        <f>IF(L3004="nulová",#REF!,0)</f>
        <v>0</v>
      </c>
      <c r="BH3004" s="14" t="s">
        <v>75</v>
      </c>
      <c r="BI3004" s="119" t="e">
        <f>ROUND(H3004*#REF!,2)</f>
        <v>#REF!</v>
      </c>
      <c r="BJ3004" s="14" t="s">
        <v>117</v>
      </c>
      <c r="BK3004" s="118" t="s">
        <v>5238</v>
      </c>
    </row>
    <row r="3005" spans="1:63" s="2" customFormat="1" x14ac:dyDescent="0.2">
      <c r="A3005" s="25"/>
      <c r="B3005" s="26"/>
      <c r="C3005" s="25"/>
      <c r="D3005" s="120" t="s">
        <v>119</v>
      </c>
      <c r="E3005" s="25"/>
      <c r="F3005" s="121" t="s">
        <v>5237</v>
      </c>
      <c r="G3005" s="25"/>
      <c r="H3005" s="25"/>
      <c r="I3005" s="25"/>
      <c r="J3005" s="26"/>
      <c r="K3005" s="122"/>
      <c r="L3005" s="123"/>
      <c r="M3005" s="45"/>
      <c r="N3005" s="45"/>
      <c r="O3005" s="45"/>
      <c r="P3005" s="45"/>
      <c r="Q3005" s="45"/>
      <c r="R3005" s="46"/>
      <c r="S3005" s="25"/>
      <c r="T3005" s="25"/>
      <c r="U3005" s="25"/>
      <c r="V3005" s="25"/>
      <c r="W3005" s="25"/>
      <c r="X3005" s="25"/>
      <c r="Y3005" s="25"/>
      <c r="Z3005" s="25"/>
      <c r="AA3005" s="25"/>
      <c r="AB3005" s="25"/>
      <c r="AC3005" s="25"/>
      <c r="AR3005" s="14" t="s">
        <v>119</v>
      </c>
      <c r="AS3005" s="14" t="s">
        <v>68</v>
      </c>
    </row>
    <row r="3006" spans="1:63" s="2" customFormat="1" ht="16.5" customHeight="1" x14ac:dyDescent="0.2">
      <c r="A3006" s="25"/>
      <c r="B3006" s="109"/>
      <c r="C3006" s="110" t="s">
        <v>5239</v>
      </c>
      <c r="D3006" s="110" t="s">
        <v>112</v>
      </c>
      <c r="E3006" s="111" t="s">
        <v>5240</v>
      </c>
      <c r="F3006" s="112" t="s">
        <v>5241</v>
      </c>
      <c r="G3006" s="113" t="s">
        <v>2920</v>
      </c>
      <c r="H3006" s="153"/>
      <c r="I3006" s="112" t="s">
        <v>116</v>
      </c>
      <c r="J3006" s="26"/>
      <c r="K3006" s="114" t="s">
        <v>3</v>
      </c>
      <c r="L3006" s="115" t="s">
        <v>39</v>
      </c>
      <c r="M3006" s="116">
        <v>0</v>
      </c>
      <c r="N3006" s="116" t="e">
        <f>M3006*#REF!</f>
        <v>#REF!</v>
      </c>
      <c r="O3006" s="116">
        <v>0</v>
      </c>
      <c r="P3006" s="116" t="e">
        <f>O3006*#REF!</f>
        <v>#REF!</v>
      </c>
      <c r="Q3006" s="116">
        <v>0</v>
      </c>
      <c r="R3006" s="117" t="e">
        <f>Q3006*#REF!</f>
        <v>#REF!</v>
      </c>
      <c r="S3006" s="25"/>
      <c r="T3006" s="25"/>
      <c r="U3006" s="25"/>
      <c r="V3006" s="25"/>
      <c r="W3006" s="25"/>
      <c r="X3006" s="25"/>
      <c r="Y3006" s="25"/>
      <c r="Z3006" s="25"/>
      <c r="AA3006" s="25"/>
      <c r="AB3006" s="25"/>
      <c r="AC3006" s="25"/>
      <c r="AP3006" s="118" t="s">
        <v>117</v>
      </c>
      <c r="AR3006" s="118" t="s">
        <v>112</v>
      </c>
      <c r="AS3006" s="118" t="s">
        <v>68</v>
      </c>
      <c r="AW3006" s="14" t="s">
        <v>118</v>
      </c>
      <c r="BC3006" s="119" t="e">
        <f>IF(L3006="základní",#REF!,0)</f>
        <v>#REF!</v>
      </c>
      <c r="BD3006" s="119">
        <f>IF(L3006="snížená",#REF!,0)</f>
        <v>0</v>
      </c>
      <c r="BE3006" s="119">
        <f>IF(L3006="zákl. přenesená",#REF!,0)</f>
        <v>0</v>
      </c>
      <c r="BF3006" s="119">
        <f>IF(L3006="sníž. přenesená",#REF!,0)</f>
        <v>0</v>
      </c>
      <c r="BG3006" s="119">
        <f>IF(L3006="nulová",#REF!,0)</f>
        <v>0</v>
      </c>
      <c r="BH3006" s="14" t="s">
        <v>75</v>
      </c>
      <c r="BI3006" s="119" t="e">
        <f>ROUND(H3006*#REF!,2)</f>
        <v>#REF!</v>
      </c>
      <c r="BJ3006" s="14" t="s">
        <v>117</v>
      </c>
      <c r="BK3006" s="118" t="s">
        <v>5242</v>
      </c>
    </row>
    <row r="3007" spans="1:63" s="2" customFormat="1" x14ac:dyDescent="0.2">
      <c r="A3007" s="25"/>
      <c r="B3007" s="26"/>
      <c r="C3007" s="25"/>
      <c r="D3007" s="120" t="s">
        <v>119</v>
      </c>
      <c r="E3007" s="25"/>
      <c r="F3007" s="121" t="s">
        <v>5241</v>
      </c>
      <c r="G3007" s="25"/>
      <c r="H3007" s="25"/>
      <c r="I3007" s="25"/>
      <c r="J3007" s="26"/>
      <c r="K3007" s="122"/>
      <c r="L3007" s="123"/>
      <c r="M3007" s="45"/>
      <c r="N3007" s="45"/>
      <c r="O3007" s="45"/>
      <c r="P3007" s="45"/>
      <c r="Q3007" s="45"/>
      <c r="R3007" s="46"/>
      <c r="S3007" s="25"/>
      <c r="T3007" s="25"/>
      <c r="U3007" s="25"/>
      <c r="V3007" s="25"/>
      <c r="W3007" s="25"/>
      <c r="X3007" s="25"/>
      <c r="Y3007" s="25"/>
      <c r="Z3007" s="25"/>
      <c r="AA3007" s="25"/>
      <c r="AB3007" s="25"/>
      <c r="AC3007" s="25"/>
      <c r="AR3007" s="14" t="s">
        <v>119</v>
      </c>
      <c r="AS3007" s="14" t="s">
        <v>68</v>
      </c>
    </row>
    <row r="3008" spans="1:63" s="2" customFormat="1" ht="24.15" customHeight="1" x14ac:dyDescent="0.2">
      <c r="A3008" s="25"/>
      <c r="B3008" s="109"/>
      <c r="C3008" s="110" t="s">
        <v>2745</v>
      </c>
      <c r="D3008" s="110" t="s">
        <v>112</v>
      </c>
      <c r="E3008" s="111" t="s">
        <v>5243</v>
      </c>
      <c r="F3008" s="112" t="s">
        <v>5244</v>
      </c>
      <c r="G3008" s="113" t="s">
        <v>2920</v>
      </c>
      <c r="H3008" s="153"/>
      <c r="I3008" s="112" t="s">
        <v>116</v>
      </c>
      <c r="J3008" s="26"/>
      <c r="K3008" s="114" t="s">
        <v>3</v>
      </c>
      <c r="L3008" s="115" t="s">
        <v>39</v>
      </c>
      <c r="M3008" s="116">
        <v>0</v>
      </c>
      <c r="N3008" s="116" t="e">
        <f>M3008*#REF!</f>
        <v>#REF!</v>
      </c>
      <c r="O3008" s="116">
        <v>0</v>
      </c>
      <c r="P3008" s="116" t="e">
        <f>O3008*#REF!</f>
        <v>#REF!</v>
      </c>
      <c r="Q3008" s="116">
        <v>0</v>
      </c>
      <c r="R3008" s="117" t="e">
        <f>Q3008*#REF!</f>
        <v>#REF!</v>
      </c>
      <c r="S3008" s="25"/>
      <c r="T3008" s="25"/>
      <c r="U3008" s="25"/>
      <c r="V3008" s="25"/>
      <c r="W3008" s="25"/>
      <c r="X3008" s="25"/>
      <c r="Y3008" s="25"/>
      <c r="Z3008" s="25"/>
      <c r="AA3008" s="25"/>
      <c r="AB3008" s="25"/>
      <c r="AC3008" s="25"/>
      <c r="AP3008" s="118" t="s">
        <v>117</v>
      </c>
      <c r="AR3008" s="118" t="s">
        <v>112</v>
      </c>
      <c r="AS3008" s="118" t="s">
        <v>68</v>
      </c>
      <c r="AW3008" s="14" t="s">
        <v>118</v>
      </c>
      <c r="BC3008" s="119" t="e">
        <f>IF(L3008="základní",#REF!,0)</f>
        <v>#REF!</v>
      </c>
      <c r="BD3008" s="119">
        <f>IF(L3008="snížená",#REF!,0)</f>
        <v>0</v>
      </c>
      <c r="BE3008" s="119">
        <f>IF(L3008="zákl. přenesená",#REF!,0)</f>
        <v>0</v>
      </c>
      <c r="BF3008" s="119">
        <f>IF(L3008="sníž. přenesená",#REF!,0)</f>
        <v>0</v>
      </c>
      <c r="BG3008" s="119">
        <f>IF(L3008="nulová",#REF!,0)</f>
        <v>0</v>
      </c>
      <c r="BH3008" s="14" t="s">
        <v>75</v>
      </c>
      <c r="BI3008" s="119" t="e">
        <f>ROUND(H3008*#REF!,2)</f>
        <v>#REF!</v>
      </c>
      <c r="BJ3008" s="14" t="s">
        <v>117</v>
      </c>
      <c r="BK3008" s="118" t="s">
        <v>5245</v>
      </c>
    </row>
    <row r="3009" spans="1:63" s="2" customFormat="1" x14ac:dyDescent="0.2">
      <c r="A3009" s="25"/>
      <c r="B3009" s="26"/>
      <c r="C3009" s="25"/>
      <c r="D3009" s="120" t="s">
        <v>119</v>
      </c>
      <c r="E3009" s="25"/>
      <c r="F3009" s="121" t="s">
        <v>5244</v>
      </c>
      <c r="G3009" s="25"/>
      <c r="H3009" s="25"/>
      <c r="I3009" s="25"/>
      <c r="J3009" s="26"/>
      <c r="K3009" s="122"/>
      <c r="L3009" s="123"/>
      <c r="M3009" s="45"/>
      <c r="N3009" s="45"/>
      <c r="O3009" s="45"/>
      <c r="P3009" s="45"/>
      <c r="Q3009" s="45"/>
      <c r="R3009" s="46"/>
      <c r="S3009" s="25"/>
      <c r="T3009" s="25"/>
      <c r="U3009" s="25"/>
      <c r="V3009" s="25"/>
      <c r="W3009" s="25"/>
      <c r="X3009" s="25"/>
      <c r="Y3009" s="25"/>
      <c r="Z3009" s="25"/>
      <c r="AA3009" s="25"/>
      <c r="AB3009" s="25"/>
      <c r="AC3009" s="25"/>
      <c r="AR3009" s="14" t="s">
        <v>119</v>
      </c>
      <c r="AS3009" s="14" t="s">
        <v>68</v>
      </c>
    </row>
    <row r="3010" spans="1:63" s="2" customFormat="1" ht="24.15" customHeight="1" x14ac:dyDescent="0.2">
      <c r="A3010" s="25"/>
      <c r="B3010" s="109"/>
      <c r="C3010" s="110" t="s">
        <v>5246</v>
      </c>
      <c r="D3010" s="110" t="s">
        <v>112</v>
      </c>
      <c r="E3010" s="111" t="s">
        <v>5247</v>
      </c>
      <c r="F3010" s="112" t="s">
        <v>5248</v>
      </c>
      <c r="G3010" s="113" t="s">
        <v>2920</v>
      </c>
      <c r="H3010" s="153"/>
      <c r="I3010" s="112" t="s">
        <v>116</v>
      </c>
      <c r="J3010" s="26"/>
      <c r="K3010" s="114" t="s">
        <v>3</v>
      </c>
      <c r="L3010" s="115" t="s">
        <v>39</v>
      </c>
      <c r="M3010" s="116">
        <v>0</v>
      </c>
      <c r="N3010" s="116" t="e">
        <f>M3010*#REF!</f>
        <v>#REF!</v>
      </c>
      <c r="O3010" s="116">
        <v>0</v>
      </c>
      <c r="P3010" s="116" t="e">
        <f>O3010*#REF!</f>
        <v>#REF!</v>
      </c>
      <c r="Q3010" s="116">
        <v>0</v>
      </c>
      <c r="R3010" s="117" t="e">
        <f>Q3010*#REF!</f>
        <v>#REF!</v>
      </c>
      <c r="S3010" s="25"/>
      <c r="T3010" s="25"/>
      <c r="U3010" s="25"/>
      <c r="V3010" s="25"/>
      <c r="W3010" s="25"/>
      <c r="X3010" s="25"/>
      <c r="Y3010" s="25"/>
      <c r="Z3010" s="25"/>
      <c r="AA3010" s="25"/>
      <c r="AB3010" s="25"/>
      <c r="AC3010" s="25"/>
      <c r="AP3010" s="118" t="s">
        <v>117</v>
      </c>
      <c r="AR3010" s="118" t="s">
        <v>112</v>
      </c>
      <c r="AS3010" s="118" t="s">
        <v>68</v>
      </c>
      <c r="AW3010" s="14" t="s">
        <v>118</v>
      </c>
      <c r="BC3010" s="119" t="e">
        <f>IF(L3010="základní",#REF!,0)</f>
        <v>#REF!</v>
      </c>
      <c r="BD3010" s="119">
        <f>IF(L3010="snížená",#REF!,0)</f>
        <v>0</v>
      </c>
      <c r="BE3010" s="119">
        <f>IF(L3010="zákl. přenesená",#REF!,0)</f>
        <v>0</v>
      </c>
      <c r="BF3010" s="119">
        <f>IF(L3010="sníž. přenesená",#REF!,0)</f>
        <v>0</v>
      </c>
      <c r="BG3010" s="119">
        <f>IF(L3010="nulová",#REF!,0)</f>
        <v>0</v>
      </c>
      <c r="BH3010" s="14" t="s">
        <v>75</v>
      </c>
      <c r="BI3010" s="119" t="e">
        <f>ROUND(H3010*#REF!,2)</f>
        <v>#REF!</v>
      </c>
      <c r="BJ3010" s="14" t="s">
        <v>117</v>
      </c>
      <c r="BK3010" s="118" t="s">
        <v>5249</v>
      </c>
    </row>
    <row r="3011" spans="1:63" s="2" customFormat="1" ht="19.2" x14ac:dyDescent="0.2">
      <c r="A3011" s="25"/>
      <c r="B3011" s="26"/>
      <c r="C3011" s="25"/>
      <c r="D3011" s="120" t="s">
        <v>119</v>
      </c>
      <c r="E3011" s="25"/>
      <c r="F3011" s="121" t="s">
        <v>5248</v>
      </c>
      <c r="G3011" s="25"/>
      <c r="H3011" s="25"/>
      <c r="I3011" s="25"/>
      <c r="J3011" s="26"/>
      <c r="K3011" s="122"/>
      <c r="L3011" s="123"/>
      <c r="M3011" s="45"/>
      <c r="N3011" s="45"/>
      <c r="O3011" s="45"/>
      <c r="P3011" s="45"/>
      <c r="Q3011" s="45"/>
      <c r="R3011" s="46"/>
      <c r="S3011" s="25"/>
      <c r="T3011" s="25"/>
      <c r="U3011" s="25"/>
      <c r="V3011" s="25"/>
      <c r="W3011" s="25"/>
      <c r="X3011" s="25"/>
      <c r="Y3011" s="25"/>
      <c r="Z3011" s="25"/>
      <c r="AA3011" s="25"/>
      <c r="AB3011" s="25"/>
      <c r="AC3011" s="25"/>
      <c r="AR3011" s="14" t="s">
        <v>119</v>
      </c>
      <c r="AS3011" s="14" t="s">
        <v>68</v>
      </c>
    </row>
    <row r="3012" spans="1:63" s="2" customFormat="1" ht="24.15" customHeight="1" x14ac:dyDescent="0.2">
      <c r="A3012" s="25"/>
      <c r="B3012" s="109"/>
      <c r="C3012" s="110" t="s">
        <v>2749</v>
      </c>
      <c r="D3012" s="110" t="s">
        <v>112</v>
      </c>
      <c r="E3012" s="111" t="s">
        <v>5250</v>
      </c>
      <c r="F3012" s="112" t="s">
        <v>5251</v>
      </c>
      <c r="G3012" s="113" t="s">
        <v>2920</v>
      </c>
      <c r="H3012" s="153"/>
      <c r="I3012" s="112" t="s">
        <v>116</v>
      </c>
      <c r="J3012" s="26"/>
      <c r="K3012" s="114" t="s">
        <v>3</v>
      </c>
      <c r="L3012" s="115" t="s">
        <v>39</v>
      </c>
      <c r="M3012" s="116">
        <v>0</v>
      </c>
      <c r="N3012" s="116" t="e">
        <f>M3012*#REF!</f>
        <v>#REF!</v>
      </c>
      <c r="O3012" s="116">
        <v>0</v>
      </c>
      <c r="P3012" s="116" t="e">
        <f>O3012*#REF!</f>
        <v>#REF!</v>
      </c>
      <c r="Q3012" s="116">
        <v>0</v>
      </c>
      <c r="R3012" s="117" t="e">
        <f>Q3012*#REF!</f>
        <v>#REF!</v>
      </c>
      <c r="S3012" s="25"/>
      <c r="T3012" s="25"/>
      <c r="U3012" s="25"/>
      <c r="V3012" s="25"/>
      <c r="W3012" s="25"/>
      <c r="X3012" s="25"/>
      <c r="Y3012" s="25"/>
      <c r="Z3012" s="25"/>
      <c r="AA3012" s="25"/>
      <c r="AB3012" s="25"/>
      <c r="AC3012" s="25"/>
      <c r="AP3012" s="118" t="s">
        <v>117</v>
      </c>
      <c r="AR3012" s="118" t="s">
        <v>112</v>
      </c>
      <c r="AS3012" s="118" t="s">
        <v>68</v>
      </c>
      <c r="AW3012" s="14" t="s">
        <v>118</v>
      </c>
      <c r="BC3012" s="119" t="e">
        <f>IF(L3012="základní",#REF!,0)</f>
        <v>#REF!</v>
      </c>
      <c r="BD3012" s="119">
        <f>IF(L3012="snížená",#REF!,0)</f>
        <v>0</v>
      </c>
      <c r="BE3012" s="119">
        <f>IF(L3012="zákl. přenesená",#REF!,0)</f>
        <v>0</v>
      </c>
      <c r="BF3012" s="119">
        <f>IF(L3012="sníž. přenesená",#REF!,0)</f>
        <v>0</v>
      </c>
      <c r="BG3012" s="119">
        <f>IF(L3012="nulová",#REF!,0)</f>
        <v>0</v>
      </c>
      <c r="BH3012" s="14" t="s">
        <v>75</v>
      </c>
      <c r="BI3012" s="119" t="e">
        <f>ROUND(H3012*#REF!,2)</f>
        <v>#REF!</v>
      </c>
      <c r="BJ3012" s="14" t="s">
        <v>117</v>
      </c>
      <c r="BK3012" s="118" t="s">
        <v>5252</v>
      </c>
    </row>
    <row r="3013" spans="1:63" s="2" customFormat="1" x14ac:dyDescent="0.2">
      <c r="A3013" s="25"/>
      <c r="B3013" s="26"/>
      <c r="C3013" s="25"/>
      <c r="D3013" s="120" t="s">
        <v>119</v>
      </c>
      <c r="E3013" s="25"/>
      <c r="F3013" s="121" t="s">
        <v>5251</v>
      </c>
      <c r="G3013" s="25"/>
      <c r="H3013" s="25"/>
      <c r="I3013" s="25"/>
      <c r="J3013" s="26"/>
      <c r="K3013" s="122"/>
      <c r="L3013" s="123"/>
      <c r="M3013" s="45"/>
      <c r="N3013" s="45"/>
      <c r="O3013" s="45"/>
      <c r="P3013" s="45"/>
      <c r="Q3013" s="45"/>
      <c r="R3013" s="46"/>
      <c r="S3013" s="25"/>
      <c r="T3013" s="25"/>
      <c r="U3013" s="25"/>
      <c r="V3013" s="25"/>
      <c r="W3013" s="25"/>
      <c r="X3013" s="25"/>
      <c r="Y3013" s="25"/>
      <c r="Z3013" s="25"/>
      <c r="AA3013" s="25"/>
      <c r="AB3013" s="25"/>
      <c r="AC3013" s="25"/>
      <c r="AR3013" s="14" t="s">
        <v>119</v>
      </c>
      <c r="AS3013" s="14" t="s">
        <v>68</v>
      </c>
    </row>
    <row r="3014" spans="1:63" s="2" customFormat="1" ht="16.5" customHeight="1" x14ac:dyDescent="0.2">
      <c r="A3014" s="25"/>
      <c r="B3014" s="109"/>
      <c r="C3014" s="110" t="s">
        <v>5253</v>
      </c>
      <c r="D3014" s="110" t="s">
        <v>112</v>
      </c>
      <c r="E3014" s="111" t="s">
        <v>5254</v>
      </c>
      <c r="F3014" s="112" t="s">
        <v>5255</v>
      </c>
      <c r="G3014" s="113" t="s">
        <v>2920</v>
      </c>
      <c r="H3014" s="153"/>
      <c r="I3014" s="112" t="s">
        <v>116</v>
      </c>
      <c r="J3014" s="26"/>
      <c r="K3014" s="114" t="s">
        <v>3</v>
      </c>
      <c r="L3014" s="115" t="s">
        <v>39</v>
      </c>
      <c r="M3014" s="116">
        <v>0</v>
      </c>
      <c r="N3014" s="116" t="e">
        <f>M3014*#REF!</f>
        <v>#REF!</v>
      </c>
      <c r="O3014" s="116">
        <v>0</v>
      </c>
      <c r="P3014" s="116" t="e">
        <f>O3014*#REF!</f>
        <v>#REF!</v>
      </c>
      <c r="Q3014" s="116">
        <v>0</v>
      </c>
      <c r="R3014" s="117" t="e">
        <f>Q3014*#REF!</f>
        <v>#REF!</v>
      </c>
      <c r="S3014" s="25"/>
      <c r="T3014" s="25"/>
      <c r="U3014" s="25"/>
      <c r="V3014" s="25"/>
      <c r="W3014" s="25"/>
      <c r="X3014" s="25"/>
      <c r="Y3014" s="25"/>
      <c r="Z3014" s="25"/>
      <c r="AA3014" s="25"/>
      <c r="AB3014" s="25"/>
      <c r="AC3014" s="25"/>
      <c r="AP3014" s="118" t="s">
        <v>117</v>
      </c>
      <c r="AR3014" s="118" t="s">
        <v>112</v>
      </c>
      <c r="AS3014" s="118" t="s">
        <v>68</v>
      </c>
      <c r="AW3014" s="14" t="s">
        <v>118</v>
      </c>
      <c r="BC3014" s="119" t="e">
        <f>IF(L3014="základní",#REF!,0)</f>
        <v>#REF!</v>
      </c>
      <c r="BD3014" s="119">
        <f>IF(L3014="snížená",#REF!,0)</f>
        <v>0</v>
      </c>
      <c r="BE3014" s="119">
        <f>IF(L3014="zákl. přenesená",#REF!,0)</f>
        <v>0</v>
      </c>
      <c r="BF3014" s="119">
        <f>IF(L3014="sníž. přenesená",#REF!,0)</f>
        <v>0</v>
      </c>
      <c r="BG3014" s="119">
        <f>IF(L3014="nulová",#REF!,0)</f>
        <v>0</v>
      </c>
      <c r="BH3014" s="14" t="s">
        <v>75</v>
      </c>
      <c r="BI3014" s="119" t="e">
        <f>ROUND(H3014*#REF!,2)</f>
        <v>#REF!</v>
      </c>
      <c r="BJ3014" s="14" t="s">
        <v>117</v>
      </c>
      <c r="BK3014" s="118" t="s">
        <v>5256</v>
      </c>
    </row>
    <row r="3015" spans="1:63" s="2" customFormat="1" x14ac:dyDescent="0.2">
      <c r="A3015" s="25"/>
      <c r="B3015" s="26"/>
      <c r="C3015" s="25"/>
      <c r="D3015" s="120" t="s">
        <v>119</v>
      </c>
      <c r="E3015" s="25"/>
      <c r="F3015" s="121" t="s">
        <v>5255</v>
      </c>
      <c r="G3015" s="25"/>
      <c r="H3015" s="25"/>
      <c r="I3015" s="25"/>
      <c r="J3015" s="26"/>
      <c r="K3015" s="122"/>
      <c r="L3015" s="123"/>
      <c r="M3015" s="45"/>
      <c r="N3015" s="45"/>
      <c r="O3015" s="45"/>
      <c r="P3015" s="45"/>
      <c r="Q3015" s="45"/>
      <c r="R3015" s="46"/>
      <c r="S3015" s="25"/>
      <c r="T3015" s="25"/>
      <c r="U3015" s="25"/>
      <c r="V3015" s="25"/>
      <c r="W3015" s="25"/>
      <c r="X3015" s="25"/>
      <c r="Y3015" s="25"/>
      <c r="Z3015" s="25"/>
      <c r="AA3015" s="25"/>
      <c r="AB3015" s="25"/>
      <c r="AC3015" s="25"/>
      <c r="AR3015" s="14" t="s">
        <v>119</v>
      </c>
      <c r="AS3015" s="14" t="s">
        <v>68</v>
      </c>
    </row>
    <row r="3016" spans="1:63" s="2" customFormat="1" ht="21.75" customHeight="1" x14ac:dyDescent="0.2">
      <c r="A3016" s="25"/>
      <c r="B3016" s="109"/>
      <c r="C3016" s="110" t="s">
        <v>2752</v>
      </c>
      <c r="D3016" s="110" t="s">
        <v>112</v>
      </c>
      <c r="E3016" s="111" t="s">
        <v>5257</v>
      </c>
      <c r="F3016" s="112" t="s">
        <v>5258</v>
      </c>
      <c r="G3016" s="113" t="s">
        <v>2920</v>
      </c>
      <c r="H3016" s="153"/>
      <c r="I3016" s="112" t="s">
        <v>116</v>
      </c>
      <c r="J3016" s="26"/>
      <c r="K3016" s="114" t="s">
        <v>3</v>
      </c>
      <c r="L3016" s="115" t="s">
        <v>39</v>
      </c>
      <c r="M3016" s="116">
        <v>0</v>
      </c>
      <c r="N3016" s="116" t="e">
        <f>M3016*#REF!</f>
        <v>#REF!</v>
      </c>
      <c r="O3016" s="116">
        <v>0</v>
      </c>
      <c r="P3016" s="116" t="e">
        <f>O3016*#REF!</f>
        <v>#REF!</v>
      </c>
      <c r="Q3016" s="116">
        <v>0</v>
      </c>
      <c r="R3016" s="117" t="e">
        <f>Q3016*#REF!</f>
        <v>#REF!</v>
      </c>
      <c r="S3016" s="25"/>
      <c r="T3016" s="25"/>
      <c r="U3016" s="25"/>
      <c r="V3016" s="25"/>
      <c r="W3016" s="25"/>
      <c r="X3016" s="25"/>
      <c r="Y3016" s="25"/>
      <c r="Z3016" s="25"/>
      <c r="AA3016" s="25"/>
      <c r="AB3016" s="25"/>
      <c r="AC3016" s="25"/>
      <c r="AP3016" s="118" t="s">
        <v>117</v>
      </c>
      <c r="AR3016" s="118" t="s">
        <v>112</v>
      </c>
      <c r="AS3016" s="118" t="s">
        <v>68</v>
      </c>
      <c r="AW3016" s="14" t="s">
        <v>118</v>
      </c>
      <c r="BC3016" s="119" t="e">
        <f>IF(L3016="základní",#REF!,0)</f>
        <v>#REF!</v>
      </c>
      <c r="BD3016" s="119">
        <f>IF(L3016="snížená",#REF!,0)</f>
        <v>0</v>
      </c>
      <c r="BE3016" s="119">
        <f>IF(L3016="zákl. přenesená",#REF!,0)</f>
        <v>0</v>
      </c>
      <c r="BF3016" s="119">
        <f>IF(L3016="sníž. přenesená",#REF!,0)</f>
        <v>0</v>
      </c>
      <c r="BG3016" s="119">
        <f>IF(L3016="nulová",#REF!,0)</f>
        <v>0</v>
      </c>
      <c r="BH3016" s="14" t="s">
        <v>75</v>
      </c>
      <c r="BI3016" s="119" t="e">
        <f>ROUND(H3016*#REF!,2)</f>
        <v>#REF!</v>
      </c>
      <c r="BJ3016" s="14" t="s">
        <v>117</v>
      </c>
      <c r="BK3016" s="118" t="s">
        <v>5259</v>
      </c>
    </row>
    <row r="3017" spans="1:63" s="2" customFormat="1" x14ac:dyDescent="0.2">
      <c r="A3017" s="25"/>
      <c r="B3017" s="26"/>
      <c r="C3017" s="25"/>
      <c r="D3017" s="120" t="s">
        <v>119</v>
      </c>
      <c r="E3017" s="25"/>
      <c r="F3017" s="121" t="s">
        <v>5258</v>
      </c>
      <c r="G3017" s="25"/>
      <c r="H3017" s="25"/>
      <c r="I3017" s="25"/>
      <c r="J3017" s="26"/>
      <c r="K3017" s="122"/>
      <c r="L3017" s="123"/>
      <c r="M3017" s="45"/>
      <c r="N3017" s="45"/>
      <c r="O3017" s="45"/>
      <c r="P3017" s="45"/>
      <c r="Q3017" s="45"/>
      <c r="R3017" s="46"/>
      <c r="S3017" s="25"/>
      <c r="T3017" s="25"/>
      <c r="U3017" s="25"/>
      <c r="V3017" s="25"/>
      <c r="W3017" s="25"/>
      <c r="X3017" s="25"/>
      <c r="Y3017" s="25"/>
      <c r="Z3017" s="25"/>
      <c r="AA3017" s="25"/>
      <c r="AB3017" s="25"/>
      <c r="AC3017" s="25"/>
      <c r="AR3017" s="14" t="s">
        <v>119</v>
      </c>
      <c r="AS3017" s="14" t="s">
        <v>68</v>
      </c>
    </row>
    <row r="3018" spans="1:63" s="2" customFormat="1" ht="21.75" customHeight="1" x14ac:dyDescent="0.2">
      <c r="A3018" s="25"/>
      <c r="B3018" s="109"/>
      <c r="C3018" s="110" t="s">
        <v>5260</v>
      </c>
      <c r="D3018" s="110" t="s">
        <v>112</v>
      </c>
      <c r="E3018" s="111" t="s">
        <v>5261</v>
      </c>
      <c r="F3018" s="112" t="s">
        <v>5262</v>
      </c>
      <c r="G3018" s="113" t="s">
        <v>2920</v>
      </c>
      <c r="H3018" s="153"/>
      <c r="I3018" s="112" t="s">
        <v>116</v>
      </c>
      <c r="J3018" s="26"/>
      <c r="K3018" s="114" t="s">
        <v>3</v>
      </c>
      <c r="L3018" s="115" t="s">
        <v>39</v>
      </c>
      <c r="M3018" s="116">
        <v>0</v>
      </c>
      <c r="N3018" s="116" t="e">
        <f>M3018*#REF!</f>
        <v>#REF!</v>
      </c>
      <c r="O3018" s="116">
        <v>0</v>
      </c>
      <c r="P3018" s="116" t="e">
        <f>O3018*#REF!</f>
        <v>#REF!</v>
      </c>
      <c r="Q3018" s="116">
        <v>0</v>
      </c>
      <c r="R3018" s="117" t="e">
        <f>Q3018*#REF!</f>
        <v>#REF!</v>
      </c>
      <c r="S3018" s="25"/>
      <c r="T3018" s="25"/>
      <c r="U3018" s="25"/>
      <c r="V3018" s="25"/>
      <c r="W3018" s="25"/>
      <c r="X3018" s="25"/>
      <c r="Y3018" s="25"/>
      <c r="Z3018" s="25"/>
      <c r="AA3018" s="25"/>
      <c r="AB3018" s="25"/>
      <c r="AC3018" s="25"/>
      <c r="AP3018" s="118" t="s">
        <v>117</v>
      </c>
      <c r="AR3018" s="118" t="s">
        <v>112</v>
      </c>
      <c r="AS3018" s="118" t="s">
        <v>68</v>
      </c>
      <c r="AW3018" s="14" t="s">
        <v>118</v>
      </c>
      <c r="BC3018" s="119" t="e">
        <f>IF(L3018="základní",#REF!,0)</f>
        <v>#REF!</v>
      </c>
      <c r="BD3018" s="119">
        <f>IF(L3018="snížená",#REF!,0)</f>
        <v>0</v>
      </c>
      <c r="BE3018" s="119">
        <f>IF(L3018="zákl. přenesená",#REF!,0)</f>
        <v>0</v>
      </c>
      <c r="BF3018" s="119">
        <f>IF(L3018="sníž. přenesená",#REF!,0)</f>
        <v>0</v>
      </c>
      <c r="BG3018" s="119">
        <f>IF(L3018="nulová",#REF!,0)</f>
        <v>0</v>
      </c>
      <c r="BH3018" s="14" t="s">
        <v>75</v>
      </c>
      <c r="BI3018" s="119" t="e">
        <f>ROUND(H3018*#REF!,2)</f>
        <v>#REF!</v>
      </c>
      <c r="BJ3018" s="14" t="s">
        <v>117</v>
      </c>
      <c r="BK3018" s="118" t="s">
        <v>5263</v>
      </c>
    </row>
    <row r="3019" spans="1:63" s="2" customFormat="1" x14ac:dyDescent="0.2">
      <c r="A3019" s="25"/>
      <c r="B3019" s="26"/>
      <c r="C3019" s="25"/>
      <c r="D3019" s="120" t="s">
        <v>119</v>
      </c>
      <c r="E3019" s="25"/>
      <c r="F3019" s="121" t="s">
        <v>5262</v>
      </c>
      <c r="G3019" s="25"/>
      <c r="H3019" s="25"/>
      <c r="I3019" s="25"/>
      <c r="J3019" s="26"/>
      <c r="K3019" s="122"/>
      <c r="L3019" s="123"/>
      <c r="M3019" s="45"/>
      <c r="N3019" s="45"/>
      <c r="O3019" s="45"/>
      <c r="P3019" s="45"/>
      <c r="Q3019" s="45"/>
      <c r="R3019" s="46"/>
      <c r="S3019" s="25"/>
      <c r="T3019" s="25"/>
      <c r="U3019" s="25"/>
      <c r="V3019" s="25"/>
      <c r="W3019" s="25"/>
      <c r="X3019" s="25"/>
      <c r="Y3019" s="25"/>
      <c r="Z3019" s="25"/>
      <c r="AA3019" s="25"/>
      <c r="AB3019" s="25"/>
      <c r="AC3019" s="25"/>
      <c r="AR3019" s="14" t="s">
        <v>119</v>
      </c>
      <c r="AS3019" s="14" t="s">
        <v>68</v>
      </c>
    </row>
    <row r="3020" spans="1:63" s="2" customFormat="1" ht="24.15" customHeight="1" x14ac:dyDescent="0.2">
      <c r="A3020" s="25"/>
      <c r="B3020" s="109"/>
      <c r="C3020" s="110" t="s">
        <v>2756</v>
      </c>
      <c r="D3020" s="110" t="s">
        <v>112</v>
      </c>
      <c r="E3020" s="111" t="s">
        <v>5264</v>
      </c>
      <c r="F3020" s="112" t="s">
        <v>5265</v>
      </c>
      <c r="G3020" s="113" t="s">
        <v>126</v>
      </c>
      <c r="H3020" s="153"/>
      <c r="I3020" s="112" t="s">
        <v>116</v>
      </c>
      <c r="J3020" s="26"/>
      <c r="K3020" s="114" t="s">
        <v>3</v>
      </c>
      <c r="L3020" s="115" t="s">
        <v>39</v>
      </c>
      <c r="M3020" s="116">
        <v>0</v>
      </c>
      <c r="N3020" s="116" t="e">
        <f>M3020*#REF!</f>
        <v>#REF!</v>
      </c>
      <c r="O3020" s="116">
        <v>0</v>
      </c>
      <c r="P3020" s="116" t="e">
        <f>O3020*#REF!</f>
        <v>#REF!</v>
      </c>
      <c r="Q3020" s="116">
        <v>0</v>
      </c>
      <c r="R3020" s="117" t="e">
        <f>Q3020*#REF!</f>
        <v>#REF!</v>
      </c>
      <c r="S3020" s="25"/>
      <c r="T3020" s="25"/>
      <c r="U3020" s="25"/>
      <c r="V3020" s="25"/>
      <c r="W3020" s="25"/>
      <c r="X3020" s="25"/>
      <c r="Y3020" s="25"/>
      <c r="Z3020" s="25"/>
      <c r="AA3020" s="25"/>
      <c r="AB3020" s="25"/>
      <c r="AC3020" s="25"/>
      <c r="AP3020" s="118" t="s">
        <v>117</v>
      </c>
      <c r="AR3020" s="118" t="s">
        <v>112</v>
      </c>
      <c r="AS3020" s="118" t="s">
        <v>68</v>
      </c>
      <c r="AW3020" s="14" t="s">
        <v>118</v>
      </c>
      <c r="BC3020" s="119" t="e">
        <f>IF(L3020="základní",#REF!,0)</f>
        <v>#REF!</v>
      </c>
      <c r="BD3020" s="119">
        <f>IF(L3020="snížená",#REF!,0)</f>
        <v>0</v>
      </c>
      <c r="BE3020" s="119">
        <f>IF(L3020="zákl. přenesená",#REF!,0)</f>
        <v>0</v>
      </c>
      <c r="BF3020" s="119">
        <f>IF(L3020="sníž. přenesená",#REF!,0)</f>
        <v>0</v>
      </c>
      <c r="BG3020" s="119">
        <f>IF(L3020="nulová",#REF!,0)</f>
        <v>0</v>
      </c>
      <c r="BH3020" s="14" t="s">
        <v>75</v>
      </c>
      <c r="BI3020" s="119" t="e">
        <f>ROUND(H3020*#REF!,2)</f>
        <v>#REF!</v>
      </c>
      <c r="BJ3020" s="14" t="s">
        <v>117</v>
      </c>
      <c r="BK3020" s="118" t="s">
        <v>5266</v>
      </c>
    </row>
    <row r="3021" spans="1:63" s="2" customFormat="1" ht="19.2" x14ac:dyDescent="0.2">
      <c r="A3021" s="25"/>
      <c r="B3021" s="26"/>
      <c r="C3021" s="25"/>
      <c r="D3021" s="120" t="s">
        <v>119</v>
      </c>
      <c r="E3021" s="25"/>
      <c r="F3021" s="121" t="s">
        <v>5265</v>
      </c>
      <c r="G3021" s="25"/>
      <c r="H3021" s="25"/>
      <c r="I3021" s="25"/>
      <c r="J3021" s="26"/>
      <c r="K3021" s="122"/>
      <c r="L3021" s="123"/>
      <c r="M3021" s="45"/>
      <c r="N3021" s="45"/>
      <c r="O3021" s="45"/>
      <c r="P3021" s="45"/>
      <c r="Q3021" s="45"/>
      <c r="R3021" s="46"/>
      <c r="S3021" s="25"/>
      <c r="T3021" s="25"/>
      <c r="U3021" s="25"/>
      <c r="V3021" s="25"/>
      <c r="W3021" s="25"/>
      <c r="X3021" s="25"/>
      <c r="Y3021" s="25"/>
      <c r="Z3021" s="25"/>
      <c r="AA3021" s="25"/>
      <c r="AB3021" s="25"/>
      <c r="AC3021" s="25"/>
      <c r="AR3021" s="14" t="s">
        <v>119</v>
      </c>
      <c r="AS3021" s="14" t="s">
        <v>68</v>
      </c>
    </row>
    <row r="3022" spans="1:63" s="2" customFormat="1" ht="37.950000000000003" customHeight="1" x14ac:dyDescent="0.2">
      <c r="A3022" s="25"/>
      <c r="B3022" s="109"/>
      <c r="C3022" s="110" t="s">
        <v>5267</v>
      </c>
      <c r="D3022" s="110" t="s">
        <v>112</v>
      </c>
      <c r="E3022" s="111" t="s">
        <v>5268</v>
      </c>
      <c r="F3022" s="112" t="s">
        <v>5269</v>
      </c>
      <c r="G3022" s="113" t="s">
        <v>126</v>
      </c>
      <c r="H3022" s="153"/>
      <c r="I3022" s="112" t="s">
        <v>116</v>
      </c>
      <c r="J3022" s="26"/>
      <c r="K3022" s="114" t="s">
        <v>3</v>
      </c>
      <c r="L3022" s="115" t="s">
        <v>39</v>
      </c>
      <c r="M3022" s="116">
        <v>0</v>
      </c>
      <c r="N3022" s="116" t="e">
        <f>M3022*#REF!</f>
        <v>#REF!</v>
      </c>
      <c r="O3022" s="116">
        <v>0</v>
      </c>
      <c r="P3022" s="116" t="e">
        <f>O3022*#REF!</f>
        <v>#REF!</v>
      </c>
      <c r="Q3022" s="116">
        <v>0</v>
      </c>
      <c r="R3022" s="117" t="e">
        <f>Q3022*#REF!</f>
        <v>#REF!</v>
      </c>
      <c r="S3022" s="25"/>
      <c r="T3022" s="25"/>
      <c r="U3022" s="25"/>
      <c r="V3022" s="25"/>
      <c r="W3022" s="25"/>
      <c r="X3022" s="25"/>
      <c r="Y3022" s="25"/>
      <c r="Z3022" s="25"/>
      <c r="AA3022" s="25"/>
      <c r="AB3022" s="25"/>
      <c r="AC3022" s="25"/>
      <c r="AP3022" s="118" t="s">
        <v>117</v>
      </c>
      <c r="AR3022" s="118" t="s">
        <v>112</v>
      </c>
      <c r="AS3022" s="118" t="s">
        <v>68</v>
      </c>
      <c r="AW3022" s="14" t="s">
        <v>118</v>
      </c>
      <c r="BC3022" s="119" t="e">
        <f>IF(L3022="základní",#REF!,0)</f>
        <v>#REF!</v>
      </c>
      <c r="BD3022" s="119">
        <f>IF(L3022="snížená",#REF!,0)</f>
        <v>0</v>
      </c>
      <c r="BE3022" s="119">
        <f>IF(L3022="zákl. přenesená",#REF!,0)</f>
        <v>0</v>
      </c>
      <c r="BF3022" s="119">
        <f>IF(L3022="sníž. přenesená",#REF!,0)</f>
        <v>0</v>
      </c>
      <c r="BG3022" s="119">
        <f>IF(L3022="nulová",#REF!,0)</f>
        <v>0</v>
      </c>
      <c r="BH3022" s="14" t="s">
        <v>75</v>
      </c>
      <c r="BI3022" s="119" t="e">
        <f>ROUND(H3022*#REF!,2)</f>
        <v>#REF!</v>
      </c>
      <c r="BJ3022" s="14" t="s">
        <v>117</v>
      </c>
      <c r="BK3022" s="118" t="s">
        <v>5270</v>
      </c>
    </row>
    <row r="3023" spans="1:63" s="2" customFormat="1" ht="28.8" x14ac:dyDescent="0.2">
      <c r="A3023" s="25"/>
      <c r="B3023" s="26"/>
      <c r="C3023" s="25"/>
      <c r="D3023" s="120" t="s">
        <v>119</v>
      </c>
      <c r="E3023" s="25"/>
      <c r="F3023" s="121" t="s">
        <v>5269</v>
      </c>
      <c r="G3023" s="25"/>
      <c r="H3023" s="25"/>
      <c r="I3023" s="25"/>
      <c r="J3023" s="26"/>
      <c r="K3023" s="122"/>
      <c r="L3023" s="123"/>
      <c r="M3023" s="45"/>
      <c r="N3023" s="45"/>
      <c r="O3023" s="45"/>
      <c r="P3023" s="45"/>
      <c r="Q3023" s="45"/>
      <c r="R3023" s="46"/>
      <c r="S3023" s="25"/>
      <c r="T3023" s="25"/>
      <c r="U3023" s="25"/>
      <c r="V3023" s="25"/>
      <c r="W3023" s="25"/>
      <c r="X3023" s="25"/>
      <c r="Y3023" s="25"/>
      <c r="Z3023" s="25"/>
      <c r="AA3023" s="25"/>
      <c r="AB3023" s="25"/>
      <c r="AC3023" s="25"/>
      <c r="AR3023" s="14" t="s">
        <v>119</v>
      </c>
      <c r="AS3023" s="14" t="s">
        <v>68</v>
      </c>
    </row>
    <row r="3024" spans="1:63" s="2" customFormat="1" ht="33" customHeight="1" x14ac:dyDescent="0.2">
      <c r="A3024" s="25"/>
      <c r="B3024" s="109"/>
      <c r="C3024" s="110" t="s">
        <v>2759</v>
      </c>
      <c r="D3024" s="110" t="s">
        <v>112</v>
      </c>
      <c r="E3024" s="111" t="s">
        <v>5271</v>
      </c>
      <c r="F3024" s="112" t="s">
        <v>5272</v>
      </c>
      <c r="G3024" s="113" t="s">
        <v>126</v>
      </c>
      <c r="H3024" s="153"/>
      <c r="I3024" s="112" t="s">
        <v>116</v>
      </c>
      <c r="J3024" s="26"/>
      <c r="K3024" s="114" t="s">
        <v>3</v>
      </c>
      <c r="L3024" s="115" t="s">
        <v>39</v>
      </c>
      <c r="M3024" s="116">
        <v>0</v>
      </c>
      <c r="N3024" s="116" t="e">
        <f>M3024*#REF!</f>
        <v>#REF!</v>
      </c>
      <c r="O3024" s="116">
        <v>0</v>
      </c>
      <c r="P3024" s="116" t="e">
        <f>O3024*#REF!</f>
        <v>#REF!</v>
      </c>
      <c r="Q3024" s="116">
        <v>0</v>
      </c>
      <c r="R3024" s="117" t="e">
        <f>Q3024*#REF!</f>
        <v>#REF!</v>
      </c>
      <c r="S3024" s="25"/>
      <c r="T3024" s="25"/>
      <c r="U3024" s="25"/>
      <c r="V3024" s="25"/>
      <c r="W3024" s="25"/>
      <c r="X3024" s="25"/>
      <c r="Y3024" s="25"/>
      <c r="Z3024" s="25"/>
      <c r="AA3024" s="25"/>
      <c r="AB3024" s="25"/>
      <c r="AC3024" s="25"/>
      <c r="AP3024" s="118" t="s">
        <v>117</v>
      </c>
      <c r="AR3024" s="118" t="s">
        <v>112</v>
      </c>
      <c r="AS3024" s="118" t="s">
        <v>68</v>
      </c>
      <c r="AW3024" s="14" t="s">
        <v>118</v>
      </c>
      <c r="BC3024" s="119" t="e">
        <f>IF(L3024="základní",#REF!,0)</f>
        <v>#REF!</v>
      </c>
      <c r="BD3024" s="119">
        <f>IF(L3024="snížená",#REF!,0)</f>
        <v>0</v>
      </c>
      <c r="BE3024" s="119">
        <f>IF(L3024="zákl. přenesená",#REF!,0)</f>
        <v>0</v>
      </c>
      <c r="BF3024" s="119">
        <f>IF(L3024="sníž. přenesená",#REF!,0)</f>
        <v>0</v>
      </c>
      <c r="BG3024" s="119">
        <f>IF(L3024="nulová",#REF!,0)</f>
        <v>0</v>
      </c>
      <c r="BH3024" s="14" t="s">
        <v>75</v>
      </c>
      <c r="BI3024" s="119" t="e">
        <f>ROUND(H3024*#REF!,2)</f>
        <v>#REF!</v>
      </c>
      <c r="BJ3024" s="14" t="s">
        <v>117</v>
      </c>
      <c r="BK3024" s="118" t="s">
        <v>5273</v>
      </c>
    </row>
    <row r="3025" spans="1:63" s="2" customFormat="1" ht="19.2" x14ac:dyDescent="0.2">
      <c r="A3025" s="25"/>
      <c r="B3025" s="26"/>
      <c r="C3025" s="25"/>
      <c r="D3025" s="120" t="s">
        <v>119</v>
      </c>
      <c r="E3025" s="25"/>
      <c r="F3025" s="121" t="s">
        <v>5272</v>
      </c>
      <c r="G3025" s="25"/>
      <c r="H3025" s="25"/>
      <c r="I3025" s="25"/>
      <c r="J3025" s="26"/>
      <c r="K3025" s="122"/>
      <c r="L3025" s="123"/>
      <c r="M3025" s="45"/>
      <c r="N3025" s="45"/>
      <c r="O3025" s="45"/>
      <c r="P3025" s="45"/>
      <c r="Q3025" s="45"/>
      <c r="R3025" s="46"/>
      <c r="S3025" s="25"/>
      <c r="T3025" s="25"/>
      <c r="U3025" s="25"/>
      <c r="V3025" s="25"/>
      <c r="W3025" s="25"/>
      <c r="X3025" s="25"/>
      <c r="Y3025" s="25"/>
      <c r="Z3025" s="25"/>
      <c r="AA3025" s="25"/>
      <c r="AB3025" s="25"/>
      <c r="AC3025" s="25"/>
      <c r="AR3025" s="14" t="s">
        <v>119</v>
      </c>
      <c r="AS3025" s="14" t="s">
        <v>68</v>
      </c>
    </row>
    <row r="3026" spans="1:63" s="2" customFormat="1" ht="33" customHeight="1" x14ac:dyDescent="0.2">
      <c r="A3026" s="25"/>
      <c r="B3026" s="109"/>
      <c r="C3026" s="110" t="s">
        <v>5274</v>
      </c>
      <c r="D3026" s="110" t="s">
        <v>112</v>
      </c>
      <c r="E3026" s="111" t="s">
        <v>5275</v>
      </c>
      <c r="F3026" s="112" t="s">
        <v>5276</v>
      </c>
      <c r="G3026" s="113" t="s">
        <v>126</v>
      </c>
      <c r="H3026" s="153"/>
      <c r="I3026" s="112" t="s">
        <v>116</v>
      </c>
      <c r="J3026" s="26"/>
      <c r="K3026" s="114" t="s">
        <v>3</v>
      </c>
      <c r="L3026" s="115" t="s">
        <v>39</v>
      </c>
      <c r="M3026" s="116">
        <v>0</v>
      </c>
      <c r="N3026" s="116" t="e">
        <f>M3026*#REF!</f>
        <v>#REF!</v>
      </c>
      <c r="O3026" s="116">
        <v>0</v>
      </c>
      <c r="P3026" s="116" t="e">
        <f>O3026*#REF!</f>
        <v>#REF!</v>
      </c>
      <c r="Q3026" s="116">
        <v>0</v>
      </c>
      <c r="R3026" s="117" t="e">
        <f>Q3026*#REF!</f>
        <v>#REF!</v>
      </c>
      <c r="S3026" s="25"/>
      <c r="T3026" s="25"/>
      <c r="U3026" s="25"/>
      <c r="V3026" s="25"/>
      <c r="W3026" s="25"/>
      <c r="X3026" s="25"/>
      <c r="Y3026" s="25"/>
      <c r="Z3026" s="25"/>
      <c r="AA3026" s="25"/>
      <c r="AB3026" s="25"/>
      <c r="AC3026" s="25"/>
      <c r="AP3026" s="118" t="s">
        <v>117</v>
      </c>
      <c r="AR3026" s="118" t="s">
        <v>112</v>
      </c>
      <c r="AS3026" s="118" t="s">
        <v>68</v>
      </c>
      <c r="AW3026" s="14" t="s">
        <v>118</v>
      </c>
      <c r="BC3026" s="119" t="e">
        <f>IF(L3026="základní",#REF!,0)</f>
        <v>#REF!</v>
      </c>
      <c r="BD3026" s="119">
        <f>IF(L3026="snížená",#REF!,0)</f>
        <v>0</v>
      </c>
      <c r="BE3026" s="119">
        <f>IF(L3026="zákl. přenesená",#REF!,0)</f>
        <v>0</v>
      </c>
      <c r="BF3026" s="119">
        <f>IF(L3026="sníž. přenesená",#REF!,0)</f>
        <v>0</v>
      </c>
      <c r="BG3026" s="119">
        <f>IF(L3026="nulová",#REF!,0)</f>
        <v>0</v>
      </c>
      <c r="BH3026" s="14" t="s">
        <v>75</v>
      </c>
      <c r="BI3026" s="119" t="e">
        <f>ROUND(H3026*#REF!,2)</f>
        <v>#REF!</v>
      </c>
      <c r="BJ3026" s="14" t="s">
        <v>117</v>
      </c>
      <c r="BK3026" s="118" t="s">
        <v>5277</v>
      </c>
    </row>
    <row r="3027" spans="1:63" s="2" customFormat="1" ht="57.6" x14ac:dyDescent="0.2">
      <c r="A3027" s="25"/>
      <c r="B3027" s="26"/>
      <c r="C3027" s="25"/>
      <c r="D3027" s="120" t="s">
        <v>119</v>
      </c>
      <c r="E3027" s="25"/>
      <c r="F3027" s="121" t="s">
        <v>5278</v>
      </c>
      <c r="G3027" s="25"/>
      <c r="H3027" s="25"/>
      <c r="I3027" s="25"/>
      <c r="J3027" s="26"/>
      <c r="K3027" s="122"/>
      <c r="L3027" s="123"/>
      <c r="M3027" s="45"/>
      <c r="N3027" s="45"/>
      <c r="O3027" s="45"/>
      <c r="P3027" s="45"/>
      <c r="Q3027" s="45"/>
      <c r="R3027" s="46"/>
      <c r="S3027" s="25"/>
      <c r="T3027" s="25"/>
      <c r="U3027" s="25"/>
      <c r="V3027" s="25"/>
      <c r="W3027" s="25"/>
      <c r="X3027" s="25"/>
      <c r="Y3027" s="25"/>
      <c r="Z3027" s="25"/>
      <c r="AA3027" s="25"/>
      <c r="AB3027" s="25"/>
      <c r="AC3027" s="25"/>
      <c r="AR3027" s="14" t="s">
        <v>119</v>
      </c>
      <c r="AS3027" s="14" t="s">
        <v>68</v>
      </c>
    </row>
    <row r="3028" spans="1:63" s="2" customFormat="1" ht="33" customHeight="1" x14ac:dyDescent="0.2">
      <c r="A3028" s="25"/>
      <c r="B3028" s="109"/>
      <c r="C3028" s="110" t="s">
        <v>2928</v>
      </c>
      <c r="D3028" s="110" t="s">
        <v>112</v>
      </c>
      <c r="E3028" s="111" t="s">
        <v>5279</v>
      </c>
      <c r="F3028" s="112" t="s">
        <v>5280</v>
      </c>
      <c r="G3028" s="113" t="s">
        <v>126</v>
      </c>
      <c r="H3028" s="153"/>
      <c r="I3028" s="112" t="s">
        <v>116</v>
      </c>
      <c r="J3028" s="26"/>
      <c r="K3028" s="114" t="s">
        <v>3</v>
      </c>
      <c r="L3028" s="115" t="s">
        <v>39</v>
      </c>
      <c r="M3028" s="116">
        <v>0</v>
      </c>
      <c r="N3028" s="116" t="e">
        <f>M3028*#REF!</f>
        <v>#REF!</v>
      </c>
      <c r="O3028" s="116">
        <v>0</v>
      </c>
      <c r="P3028" s="116" t="e">
        <f>O3028*#REF!</f>
        <v>#REF!</v>
      </c>
      <c r="Q3028" s="116">
        <v>0</v>
      </c>
      <c r="R3028" s="117" t="e">
        <f>Q3028*#REF!</f>
        <v>#REF!</v>
      </c>
      <c r="S3028" s="25"/>
      <c r="T3028" s="25"/>
      <c r="U3028" s="25"/>
      <c r="V3028" s="25"/>
      <c r="W3028" s="25"/>
      <c r="X3028" s="25"/>
      <c r="Y3028" s="25"/>
      <c r="Z3028" s="25"/>
      <c r="AA3028" s="25"/>
      <c r="AB3028" s="25"/>
      <c r="AC3028" s="25"/>
      <c r="AP3028" s="118" t="s">
        <v>117</v>
      </c>
      <c r="AR3028" s="118" t="s">
        <v>112</v>
      </c>
      <c r="AS3028" s="118" t="s">
        <v>68</v>
      </c>
      <c r="AW3028" s="14" t="s">
        <v>118</v>
      </c>
      <c r="BC3028" s="119" t="e">
        <f>IF(L3028="základní",#REF!,0)</f>
        <v>#REF!</v>
      </c>
      <c r="BD3028" s="119">
        <f>IF(L3028="snížená",#REF!,0)</f>
        <v>0</v>
      </c>
      <c r="BE3028" s="119">
        <f>IF(L3028="zákl. přenesená",#REF!,0)</f>
        <v>0</v>
      </c>
      <c r="BF3028" s="119">
        <f>IF(L3028="sníž. přenesená",#REF!,0)</f>
        <v>0</v>
      </c>
      <c r="BG3028" s="119">
        <f>IF(L3028="nulová",#REF!,0)</f>
        <v>0</v>
      </c>
      <c r="BH3028" s="14" t="s">
        <v>75</v>
      </c>
      <c r="BI3028" s="119" t="e">
        <f>ROUND(H3028*#REF!,2)</f>
        <v>#REF!</v>
      </c>
      <c r="BJ3028" s="14" t="s">
        <v>117</v>
      </c>
      <c r="BK3028" s="118" t="s">
        <v>5281</v>
      </c>
    </row>
    <row r="3029" spans="1:63" s="2" customFormat="1" ht="57.6" x14ac:dyDescent="0.2">
      <c r="A3029" s="25"/>
      <c r="B3029" s="26"/>
      <c r="C3029" s="25"/>
      <c r="D3029" s="120" t="s">
        <v>119</v>
      </c>
      <c r="E3029" s="25"/>
      <c r="F3029" s="121" t="s">
        <v>5282</v>
      </c>
      <c r="G3029" s="25"/>
      <c r="H3029" s="25"/>
      <c r="I3029" s="25"/>
      <c r="J3029" s="26"/>
      <c r="K3029" s="122"/>
      <c r="L3029" s="123"/>
      <c r="M3029" s="45"/>
      <c r="N3029" s="45"/>
      <c r="O3029" s="45"/>
      <c r="P3029" s="45"/>
      <c r="Q3029" s="45"/>
      <c r="R3029" s="46"/>
      <c r="S3029" s="25"/>
      <c r="T3029" s="25"/>
      <c r="U3029" s="25"/>
      <c r="V3029" s="25"/>
      <c r="W3029" s="25"/>
      <c r="X3029" s="25"/>
      <c r="Y3029" s="25"/>
      <c r="Z3029" s="25"/>
      <c r="AA3029" s="25"/>
      <c r="AB3029" s="25"/>
      <c r="AC3029" s="25"/>
      <c r="AR3029" s="14" t="s">
        <v>119</v>
      </c>
      <c r="AS3029" s="14" t="s">
        <v>68</v>
      </c>
    </row>
    <row r="3030" spans="1:63" s="2" customFormat="1" ht="33" customHeight="1" x14ac:dyDescent="0.2">
      <c r="A3030" s="25"/>
      <c r="B3030" s="109"/>
      <c r="C3030" s="110" t="s">
        <v>5283</v>
      </c>
      <c r="D3030" s="110" t="s">
        <v>112</v>
      </c>
      <c r="E3030" s="111" t="s">
        <v>5284</v>
      </c>
      <c r="F3030" s="112" t="s">
        <v>5285</v>
      </c>
      <c r="G3030" s="113" t="s">
        <v>126</v>
      </c>
      <c r="H3030" s="153"/>
      <c r="I3030" s="112" t="s">
        <v>116</v>
      </c>
      <c r="J3030" s="26"/>
      <c r="K3030" s="114" t="s">
        <v>3</v>
      </c>
      <c r="L3030" s="115" t="s">
        <v>39</v>
      </c>
      <c r="M3030" s="116">
        <v>0</v>
      </c>
      <c r="N3030" s="116" t="e">
        <f>M3030*#REF!</f>
        <v>#REF!</v>
      </c>
      <c r="O3030" s="116">
        <v>0</v>
      </c>
      <c r="P3030" s="116" t="e">
        <f>O3030*#REF!</f>
        <v>#REF!</v>
      </c>
      <c r="Q3030" s="116">
        <v>0</v>
      </c>
      <c r="R3030" s="117" t="e">
        <f>Q3030*#REF!</f>
        <v>#REF!</v>
      </c>
      <c r="S3030" s="25"/>
      <c r="T3030" s="25"/>
      <c r="U3030" s="25"/>
      <c r="V3030" s="25"/>
      <c r="W3030" s="25"/>
      <c r="X3030" s="25"/>
      <c r="Y3030" s="25"/>
      <c r="Z3030" s="25"/>
      <c r="AA3030" s="25"/>
      <c r="AB3030" s="25"/>
      <c r="AC3030" s="25"/>
      <c r="AP3030" s="118" t="s">
        <v>117</v>
      </c>
      <c r="AR3030" s="118" t="s">
        <v>112</v>
      </c>
      <c r="AS3030" s="118" t="s">
        <v>68</v>
      </c>
      <c r="AW3030" s="14" t="s">
        <v>118</v>
      </c>
      <c r="BC3030" s="119" t="e">
        <f>IF(L3030="základní",#REF!,0)</f>
        <v>#REF!</v>
      </c>
      <c r="BD3030" s="119">
        <f>IF(L3030="snížená",#REF!,0)</f>
        <v>0</v>
      </c>
      <c r="BE3030" s="119">
        <f>IF(L3030="zákl. přenesená",#REF!,0)</f>
        <v>0</v>
      </c>
      <c r="BF3030" s="119">
        <f>IF(L3030="sníž. přenesená",#REF!,0)</f>
        <v>0</v>
      </c>
      <c r="BG3030" s="119">
        <f>IF(L3030="nulová",#REF!,0)</f>
        <v>0</v>
      </c>
      <c r="BH3030" s="14" t="s">
        <v>75</v>
      </c>
      <c r="BI3030" s="119" t="e">
        <f>ROUND(H3030*#REF!,2)</f>
        <v>#REF!</v>
      </c>
      <c r="BJ3030" s="14" t="s">
        <v>117</v>
      </c>
      <c r="BK3030" s="118" t="s">
        <v>5286</v>
      </c>
    </row>
    <row r="3031" spans="1:63" s="2" customFormat="1" ht="38.4" x14ac:dyDescent="0.2">
      <c r="A3031" s="25"/>
      <c r="B3031" s="26"/>
      <c r="C3031" s="25"/>
      <c r="D3031" s="120" t="s">
        <v>119</v>
      </c>
      <c r="E3031" s="25"/>
      <c r="F3031" s="121" t="s">
        <v>5287</v>
      </c>
      <c r="G3031" s="25"/>
      <c r="H3031" s="25"/>
      <c r="I3031" s="25"/>
      <c r="J3031" s="26"/>
      <c r="K3031" s="122"/>
      <c r="L3031" s="123"/>
      <c r="M3031" s="45"/>
      <c r="N3031" s="45"/>
      <c r="O3031" s="45"/>
      <c r="P3031" s="45"/>
      <c r="Q3031" s="45"/>
      <c r="R3031" s="46"/>
      <c r="S3031" s="25"/>
      <c r="T3031" s="25"/>
      <c r="U3031" s="25"/>
      <c r="V3031" s="25"/>
      <c r="W3031" s="25"/>
      <c r="X3031" s="25"/>
      <c r="Y3031" s="25"/>
      <c r="Z3031" s="25"/>
      <c r="AA3031" s="25"/>
      <c r="AB3031" s="25"/>
      <c r="AC3031" s="25"/>
      <c r="AR3031" s="14" t="s">
        <v>119</v>
      </c>
      <c r="AS3031" s="14" t="s">
        <v>68</v>
      </c>
    </row>
    <row r="3032" spans="1:63" s="2" customFormat="1" ht="33" customHeight="1" x14ac:dyDescent="0.2">
      <c r="A3032" s="25"/>
      <c r="B3032" s="109"/>
      <c r="C3032" s="110" t="s">
        <v>2932</v>
      </c>
      <c r="D3032" s="110" t="s">
        <v>112</v>
      </c>
      <c r="E3032" s="111" t="s">
        <v>5288</v>
      </c>
      <c r="F3032" s="112" t="s">
        <v>5289</v>
      </c>
      <c r="G3032" s="113" t="s">
        <v>126</v>
      </c>
      <c r="H3032" s="153"/>
      <c r="I3032" s="112" t="s">
        <v>116</v>
      </c>
      <c r="J3032" s="26"/>
      <c r="K3032" s="114" t="s">
        <v>3</v>
      </c>
      <c r="L3032" s="115" t="s">
        <v>39</v>
      </c>
      <c r="M3032" s="116">
        <v>0</v>
      </c>
      <c r="N3032" s="116" t="e">
        <f>M3032*#REF!</f>
        <v>#REF!</v>
      </c>
      <c r="O3032" s="116">
        <v>0</v>
      </c>
      <c r="P3032" s="116" t="e">
        <f>O3032*#REF!</f>
        <v>#REF!</v>
      </c>
      <c r="Q3032" s="116">
        <v>0</v>
      </c>
      <c r="R3032" s="117" t="e">
        <f>Q3032*#REF!</f>
        <v>#REF!</v>
      </c>
      <c r="S3032" s="25"/>
      <c r="T3032" s="25"/>
      <c r="U3032" s="25"/>
      <c r="V3032" s="25"/>
      <c r="W3032" s="25"/>
      <c r="X3032" s="25"/>
      <c r="Y3032" s="25"/>
      <c r="Z3032" s="25"/>
      <c r="AA3032" s="25"/>
      <c r="AB3032" s="25"/>
      <c r="AC3032" s="25"/>
      <c r="AP3032" s="118" t="s">
        <v>117</v>
      </c>
      <c r="AR3032" s="118" t="s">
        <v>112</v>
      </c>
      <c r="AS3032" s="118" t="s">
        <v>68</v>
      </c>
      <c r="AW3032" s="14" t="s">
        <v>118</v>
      </c>
      <c r="BC3032" s="119" t="e">
        <f>IF(L3032="základní",#REF!,0)</f>
        <v>#REF!</v>
      </c>
      <c r="BD3032" s="119">
        <f>IF(L3032="snížená",#REF!,0)</f>
        <v>0</v>
      </c>
      <c r="BE3032" s="119">
        <f>IF(L3032="zákl. přenesená",#REF!,0)</f>
        <v>0</v>
      </c>
      <c r="BF3032" s="119">
        <f>IF(L3032="sníž. přenesená",#REF!,0)</f>
        <v>0</v>
      </c>
      <c r="BG3032" s="119">
        <f>IF(L3032="nulová",#REF!,0)</f>
        <v>0</v>
      </c>
      <c r="BH3032" s="14" t="s">
        <v>75</v>
      </c>
      <c r="BI3032" s="119" t="e">
        <f>ROUND(H3032*#REF!,2)</f>
        <v>#REF!</v>
      </c>
      <c r="BJ3032" s="14" t="s">
        <v>117</v>
      </c>
      <c r="BK3032" s="118" t="s">
        <v>5290</v>
      </c>
    </row>
    <row r="3033" spans="1:63" s="2" customFormat="1" ht="38.4" x14ac:dyDescent="0.2">
      <c r="A3033" s="25"/>
      <c r="B3033" s="26"/>
      <c r="C3033" s="25"/>
      <c r="D3033" s="120" t="s">
        <v>119</v>
      </c>
      <c r="E3033" s="25"/>
      <c r="F3033" s="121" t="s">
        <v>5291</v>
      </c>
      <c r="G3033" s="25"/>
      <c r="H3033" s="25"/>
      <c r="I3033" s="25"/>
      <c r="J3033" s="26"/>
      <c r="K3033" s="122"/>
      <c r="L3033" s="123"/>
      <c r="M3033" s="45"/>
      <c r="N3033" s="45"/>
      <c r="O3033" s="45"/>
      <c r="P3033" s="45"/>
      <c r="Q3033" s="45"/>
      <c r="R3033" s="46"/>
      <c r="S3033" s="25"/>
      <c r="T3033" s="25"/>
      <c r="U3033" s="25"/>
      <c r="V3033" s="25"/>
      <c r="W3033" s="25"/>
      <c r="X3033" s="25"/>
      <c r="Y3033" s="25"/>
      <c r="Z3033" s="25"/>
      <c r="AA3033" s="25"/>
      <c r="AB3033" s="25"/>
      <c r="AC3033" s="25"/>
      <c r="AR3033" s="14" t="s">
        <v>119</v>
      </c>
      <c r="AS3033" s="14" t="s">
        <v>68</v>
      </c>
    </row>
    <row r="3034" spans="1:63" s="2" customFormat="1" ht="16.5" customHeight="1" x14ac:dyDescent="0.2">
      <c r="A3034" s="25"/>
      <c r="B3034" s="109"/>
      <c r="C3034" s="110" t="s">
        <v>2956</v>
      </c>
      <c r="D3034" s="110" t="s">
        <v>112</v>
      </c>
      <c r="E3034" s="111" t="s">
        <v>5292</v>
      </c>
      <c r="F3034" s="112" t="s">
        <v>5293</v>
      </c>
      <c r="G3034" s="113" t="s">
        <v>126</v>
      </c>
      <c r="H3034" s="153"/>
      <c r="I3034" s="112" t="s">
        <v>116</v>
      </c>
      <c r="J3034" s="26"/>
      <c r="K3034" s="114" t="s">
        <v>3</v>
      </c>
      <c r="L3034" s="115" t="s">
        <v>39</v>
      </c>
      <c r="M3034" s="116">
        <v>0</v>
      </c>
      <c r="N3034" s="116" t="e">
        <f>M3034*#REF!</f>
        <v>#REF!</v>
      </c>
      <c r="O3034" s="116">
        <v>0</v>
      </c>
      <c r="P3034" s="116" t="e">
        <f>O3034*#REF!</f>
        <v>#REF!</v>
      </c>
      <c r="Q3034" s="116">
        <v>0</v>
      </c>
      <c r="R3034" s="117" t="e">
        <f>Q3034*#REF!</f>
        <v>#REF!</v>
      </c>
      <c r="S3034" s="25"/>
      <c r="T3034" s="25"/>
      <c r="U3034" s="25"/>
      <c r="V3034" s="25"/>
      <c r="W3034" s="25"/>
      <c r="X3034" s="25"/>
      <c r="Y3034" s="25"/>
      <c r="Z3034" s="25"/>
      <c r="AA3034" s="25"/>
      <c r="AB3034" s="25"/>
      <c r="AC3034" s="25"/>
      <c r="AP3034" s="118" t="s">
        <v>117</v>
      </c>
      <c r="AR3034" s="118" t="s">
        <v>112</v>
      </c>
      <c r="AS3034" s="118" t="s">
        <v>68</v>
      </c>
      <c r="AW3034" s="14" t="s">
        <v>118</v>
      </c>
      <c r="BC3034" s="119" t="e">
        <f>IF(L3034="základní",#REF!,0)</f>
        <v>#REF!</v>
      </c>
      <c r="BD3034" s="119">
        <f>IF(L3034="snížená",#REF!,0)</f>
        <v>0</v>
      </c>
      <c r="BE3034" s="119">
        <f>IF(L3034="zákl. přenesená",#REF!,0)</f>
        <v>0</v>
      </c>
      <c r="BF3034" s="119">
        <f>IF(L3034="sníž. přenesená",#REF!,0)</f>
        <v>0</v>
      </c>
      <c r="BG3034" s="119">
        <f>IF(L3034="nulová",#REF!,0)</f>
        <v>0</v>
      </c>
      <c r="BH3034" s="14" t="s">
        <v>75</v>
      </c>
      <c r="BI3034" s="119" t="e">
        <f>ROUND(H3034*#REF!,2)</f>
        <v>#REF!</v>
      </c>
      <c r="BJ3034" s="14" t="s">
        <v>117</v>
      </c>
      <c r="BK3034" s="118" t="s">
        <v>5294</v>
      </c>
    </row>
    <row r="3035" spans="1:63" s="2" customFormat="1" x14ac:dyDescent="0.2">
      <c r="A3035" s="25"/>
      <c r="B3035" s="26"/>
      <c r="C3035" s="25"/>
      <c r="D3035" s="120" t="s">
        <v>119</v>
      </c>
      <c r="E3035" s="25"/>
      <c r="F3035" s="121" t="s">
        <v>5293</v>
      </c>
      <c r="G3035" s="25"/>
      <c r="H3035" s="25"/>
      <c r="I3035" s="25"/>
      <c r="J3035" s="26"/>
      <c r="K3035" s="122"/>
      <c r="L3035" s="123"/>
      <c r="M3035" s="45"/>
      <c r="N3035" s="45"/>
      <c r="O3035" s="45"/>
      <c r="P3035" s="45"/>
      <c r="Q3035" s="45"/>
      <c r="R3035" s="46"/>
      <c r="S3035" s="25"/>
      <c r="T3035" s="25"/>
      <c r="U3035" s="25"/>
      <c r="V3035" s="25"/>
      <c r="W3035" s="25"/>
      <c r="X3035" s="25"/>
      <c r="Y3035" s="25"/>
      <c r="Z3035" s="25"/>
      <c r="AA3035" s="25"/>
      <c r="AB3035" s="25"/>
      <c r="AC3035" s="25"/>
      <c r="AR3035" s="14" t="s">
        <v>119</v>
      </c>
      <c r="AS3035" s="14" t="s">
        <v>68</v>
      </c>
    </row>
    <row r="3036" spans="1:63" s="2" customFormat="1" ht="24.15" customHeight="1" x14ac:dyDescent="0.2">
      <c r="A3036" s="25"/>
      <c r="B3036" s="109"/>
      <c r="C3036" s="110" t="s">
        <v>5295</v>
      </c>
      <c r="D3036" s="110" t="s">
        <v>112</v>
      </c>
      <c r="E3036" s="111" t="s">
        <v>5296</v>
      </c>
      <c r="F3036" s="112" t="s">
        <v>5297</v>
      </c>
      <c r="G3036" s="113" t="s">
        <v>126</v>
      </c>
      <c r="H3036" s="153"/>
      <c r="I3036" s="112" t="s">
        <v>116</v>
      </c>
      <c r="J3036" s="26"/>
      <c r="K3036" s="114" t="s">
        <v>3</v>
      </c>
      <c r="L3036" s="115" t="s">
        <v>39</v>
      </c>
      <c r="M3036" s="116">
        <v>0</v>
      </c>
      <c r="N3036" s="116" t="e">
        <f>M3036*#REF!</f>
        <v>#REF!</v>
      </c>
      <c r="O3036" s="116">
        <v>0</v>
      </c>
      <c r="P3036" s="116" t="e">
        <f>O3036*#REF!</f>
        <v>#REF!</v>
      </c>
      <c r="Q3036" s="116">
        <v>0</v>
      </c>
      <c r="R3036" s="117" t="e">
        <f>Q3036*#REF!</f>
        <v>#REF!</v>
      </c>
      <c r="S3036" s="25"/>
      <c r="T3036" s="25"/>
      <c r="U3036" s="25"/>
      <c r="V3036" s="25"/>
      <c r="W3036" s="25"/>
      <c r="X3036" s="25"/>
      <c r="Y3036" s="25"/>
      <c r="Z3036" s="25"/>
      <c r="AA3036" s="25"/>
      <c r="AB3036" s="25"/>
      <c r="AC3036" s="25"/>
      <c r="AP3036" s="118" t="s">
        <v>117</v>
      </c>
      <c r="AR3036" s="118" t="s">
        <v>112</v>
      </c>
      <c r="AS3036" s="118" t="s">
        <v>68</v>
      </c>
      <c r="AW3036" s="14" t="s">
        <v>118</v>
      </c>
      <c r="BC3036" s="119" t="e">
        <f>IF(L3036="základní",#REF!,0)</f>
        <v>#REF!</v>
      </c>
      <c r="BD3036" s="119">
        <f>IF(L3036="snížená",#REF!,0)</f>
        <v>0</v>
      </c>
      <c r="BE3036" s="119">
        <f>IF(L3036="zákl. přenesená",#REF!,0)</f>
        <v>0</v>
      </c>
      <c r="BF3036" s="119">
        <f>IF(L3036="sníž. přenesená",#REF!,0)</f>
        <v>0</v>
      </c>
      <c r="BG3036" s="119">
        <f>IF(L3036="nulová",#REF!,0)</f>
        <v>0</v>
      </c>
      <c r="BH3036" s="14" t="s">
        <v>75</v>
      </c>
      <c r="BI3036" s="119" t="e">
        <f>ROUND(H3036*#REF!,2)</f>
        <v>#REF!</v>
      </c>
      <c r="BJ3036" s="14" t="s">
        <v>117</v>
      </c>
      <c r="BK3036" s="118" t="s">
        <v>5298</v>
      </c>
    </row>
    <row r="3037" spans="1:63" s="2" customFormat="1" ht="19.2" x14ac:dyDescent="0.2">
      <c r="A3037" s="25"/>
      <c r="B3037" s="26"/>
      <c r="C3037" s="25"/>
      <c r="D3037" s="120" t="s">
        <v>119</v>
      </c>
      <c r="E3037" s="25"/>
      <c r="F3037" s="121" t="s">
        <v>5297</v>
      </c>
      <c r="G3037" s="25"/>
      <c r="H3037" s="25"/>
      <c r="I3037" s="25"/>
      <c r="J3037" s="26"/>
      <c r="K3037" s="122"/>
      <c r="L3037" s="123"/>
      <c r="M3037" s="45"/>
      <c r="N3037" s="45"/>
      <c r="O3037" s="45"/>
      <c r="P3037" s="45"/>
      <c r="Q3037" s="45"/>
      <c r="R3037" s="46"/>
      <c r="S3037" s="25"/>
      <c r="T3037" s="25"/>
      <c r="U3037" s="25"/>
      <c r="V3037" s="25"/>
      <c r="W3037" s="25"/>
      <c r="X3037" s="25"/>
      <c r="Y3037" s="25"/>
      <c r="Z3037" s="25"/>
      <c r="AA3037" s="25"/>
      <c r="AB3037" s="25"/>
      <c r="AC3037" s="25"/>
      <c r="AR3037" s="14" t="s">
        <v>119</v>
      </c>
      <c r="AS3037" s="14" t="s">
        <v>68</v>
      </c>
    </row>
    <row r="3038" spans="1:63" s="2" customFormat="1" ht="24.15" customHeight="1" x14ac:dyDescent="0.2">
      <c r="A3038" s="25"/>
      <c r="B3038" s="109"/>
      <c r="C3038" s="110" t="s">
        <v>2960</v>
      </c>
      <c r="D3038" s="110" t="s">
        <v>112</v>
      </c>
      <c r="E3038" s="111" t="s">
        <v>5299</v>
      </c>
      <c r="F3038" s="112" t="s">
        <v>5300</v>
      </c>
      <c r="G3038" s="113" t="s">
        <v>126</v>
      </c>
      <c r="H3038" s="153"/>
      <c r="I3038" s="112" t="s">
        <v>116</v>
      </c>
      <c r="J3038" s="26"/>
      <c r="K3038" s="114" t="s">
        <v>3</v>
      </c>
      <c r="L3038" s="115" t="s">
        <v>39</v>
      </c>
      <c r="M3038" s="116">
        <v>0</v>
      </c>
      <c r="N3038" s="116" t="e">
        <f>M3038*#REF!</f>
        <v>#REF!</v>
      </c>
      <c r="O3038" s="116">
        <v>0</v>
      </c>
      <c r="P3038" s="116" t="e">
        <f>O3038*#REF!</f>
        <v>#REF!</v>
      </c>
      <c r="Q3038" s="116">
        <v>0</v>
      </c>
      <c r="R3038" s="117" t="e">
        <f>Q3038*#REF!</f>
        <v>#REF!</v>
      </c>
      <c r="S3038" s="25"/>
      <c r="T3038" s="25"/>
      <c r="U3038" s="25"/>
      <c r="V3038" s="25"/>
      <c r="W3038" s="25"/>
      <c r="X3038" s="25"/>
      <c r="Y3038" s="25"/>
      <c r="Z3038" s="25"/>
      <c r="AA3038" s="25"/>
      <c r="AB3038" s="25"/>
      <c r="AC3038" s="25"/>
      <c r="AP3038" s="118" t="s">
        <v>117</v>
      </c>
      <c r="AR3038" s="118" t="s">
        <v>112</v>
      </c>
      <c r="AS3038" s="118" t="s">
        <v>68</v>
      </c>
      <c r="AW3038" s="14" t="s">
        <v>118</v>
      </c>
      <c r="BC3038" s="119" t="e">
        <f>IF(L3038="základní",#REF!,0)</f>
        <v>#REF!</v>
      </c>
      <c r="BD3038" s="119">
        <f>IF(L3038="snížená",#REF!,0)</f>
        <v>0</v>
      </c>
      <c r="BE3038" s="119">
        <f>IF(L3038="zákl. přenesená",#REF!,0)</f>
        <v>0</v>
      </c>
      <c r="BF3038" s="119">
        <f>IF(L3038="sníž. přenesená",#REF!,0)</f>
        <v>0</v>
      </c>
      <c r="BG3038" s="119">
        <f>IF(L3038="nulová",#REF!,0)</f>
        <v>0</v>
      </c>
      <c r="BH3038" s="14" t="s">
        <v>75</v>
      </c>
      <c r="BI3038" s="119" t="e">
        <f>ROUND(H3038*#REF!,2)</f>
        <v>#REF!</v>
      </c>
      <c r="BJ3038" s="14" t="s">
        <v>117</v>
      </c>
      <c r="BK3038" s="118" t="s">
        <v>5301</v>
      </c>
    </row>
    <row r="3039" spans="1:63" s="2" customFormat="1" ht="28.8" x14ac:dyDescent="0.2">
      <c r="A3039" s="25"/>
      <c r="B3039" s="26"/>
      <c r="C3039" s="25"/>
      <c r="D3039" s="120" t="s">
        <v>119</v>
      </c>
      <c r="E3039" s="25"/>
      <c r="F3039" s="121" t="s">
        <v>5302</v>
      </c>
      <c r="G3039" s="25"/>
      <c r="H3039" s="25"/>
      <c r="I3039" s="25"/>
      <c r="J3039" s="26"/>
      <c r="K3039" s="122"/>
      <c r="L3039" s="123"/>
      <c r="M3039" s="45"/>
      <c r="N3039" s="45"/>
      <c r="O3039" s="45"/>
      <c r="P3039" s="45"/>
      <c r="Q3039" s="45"/>
      <c r="R3039" s="46"/>
      <c r="S3039" s="25"/>
      <c r="T3039" s="25"/>
      <c r="U3039" s="25"/>
      <c r="V3039" s="25"/>
      <c r="W3039" s="25"/>
      <c r="X3039" s="25"/>
      <c r="Y3039" s="25"/>
      <c r="Z3039" s="25"/>
      <c r="AA3039" s="25"/>
      <c r="AB3039" s="25"/>
      <c r="AC3039" s="25"/>
      <c r="AR3039" s="14" t="s">
        <v>119</v>
      </c>
      <c r="AS3039" s="14" t="s">
        <v>68</v>
      </c>
    </row>
    <row r="3040" spans="1:63" s="2" customFormat="1" ht="16.5" customHeight="1" x14ac:dyDescent="0.2">
      <c r="A3040" s="25"/>
      <c r="B3040" s="109"/>
      <c r="C3040" s="110" t="s">
        <v>5303</v>
      </c>
      <c r="D3040" s="110" t="s">
        <v>112</v>
      </c>
      <c r="E3040" s="111" t="s">
        <v>5304</v>
      </c>
      <c r="F3040" s="112" t="s">
        <v>5305</v>
      </c>
      <c r="G3040" s="113" t="s">
        <v>126</v>
      </c>
      <c r="H3040" s="153"/>
      <c r="I3040" s="112" t="s">
        <v>116</v>
      </c>
      <c r="J3040" s="26"/>
      <c r="K3040" s="114" t="s">
        <v>3</v>
      </c>
      <c r="L3040" s="115" t="s">
        <v>39</v>
      </c>
      <c r="M3040" s="116">
        <v>0</v>
      </c>
      <c r="N3040" s="116" t="e">
        <f>M3040*#REF!</f>
        <v>#REF!</v>
      </c>
      <c r="O3040" s="116">
        <v>0</v>
      </c>
      <c r="P3040" s="116" t="e">
        <f>O3040*#REF!</f>
        <v>#REF!</v>
      </c>
      <c r="Q3040" s="116">
        <v>0</v>
      </c>
      <c r="R3040" s="117" t="e">
        <f>Q3040*#REF!</f>
        <v>#REF!</v>
      </c>
      <c r="S3040" s="25"/>
      <c r="T3040" s="25"/>
      <c r="U3040" s="25"/>
      <c r="V3040" s="25"/>
      <c r="W3040" s="25"/>
      <c r="X3040" s="25"/>
      <c r="Y3040" s="25"/>
      <c r="Z3040" s="25"/>
      <c r="AA3040" s="25"/>
      <c r="AB3040" s="25"/>
      <c r="AC3040" s="25"/>
      <c r="AP3040" s="118" t="s">
        <v>117</v>
      </c>
      <c r="AR3040" s="118" t="s">
        <v>112</v>
      </c>
      <c r="AS3040" s="118" t="s">
        <v>68</v>
      </c>
      <c r="AW3040" s="14" t="s">
        <v>118</v>
      </c>
      <c r="BC3040" s="119" t="e">
        <f>IF(L3040="základní",#REF!,0)</f>
        <v>#REF!</v>
      </c>
      <c r="BD3040" s="119">
        <f>IF(L3040="snížená",#REF!,0)</f>
        <v>0</v>
      </c>
      <c r="BE3040" s="119">
        <f>IF(L3040="zákl. přenesená",#REF!,0)</f>
        <v>0</v>
      </c>
      <c r="BF3040" s="119">
        <f>IF(L3040="sníž. přenesená",#REF!,0)</f>
        <v>0</v>
      </c>
      <c r="BG3040" s="119">
        <f>IF(L3040="nulová",#REF!,0)</f>
        <v>0</v>
      </c>
      <c r="BH3040" s="14" t="s">
        <v>75</v>
      </c>
      <c r="BI3040" s="119" t="e">
        <f>ROUND(H3040*#REF!,2)</f>
        <v>#REF!</v>
      </c>
      <c r="BJ3040" s="14" t="s">
        <v>117</v>
      </c>
      <c r="BK3040" s="118" t="s">
        <v>5306</v>
      </c>
    </row>
    <row r="3041" spans="1:63" s="2" customFormat="1" ht="38.4" x14ac:dyDescent="0.2">
      <c r="A3041" s="25"/>
      <c r="B3041" s="26"/>
      <c r="C3041" s="25"/>
      <c r="D3041" s="120" t="s">
        <v>119</v>
      </c>
      <c r="E3041" s="25"/>
      <c r="F3041" s="121" t="s">
        <v>5307</v>
      </c>
      <c r="G3041" s="25"/>
      <c r="H3041" s="25"/>
      <c r="I3041" s="25"/>
      <c r="J3041" s="26"/>
      <c r="K3041" s="122"/>
      <c r="L3041" s="123"/>
      <c r="M3041" s="45"/>
      <c r="N3041" s="45"/>
      <c r="O3041" s="45"/>
      <c r="P3041" s="45"/>
      <c r="Q3041" s="45"/>
      <c r="R3041" s="46"/>
      <c r="S3041" s="25"/>
      <c r="T3041" s="25"/>
      <c r="U3041" s="25"/>
      <c r="V3041" s="25"/>
      <c r="W3041" s="25"/>
      <c r="X3041" s="25"/>
      <c r="Y3041" s="25"/>
      <c r="Z3041" s="25"/>
      <c r="AA3041" s="25"/>
      <c r="AB3041" s="25"/>
      <c r="AC3041" s="25"/>
      <c r="AR3041" s="14" t="s">
        <v>119</v>
      </c>
      <c r="AS3041" s="14" t="s">
        <v>68</v>
      </c>
    </row>
    <row r="3042" spans="1:63" s="2" customFormat="1" ht="24.15" customHeight="1" x14ac:dyDescent="0.2">
      <c r="A3042" s="25"/>
      <c r="B3042" s="109"/>
      <c r="C3042" s="110" t="s">
        <v>2963</v>
      </c>
      <c r="D3042" s="110" t="s">
        <v>112</v>
      </c>
      <c r="E3042" s="111" t="s">
        <v>5308</v>
      </c>
      <c r="F3042" s="112" t="s">
        <v>5309</v>
      </c>
      <c r="G3042" s="113" t="s">
        <v>126</v>
      </c>
      <c r="H3042" s="153"/>
      <c r="I3042" s="112" t="s">
        <v>116</v>
      </c>
      <c r="J3042" s="26"/>
      <c r="K3042" s="114" t="s">
        <v>3</v>
      </c>
      <c r="L3042" s="115" t="s">
        <v>39</v>
      </c>
      <c r="M3042" s="116">
        <v>0</v>
      </c>
      <c r="N3042" s="116" t="e">
        <f>M3042*#REF!</f>
        <v>#REF!</v>
      </c>
      <c r="O3042" s="116">
        <v>0</v>
      </c>
      <c r="P3042" s="116" t="e">
        <f>O3042*#REF!</f>
        <v>#REF!</v>
      </c>
      <c r="Q3042" s="116">
        <v>0</v>
      </c>
      <c r="R3042" s="117" t="e">
        <f>Q3042*#REF!</f>
        <v>#REF!</v>
      </c>
      <c r="S3042" s="25"/>
      <c r="T3042" s="25"/>
      <c r="U3042" s="25"/>
      <c r="V3042" s="25"/>
      <c r="W3042" s="25"/>
      <c r="X3042" s="25"/>
      <c r="Y3042" s="25"/>
      <c r="Z3042" s="25"/>
      <c r="AA3042" s="25"/>
      <c r="AB3042" s="25"/>
      <c r="AC3042" s="25"/>
      <c r="AP3042" s="118" t="s">
        <v>117</v>
      </c>
      <c r="AR3042" s="118" t="s">
        <v>112</v>
      </c>
      <c r="AS3042" s="118" t="s">
        <v>68</v>
      </c>
      <c r="AW3042" s="14" t="s">
        <v>118</v>
      </c>
      <c r="BC3042" s="119" t="e">
        <f>IF(L3042="základní",#REF!,0)</f>
        <v>#REF!</v>
      </c>
      <c r="BD3042" s="119">
        <f>IF(L3042="snížená",#REF!,0)</f>
        <v>0</v>
      </c>
      <c r="BE3042" s="119">
        <f>IF(L3042="zákl. přenesená",#REF!,0)</f>
        <v>0</v>
      </c>
      <c r="BF3042" s="119">
        <f>IF(L3042="sníž. přenesená",#REF!,0)</f>
        <v>0</v>
      </c>
      <c r="BG3042" s="119">
        <f>IF(L3042="nulová",#REF!,0)</f>
        <v>0</v>
      </c>
      <c r="BH3042" s="14" t="s">
        <v>75</v>
      </c>
      <c r="BI3042" s="119" t="e">
        <f>ROUND(H3042*#REF!,2)</f>
        <v>#REF!</v>
      </c>
      <c r="BJ3042" s="14" t="s">
        <v>117</v>
      </c>
      <c r="BK3042" s="118" t="s">
        <v>5310</v>
      </c>
    </row>
    <row r="3043" spans="1:63" s="2" customFormat="1" ht="19.2" x14ac:dyDescent="0.2">
      <c r="A3043" s="25"/>
      <c r="B3043" s="26"/>
      <c r="C3043" s="25"/>
      <c r="D3043" s="120" t="s">
        <v>119</v>
      </c>
      <c r="E3043" s="25"/>
      <c r="F3043" s="121" t="s">
        <v>5309</v>
      </c>
      <c r="G3043" s="25"/>
      <c r="H3043" s="25"/>
      <c r="I3043" s="25"/>
      <c r="J3043" s="26"/>
      <c r="K3043" s="122"/>
      <c r="L3043" s="123"/>
      <c r="M3043" s="45"/>
      <c r="N3043" s="45"/>
      <c r="O3043" s="45"/>
      <c r="P3043" s="45"/>
      <c r="Q3043" s="45"/>
      <c r="R3043" s="46"/>
      <c r="S3043" s="25"/>
      <c r="T3043" s="25"/>
      <c r="U3043" s="25"/>
      <c r="V3043" s="25"/>
      <c r="W3043" s="25"/>
      <c r="X3043" s="25"/>
      <c r="Y3043" s="25"/>
      <c r="Z3043" s="25"/>
      <c r="AA3043" s="25"/>
      <c r="AB3043" s="25"/>
      <c r="AC3043" s="25"/>
      <c r="AR3043" s="14" t="s">
        <v>119</v>
      </c>
      <c r="AS3043" s="14" t="s">
        <v>68</v>
      </c>
    </row>
    <row r="3044" spans="1:63" s="2" customFormat="1" ht="24.15" customHeight="1" x14ac:dyDescent="0.2">
      <c r="A3044" s="25"/>
      <c r="B3044" s="109"/>
      <c r="C3044" s="110" t="s">
        <v>5311</v>
      </c>
      <c r="D3044" s="110" t="s">
        <v>112</v>
      </c>
      <c r="E3044" s="111" t="s">
        <v>5312</v>
      </c>
      <c r="F3044" s="112" t="s">
        <v>5313</v>
      </c>
      <c r="G3044" s="113" t="s">
        <v>126</v>
      </c>
      <c r="H3044" s="153"/>
      <c r="I3044" s="112" t="s">
        <v>116</v>
      </c>
      <c r="J3044" s="26"/>
      <c r="K3044" s="114" t="s">
        <v>3</v>
      </c>
      <c r="L3044" s="115" t="s">
        <v>39</v>
      </c>
      <c r="M3044" s="116">
        <v>0</v>
      </c>
      <c r="N3044" s="116" t="e">
        <f>M3044*#REF!</f>
        <v>#REF!</v>
      </c>
      <c r="O3044" s="116">
        <v>0</v>
      </c>
      <c r="P3044" s="116" t="e">
        <f>O3044*#REF!</f>
        <v>#REF!</v>
      </c>
      <c r="Q3044" s="116">
        <v>0</v>
      </c>
      <c r="R3044" s="117" t="e">
        <f>Q3044*#REF!</f>
        <v>#REF!</v>
      </c>
      <c r="S3044" s="25"/>
      <c r="T3044" s="25"/>
      <c r="U3044" s="25"/>
      <c r="V3044" s="25"/>
      <c r="W3044" s="25"/>
      <c r="X3044" s="25"/>
      <c r="Y3044" s="25"/>
      <c r="Z3044" s="25"/>
      <c r="AA3044" s="25"/>
      <c r="AB3044" s="25"/>
      <c r="AC3044" s="25"/>
      <c r="AP3044" s="118" t="s">
        <v>117</v>
      </c>
      <c r="AR3044" s="118" t="s">
        <v>112</v>
      </c>
      <c r="AS3044" s="118" t="s">
        <v>68</v>
      </c>
      <c r="AW3044" s="14" t="s">
        <v>118</v>
      </c>
      <c r="BC3044" s="119" t="e">
        <f>IF(L3044="základní",#REF!,0)</f>
        <v>#REF!</v>
      </c>
      <c r="BD3044" s="119">
        <f>IF(L3044="snížená",#REF!,0)</f>
        <v>0</v>
      </c>
      <c r="BE3044" s="119">
        <f>IF(L3044="zákl. přenesená",#REF!,0)</f>
        <v>0</v>
      </c>
      <c r="BF3044" s="119">
        <f>IF(L3044="sníž. přenesená",#REF!,0)</f>
        <v>0</v>
      </c>
      <c r="BG3044" s="119">
        <f>IF(L3044="nulová",#REF!,0)</f>
        <v>0</v>
      </c>
      <c r="BH3044" s="14" t="s">
        <v>75</v>
      </c>
      <c r="BI3044" s="119" t="e">
        <f>ROUND(H3044*#REF!,2)</f>
        <v>#REF!</v>
      </c>
      <c r="BJ3044" s="14" t="s">
        <v>117</v>
      </c>
      <c r="BK3044" s="118" t="s">
        <v>5314</v>
      </c>
    </row>
    <row r="3045" spans="1:63" s="2" customFormat="1" ht="19.2" x14ac:dyDescent="0.2">
      <c r="A3045" s="25"/>
      <c r="B3045" s="26"/>
      <c r="C3045" s="25"/>
      <c r="D3045" s="120" t="s">
        <v>119</v>
      </c>
      <c r="E3045" s="25"/>
      <c r="F3045" s="121" t="s">
        <v>5313</v>
      </c>
      <c r="G3045" s="25"/>
      <c r="H3045" s="25"/>
      <c r="I3045" s="25"/>
      <c r="J3045" s="26"/>
      <c r="K3045" s="122"/>
      <c r="L3045" s="123"/>
      <c r="M3045" s="45"/>
      <c r="N3045" s="45"/>
      <c r="O3045" s="45"/>
      <c r="P3045" s="45"/>
      <c r="Q3045" s="45"/>
      <c r="R3045" s="46"/>
      <c r="S3045" s="25"/>
      <c r="T3045" s="25"/>
      <c r="U3045" s="25"/>
      <c r="V3045" s="25"/>
      <c r="W3045" s="25"/>
      <c r="X3045" s="25"/>
      <c r="Y3045" s="25"/>
      <c r="Z3045" s="25"/>
      <c r="AA3045" s="25"/>
      <c r="AB3045" s="25"/>
      <c r="AC3045" s="25"/>
      <c r="AR3045" s="14" t="s">
        <v>119</v>
      </c>
      <c r="AS3045" s="14" t="s">
        <v>68</v>
      </c>
    </row>
    <row r="3046" spans="1:63" s="2" customFormat="1" ht="24.15" customHeight="1" x14ac:dyDescent="0.2">
      <c r="A3046" s="25"/>
      <c r="B3046" s="109"/>
      <c r="C3046" s="110" t="s">
        <v>2967</v>
      </c>
      <c r="D3046" s="110" t="s">
        <v>112</v>
      </c>
      <c r="E3046" s="111" t="s">
        <v>5315</v>
      </c>
      <c r="F3046" s="112" t="s">
        <v>5316</v>
      </c>
      <c r="G3046" s="113" t="s">
        <v>126</v>
      </c>
      <c r="H3046" s="153"/>
      <c r="I3046" s="112" t="s">
        <v>116</v>
      </c>
      <c r="J3046" s="26"/>
      <c r="K3046" s="114" t="s">
        <v>3</v>
      </c>
      <c r="L3046" s="115" t="s">
        <v>39</v>
      </c>
      <c r="M3046" s="116">
        <v>0</v>
      </c>
      <c r="N3046" s="116" t="e">
        <f>M3046*#REF!</f>
        <v>#REF!</v>
      </c>
      <c r="O3046" s="116">
        <v>0</v>
      </c>
      <c r="P3046" s="116" t="e">
        <f>O3046*#REF!</f>
        <v>#REF!</v>
      </c>
      <c r="Q3046" s="116">
        <v>0</v>
      </c>
      <c r="R3046" s="117" t="e">
        <f>Q3046*#REF!</f>
        <v>#REF!</v>
      </c>
      <c r="S3046" s="25"/>
      <c r="T3046" s="25"/>
      <c r="U3046" s="25"/>
      <c r="V3046" s="25"/>
      <c r="W3046" s="25"/>
      <c r="X3046" s="25"/>
      <c r="Y3046" s="25"/>
      <c r="Z3046" s="25"/>
      <c r="AA3046" s="25"/>
      <c r="AB3046" s="25"/>
      <c r="AC3046" s="25"/>
      <c r="AP3046" s="118" t="s">
        <v>117</v>
      </c>
      <c r="AR3046" s="118" t="s">
        <v>112</v>
      </c>
      <c r="AS3046" s="118" t="s">
        <v>68</v>
      </c>
      <c r="AW3046" s="14" t="s">
        <v>118</v>
      </c>
      <c r="BC3046" s="119" t="e">
        <f>IF(L3046="základní",#REF!,0)</f>
        <v>#REF!</v>
      </c>
      <c r="BD3046" s="119">
        <f>IF(L3046="snížená",#REF!,0)</f>
        <v>0</v>
      </c>
      <c r="BE3046" s="119">
        <f>IF(L3046="zákl. přenesená",#REF!,0)</f>
        <v>0</v>
      </c>
      <c r="BF3046" s="119">
        <f>IF(L3046="sníž. přenesená",#REF!,0)</f>
        <v>0</v>
      </c>
      <c r="BG3046" s="119">
        <f>IF(L3046="nulová",#REF!,0)</f>
        <v>0</v>
      </c>
      <c r="BH3046" s="14" t="s">
        <v>75</v>
      </c>
      <c r="BI3046" s="119" t="e">
        <f>ROUND(H3046*#REF!,2)</f>
        <v>#REF!</v>
      </c>
      <c r="BJ3046" s="14" t="s">
        <v>117</v>
      </c>
      <c r="BK3046" s="118" t="s">
        <v>5317</v>
      </c>
    </row>
    <row r="3047" spans="1:63" s="2" customFormat="1" ht="19.2" x14ac:dyDescent="0.2">
      <c r="A3047" s="25"/>
      <c r="B3047" s="26"/>
      <c r="C3047" s="25"/>
      <c r="D3047" s="120" t="s">
        <v>119</v>
      </c>
      <c r="E3047" s="25"/>
      <c r="F3047" s="121" t="s">
        <v>5316</v>
      </c>
      <c r="G3047" s="25"/>
      <c r="H3047" s="25"/>
      <c r="I3047" s="25"/>
      <c r="J3047" s="26"/>
      <c r="K3047" s="122"/>
      <c r="L3047" s="123"/>
      <c r="M3047" s="45"/>
      <c r="N3047" s="45"/>
      <c r="O3047" s="45"/>
      <c r="P3047" s="45"/>
      <c r="Q3047" s="45"/>
      <c r="R3047" s="46"/>
      <c r="S3047" s="25"/>
      <c r="T3047" s="25"/>
      <c r="U3047" s="25"/>
      <c r="V3047" s="25"/>
      <c r="W3047" s="25"/>
      <c r="X3047" s="25"/>
      <c r="Y3047" s="25"/>
      <c r="Z3047" s="25"/>
      <c r="AA3047" s="25"/>
      <c r="AB3047" s="25"/>
      <c r="AC3047" s="25"/>
      <c r="AR3047" s="14" t="s">
        <v>119</v>
      </c>
      <c r="AS3047" s="14" t="s">
        <v>68</v>
      </c>
    </row>
    <row r="3048" spans="1:63" s="2" customFormat="1" ht="33" customHeight="1" x14ac:dyDescent="0.2">
      <c r="A3048" s="25"/>
      <c r="B3048" s="109"/>
      <c r="C3048" s="110" t="s">
        <v>5318</v>
      </c>
      <c r="D3048" s="110" t="s">
        <v>112</v>
      </c>
      <c r="E3048" s="111" t="s">
        <v>5319</v>
      </c>
      <c r="F3048" s="112" t="s">
        <v>5320</v>
      </c>
      <c r="G3048" s="113" t="s">
        <v>126</v>
      </c>
      <c r="H3048" s="153"/>
      <c r="I3048" s="112" t="s">
        <v>116</v>
      </c>
      <c r="J3048" s="26"/>
      <c r="K3048" s="114" t="s">
        <v>3</v>
      </c>
      <c r="L3048" s="115" t="s">
        <v>39</v>
      </c>
      <c r="M3048" s="116">
        <v>0</v>
      </c>
      <c r="N3048" s="116" t="e">
        <f>M3048*#REF!</f>
        <v>#REF!</v>
      </c>
      <c r="O3048" s="116">
        <v>0</v>
      </c>
      <c r="P3048" s="116" t="e">
        <f>O3048*#REF!</f>
        <v>#REF!</v>
      </c>
      <c r="Q3048" s="116">
        <v>0</v>
      </c>
      <c r="R3048" s="117" t="e">
        <f>Q3048*#REF!</f>
        <v>#REF!</v>
      </c>
      <c r="S3048" s="25"/>
      <c r="T3048" s="25"/>
      <c r="U3048" s="25"/>
      <c r="V3048" s="25"/>
      <c r="W3048" s="25"/>
      <c r="X3048" s="25"/>
      <c r="Y3048" s="25"/>
      <c r="Z3048" s="25"/>
      <c r="AA3048" s="25"/>
      <c r="AB3048" s="25"/>
      <c r="AC3048" s="25"/>
      <c r="AP3048" s="118" t="s">
        <v>117</v>
      </c>
      <c r="AR3048" s="118" t="s">
        <v>112</v>
      </c>
      <c r="AS3048" s="118" t="s">
        <v>68</v>
      </c>
      <c r="AW3048" s="14" t="s">
        <v>118</v>
      </c>
      <c r="BC3048" s="119" t="e">
        <f>IF(L3048="základní",#REF!,0)</f>
        <v>#REF!</v>
      </c>
      <c r="BD3048" s="119">
        <f>IF(L3048="snížená",#REF!,0)</f>
        <v>0</v>
      </c>
      <c r="BE3048" s="119">
        <f>IF(L3048="zákl. přenesená",#REF!,0)</f>
        <v>0</v>
      </c>
      <c r="BF3048" s="119">
        <f>IF(L3048="sníž. přenesená",#REF!,0)</f>
        <v>0</v>
      </c>
      <c r="BG3048" s="119">
        <f>IF(L3048="nulová",#REF!,0)</f>
        <v>0</v>
      </c>
      <c r="BH3048" s="14" t="s">
        <v>75</v>
      </c>
      <c r="BI3048" s="119" t="e">
        <f>ROUND(H3048*#REF!,2)</f>
        <v>#REF!</v>
      </c>
      <c r="BJ3048" s="14" t="s">
        <v>117</v>
      </c>
      <c r="BK3048" s="118" t="s">
        <v>5321</v>
      </c>
    </row>
    <row r="3049" spans="1:63" s="2" customFormat="1" ht="19.2" x14ac:dyDescent="0.2">
      <c r="A3049" s="25"/>
      <c r="B3049" s="26"/>
      <c r="C3049" s="25"/>
      <c r="D3049" s="120" t="s">
        <v>119</v>
      </c>
      <c r="E3049" s="25"/>
      <c r="F3049" s="121" t="s">
        <v>5320</v>
      </c>
      <c r="G3049" s="25"/>
      <c r="H3049" s="25"/>
      <c r="I3049" s="25"/>
      <c r="J3049" s="26"/>
      <c r="K3049" s="122"/>
      <c r="L3049" s="123"/>
      <c r="M3049" s="45"/>
      <c r="N3049" s="45"/>
      <c r="O3049" s="45"/>
      <c r="P3049" s="45"/>
      <c r="Q3049" s="45"/>
      <c r="R3049" s="46"/>
      <c r="S3049" s="25"/>
      <c r="T3049" s="25"/>
      <c r="U3049" s="25"/>
      <c r="V3049" s="25"/>
      <c r="W3049" s="25"/>
      <c r="X3049" s="25"/>
      <c r="Y3049" s="25"/>
      <c r="Z3049" s="25"/>
      <c r="AA3049" s="25"/>
      <c r="AB3049" s="25"/>
      <c r="AC3049" s="25"/>
      <c r="AR3049" s="14" t="s">
        <v>119</v>
      </c>
      <c r="AS3049" s="14" t="s">
        <v>68</v>
      </c>
    </row>
    <row r="3050" spans="1:63" s="2" customFormat="1" ht="24.15" customHeight="1" x14ac:dyDescent="0.2">
      <c r="A3050" s="25"/>
      <c r="B3050" s="109"/>
      <c r="C3050" s="110" t="s">
        <v>2970</v>
      </c>
      <c r="D3050" s="110" t="s">
        <v>112</v>
      </c>
      <c r="E3050" s="111" t="s">
        <v>5322</v>
      </c>
      <c r="F3050" s="112" t="s">
        <v>5323</v>
      </c>
      <c r="G3050" s="113" t="s">
        <v>126</v>
      </c>
      <c r="H3050" s="153"/>
      <c r="I3050" s="112" t="s">
        <v>116</v>
      </c>
      <c r="J3050" s="26"/>
      <c r="K3050" s="114" t="s">
        <v>3</v>
      </c>
      <c r="L3050" s="115" t="s">
        <v>39</v>
      </c>
      <c r="M3050" s="116">
        <v>0</v>
      </c>
      <c r="N3050" s="116" t="e">
        <f>M3050*#REF!</f>
        <v>#REF!</v>
      </c>
      <c r="O3050" s="116">
        <v>0</v>
      </c>
      <c r="P3050" s="116" t="e">
        <f>O3050*#REF!</f>
        <v>#REF!</v>
      </c>
      <c r="Q3050" s="116">
        <v>0</v>
      </c>
      <c r="R3050" s="117" t="e">
        <f>Q3050*#REF!</f>
        <v>#REF!</v>
      </c>
      <c r="S3050" s="25"/>
      <c r="T3050" s="25"/>
      <c r="U3050" s="25"/>
      <c r="V3050" s="25"/>
      <c r="W3050" s="25"/>
      <c r="X3050" s="25"/>
      <c r="Y3050" s="25"/>
      <c r="Z3050" s="25"/>
      <c r="AA3050" s="25"/>
      <c r="AB3050" s="25"/>
      <c r="AC3050" s="25"/>
      <c r="AP3050" s="118" t="s">
        <v>117</v>
      </c>
      <c r="AR3050" s="118" t="s">
        <v>112</v>
      </c>
      <c r="AS3050" s="118" t="s">
        <v>68</v>
      </c>
      <c r="AW3050" s="14" t="s">
        <v>118</v>
      </c>
      <c r="BC3050" s="119" t="e">
        <f>IF(L3050="základní",#REF!,0)</f>
        <v>#REF!</v>
      </c>
      <c r="BD3050" s="119">
        <f>IF(L3050="snížená",#REF!,0)</f>
        <v>0</v>
      </c>
      <c r="BE3050" s="119">
        <f>IF(L3050="zákl. přenesená",#REF!,0)</f>
        <v>0</v>
      </c>
      <c r="BF3050" s="119">
        <f>IF(L3050="sníž. přenesená",#REF!,0)</f>
        <v>0</v>
      </c>
      <c r="BG3050" s="119">
        <f>IF(L3050="nulová",#REF!,0)</f>
        <v>0</v>
      </c>
      <c r="BH3050" s="14" t="s">
        <v>75</v>
      </c>
      <c r="BI3050" s="119" t="e">
        <f>ROUND(H3050*#REF!,2)</f>
        <v>#REF!</v>
      </c>
      <c r="BJ3050" s="14" t="s">
        <v>117</v>
      </c>
      <c r="BK3050" s="118" t="s">
        <v>5324</v>
      </c>
    </row>
    <row r="3051" spans="1:63" s="2" customFormat="1" ht="19.2" x14ac:dyDescent="0.2">
      <c r="A3051" s="25"/>
      <c r="B3051" s="26"/>
      <c r="C3051" s="25"/>
      <c r="D3051" s="120" t="s">
        <v>119</v>
      </c>
      <c r="E3051" s="25"/>
      <c r="F3051" s="121" t="s">
        <v>5323</v>
      </c>
      <c r="G3051" s="25"/>
      <c r="H3051" s="25"/>
      <c r="I3051" s="25"/>
      <c r="J3051" s="26"/>
      <c r="K3051" s="122"/>
      <c r="L3051" s="123"/>
      <c r="M3051" s="45"/>
      <c r="N3051" s="45"/>
      <c r="O3051" s="45"/>
      <c r="P3051" s="45"/>
      <c r="Q3051" s="45"/>
      <c r="R3051" s="46"/>
      <c r="S3051" s="25"/>
      <c r="T3051" s="25"/>
      <c r="U3051" s="25"/>
      <c r="V3051" s="25"/>
      <c r="W3051" s="25"/>
      <c r="X3051" s="25"/>
      <c r="Y3051" s="25"/>
      <c r="Z3051" s="25"/>
      <c r="AA3051" s="25"/>
      <c r="AB3051" s="25"/>
      <c r="AC3051" s="25"/>
      <c r="AR3051" s="14" t="s">
        <v>119</v>
      </c>
      <c r="AS3051" s="14" t="s">
        <v>68</v>
      </c>
    </row>
    <row r="3052" spans="1:63" s="2" customFormat="1" ht="24.15" customHeight="1" x14ac:dyDescent="0.2">
      <c r="A3052" s="25"/>
      <c r="B3052" s="109"/>
      <c r="C3052" s="110" t="s">
        <v>5325</v>
      </c>
      <c r="D3052" s="110" t="s">
        <v>112</v>
      </c>
      <c r="E3052" s="111" t="s">
        <v>5326</v>
      </c>
      <c r="F3052" s="112" t="s">
        <v>5327</v>
      </c>
      <c r="G3052" s="113" t="s">
        <v>126</v>
      </c>
      <c r="H3052" s="153"/>
      <c r="I3052" s="112" t="s">
        <v>116</v>
      </c>
      <c r="J3052" s="26"/>
      <c r="K3052" s="114" t="s">
        <v>3</v>
      </c>
      <c r="L3052" s="115" t="s">
        <v>39</v>
      </c>
      <c r="M3052" s="116">
        <v>0</v>
      </c>
      <c r="N3052" s="116" t="e">
        <f>M3052*#REF!</f>
        <v>#REF!</v>
      </c>
      <c r="O3052" s="116">
        <v>0</v>
      </c>
      <c r="P3052" s="116" t="e">
        <f>O3052*#REF!</f>
        <v>#REF!</v>
      </c>
      <c r="Q3052" s="116">
        <v>0</v>
      </c>
      <c r="R3052" s="117" t="e">
        <f>Q3052*#REF!</f>
        <v>#REF!</v>
      </c>
      <c r="S3052" s="25"/>
      <c r="T3052" s="25"/>
      <c r="U3052" s="25"/>
      <c r="V3052" s="25"/>
      <c r="W3052" s="25"/>
      <c r="X3052" s="25"/>
      <c r="Y3052" s="25"/>
      <c r="Z3052" s="25"/>
      <c r="AA3052" s="25"/>
      <c r="AB3052" s="25"/>
      <c r="AC3052" s="25"/>
      <c r="AP3052" s="118" t="s">
        <v>117</v>
      </c>
      <c r="AR3052" s="118" t="s">
        <v>112</v>
      </c>
      <c r="AS3052" s="118" t="s">
        <v>68</v>
      </c>
      <c r="AW3052" s="14" t="s">
        <v>118</v>
      </c>
      <c r="BC3052" s="119" t="e">
        <f>IF(L3052="základní",#REF!,0)</f>
        <v>#REF!</v>
      </c>
      <c r="BD3052" s="119">
        <f>IF(L3052="snížená",#REF!,0)</f>
        <v>0</v>
      </c>
      <c r="BE3052" s="119">
        <f>IF(L3052="zákl. přenesená",#REF!,0)</f>
        <v>0</v>
      </c>
      <c r="BF3052" s="119">
        <f>IF(L3052="sníž. přenesená",#REF!,0)</f>
        <v>0</v>
      </c>
      <c r="BG3052" s="119">
        <f>IF(L3052="nulová",#REF!,0)</f>
        <v>0</v>
      </c>
      <c r="BH3052" s="14" t="s">
        <v>75</v>
      </c>
      <c r="BI3052" s="119" t="e">
        <f>ROUND(H3052*#REF!,2)</f>
        <v>#REF!</v>
      </c>
      <c r="BJ3052" s="14" t="s">
        <v>117</v>
      </c>
      <c r="BK3052" s="118" t="s">
        <v>5328</v>
      </c>
    </row>
    <row r="3053" spans="1:63" s="2" customFormat="1" ht="19.2" x14ac:dyDescent="0.2">
      <c r="A3053" s="25"/>
      <c r="B3053" s="26"/>
      <c r="C3053" s="25"/>
      <c r="D3053" s="120" t="s">
        <v>119</v>
      </c>
      <c r="E3053" s="25"/>
      <c r="F3053" s="121" t="s">
        <v>5327</v>
      </c>
      <c r="G3053" s="25"/>
      <c r="H3053" s="25"/>
      <c r="I3053" s="25"/>
      <c r="J3053" s="26"/>
      <c r="K3053" s="122"/>
      <c r="L3053" s="123"/>
      <c r="M3053" s="45"/>
      <c r="N3053" s="45"/>
      <c r="O3053" s="45"/>
      <c r="P3053" s="45"/>
      <c r="Q3053" s="45"/>
      <c r="R3053" s="46"/>
      <c r="S3053" s="25"/>
      <c r="T3053" s="25"/>
      <c r="U3053" s="25"/>
      <c r="V3053" s="25"/>
      <c r="W3053" s="25"/>
      <c r="X3053" s="25"/>
      <c r="Y3053" s="25"/>
      <c r="Z3053" s="25"/>
      <c r="AA3053" s="25"/>
      <c r="AB3053" s="25"/>
      <c r="AC3053" s="25"/>
      <c r="AR3053" s="14" t="s">
        <v>119</v>
      </c>
      <c r="AS3053" s="14" t="s">
        <v>68</v>
      </c>
    </row>
    <row r="3054" spans="1:63" s="2" customFormat="1" ht="24.15" customHeight="1" x14ac:dyDescent="0.2">
      <c r="A3054" s="25"/>
      <c r="B3054" s="109"/>
      <c r="C3054" s="110" t="s">
        <v>2974</v>
      </c>
      <c r="D3054" s="110" t="s">
        <v>112</v>
      </c>
      <c r="E3054" s="111" t="s">
        <v>5329</v>
      </c>
      <c r="F3054" s="112" t="s">
        <v>5330</v>
      </c>
      <c r="G3054" s="113" t="s">
        <v>126</v>
      </c>
      <c r="H3054" s="153"/>
      <c r="I3054" s="112" t="s">
        <v>116</v>
      </c>
      <c r="J3054" s="26"/>
      <c r="K3054" s="114" t="s">
        <v>3</v>
      </c>
      <c r="L3054" s="115" t="s">
        <v>39</v>
      </c>
      <c r="M3054" s="116">
        <v>0</v>
      </c>
      <c r="N3054" s="116" t="e">
        <f>M3054*#REF!</f>
        <v>#REF!</v>
      </c>
      <c r="O3054" s="116">
        <v>0</v>
      </c>
      <c r="P3054" s="116" t="e">
        <f>O3054*#REF!</f>
        <v>#REF!</v>
      </c>
      <c r="Q3054" s="116">
        <v>0</v>
      </c>
      <c r="R3054" s="117" t="e">
        <f>Q3054*#REF!</f>
        <v>#REF!</v>
      </c>
      <c r="S3054" s="25"/>
      <c r="T3054" s="25"/>
      <c r="U3054" s="25"/>
      <c r="V3054" s="25"/>
      <c r="W3054" s="25"/>
      <c r="X3054" s="25"/>
      <c r="Y3054" s="25"/>
      <c r="Z3054" s="25"/>
      <c r="AA3054" s="25"/>
      <c r="AB3054" s="25"/>
      <c r="AC3054" s="25"/>
      <c r="AP3054" s="118" t="s">
        <v>117</v>
      </c>
      <c r="AR3054" s="118" t="s">
        <v>112</v>
      </c>
      <c r="AS3054" s="118" t="s">
        <v>68</v>
      </c>
      <c r="AW3054" s="14" t="s">
        <v>118</v>
      </c>
      <c r="BC3054" s="119" t="e">
        <f>IF(L3054="základní",#REF!,0)</f>
        <v>#REF!</v>
      </c>
      <c r="BD3054" s="119">
        <f>IF(L3054="snížená",#REF!,0)</f>
        <v>0</v>
      </c>
      <c r="BE3054" s="119">
        <f>IF(L3054="zákl. přenesená",#REF!,0)</f>
        <v>0</v>
      </c>
      <c r="BF3054" s="119">
        <f>IF(L3054="sníž. přenesená",#REF!,0)</f>
        <v>0</v>
      </c>
      <c r="BG3054" s="119">
        <f>IF(L3054="nulová",#REF!,0)</f>
        <v>0</v>
      </c>
      <c r="BH3054" s="14" t="s">
        <v>75</v>
      </c>
      <c r="BI3054" s="119" t="e">
        <f>ROUND(H3054*#REF!,2)</f>
        <v>#REF!</v>
      </c>
      <c r="BJ3054" s="14" t="s">
        <v>117</v>
      </c>
      <c r="BK3054" s="118" t="s">
        <v>5331</v>
      </c>
    </row>
    <row r="3055" spans="1:63" s="2" customFormat="1" ht="19.2" x14ac:dyDescent="0.2">
      <c r="A3055" s="25"/>
      <c r="B3055" s="26"/>
      <c r="C3055" s="25"/>
      <c r="D3055" s="120" t="s">
        <v>119</v>
      </c>
      <c r="E3055" s="25"/>
      <c r="F3055" s="121" t="s">
        <v>5330</v>
      </c>
      <c r="G3055" s="25"/>
      <c r="H3055" s="25"/>
      <c r="I3055" s="25"/>
      <c r="J3055" s="26"/>
      <c r="K3055" s="122"/>
      <c r="L3055" s="123"/>
      <c r="M3055" s="45"/>
      <c r="N3055" s="45"/>
      <c r="O3055" s="45"/>
      <c r="P3055" s="45"/>
      <c r="Q3055" s="45"/>
      <c r="R3055" s="46"/>
      <c r="S3055" s="25"/>
      <c r="T3055" s="25"/>
      <c r="U3055" s="25"/>
      <c r="V3055" s="25"/>
      <c r="W3055" s="25"/>
      <c r="X3055" s="25"/>
      <c r="Y3055" s="25"/>
      <c r="Z3055" s="25"/>
      <c r="AA3055" s="25"/>
      <c r="AB3055" s="25"/>
      <c r="AC3055" s="25"/>
      <c r="AR3055" s="14" t="s">
        <v>119</v>
      </c>
      <c r="AS3055" s="14" t="s">
        <v>68</v>
      </c>
    </row>
    <row r="3056" spans="1:63" s="2" customFormat="1" ht="33" customHeight="1" x14ac:dyDescent="0.2">
      <c r="A3056" s="25"/>
      <c r="B3056" s="109"/>
      <c r="C3056" s="110" t="s">
        <v>5332</v>
      </c>
      <c r="D3056" s="110" t="s">
        <v>112</v>
      </c>
      <c r="E3056" s="111" t="s">
        <v>5333</v>
      </c>
      <c r="F3056" s="112" t="s">
        <v>5334</v>
      </c>
      <c r="G3056" s="113" t="s">
        <v>126</v>
      </c>
      <c r="H3056" s="153"/>
      <c r="I3056" s="112" t="s">
        <v>116</v>
      </c>
      <c r="J3056" s="26"/>
      <c r="K3056" s="114" t="s">
        <v>3</v>
      </c>
      <c r="L3056" s="115" t="s">
        <v>39</v>
      </c>
      <c r="M3056" s="116">
        <v>0</v>
      </c>
      <c r="N3056" s="116" t="e">
        <f>M3056*#REF!</f>
        <v>#REF!</v>
      </c>
      <c r="O3056" s="116">
        <v>0</v>
      </c>
      <c r="P3056" s="116" t="e">
        <f>O3056*#REF!</f>
        <v>#REF!</v>
      </c>
      <c r="Q3056" s="116">
        <v>0</v>
      </c>
      <c r="R3056" s="117" t="e">
        <f>Q3056*#REF!</f>
        <v>#REF!</v>
      </c>
      <c r="S3056" s="25"/>
      <c r="T3056" s="25"/>
      <c r="U3056" s="25"/>
      <c r="V3056" s="25"/>
      <c r="W3056" s="25"/>
      <c r="X3056" s="25"/>
      <c r="Y3056" s="25"/>
      <c r="Z3056" s="25"/>
      <c r="AA3056" s="25"/>
      <c r="AB3056" s="25"/>
      <c r="AC3056" s="25"/>
      <c r="AP3056" s="118" t="s">
        <v>117</v>
      </c>
      <c r="AR3056" s="118" t="s">
        <v>112</v>
      </c>
      <c r="AS3056" s="118" t="s">
        <v>68</v>
      </c>
      <c r="AW3056" s="14" t="s">
        <v>118</v>
      </c>
      <c r="BC3056" s="119" t="e">
        <f>IF(L3056="základní",#REF!,0)</f>
        <v>#REF!</v>
      </c>
      <c r="BD3056" s="119">
        <f>IF(L3056="snížená",#REF!,0)</f>
        <v>0</v>
      </c>
      <c r="BE3056" s="119">
        <f>IF(L3056="zákl. přenesená",#REF!,0)</f>
        <v>0</v>
      </c>
      <c r="BF3056" s="119">
        <f>IF(L3056="sníž. přenesená",#REF!,0)</f>
        <v>0</v>
      </c>
      <c r="BG3056" s="119">
        <f>IF(L3056="nulová",#REF!,0)</f>
        <v>0</v>
      </c>
      <c r="BH3056" s="14" t="s">
        <v>75</v>
      </c>
      <c r="BI3056" s="119" t="e">
        <f>ROUND(H3056*#REF!,2)</f>
        <v>#REF!</v>
      </c>
      <c r="BJ3056" s="14" t="s">
        <v>117</v>
      </c>
      <c r="BK3056" s="118" t="s">
        <v>5335</v>
      </c>
    </row>
    <row r="3057" spans="1:63" s="2" customFormat="1" ht="19.2" x14ac:dyDescent="0.2">
      <c r="A3057" s="25"/>
      <c r="B3057" s="26"/>
      <c r="C3057" s="25"/>
      <c r="D3057" s="120" t="s">
        <v>119</v>
      </c>
      <c r="E3057" s="25"/>
      <c r="F3057" s="121" t="s">
        <v>5334</v>
      </c>
      <c r="G3057" s="25"/>
      <c r="H3057" s="25"/>
      <c r="I3057" s="25"/>
      <c r="J3057" s="26"/>
      <c r="K3057" s="122"/>
      <c r="L3057" s="123"/>
      <c r="M3057" s="45"/>
      <c r="N3057" s="45"/>
      <c r="O3057" s="45"/>
      <c r="P3057" s="45"/>
      <c r="Q3057" s="45"/>
      <c r="R3057" s="46"/>
      <c r="S3057" s="25"/>
      <c r="T3057" s="25"/>
      <c r="U3057" s="25"/>
      <c r="V3057" s="25"/>
      <c r="W3057" s="25"/>
      <c r="X3057" s="25"/>
      <c r="Y3057" s="25"/>
      <c r="Z3057" s="25"/>
      <c r="AA3057" s="25"/>
      <c r="AB3057" s="25"/>
      <c r="AC3057" s="25"/>
      <c r="AR3057" s="14" t="s">
        <v>119</v>
      </c>
      <c r="AS3057" s="14" t="s">
        <v>68</v>
      </c>
    </row>
    <row r="3058" spans="1:63" s="2" customFormat="1" ht="33" customHeight="1" x14ac:dyDescent="0.2">
      <c r="A3058" s="25"/>
      <c r="B3058" s="109"/>
      <c r="C3058" s="124" t="s">
        <v>2977</v>
      </c>
      <c r="D3058" s="124" t="s">
        <v>4503</v>
      </c>
      <c r="E3058" s="125" t="s">
        <v>5336</v>
      </c>
      <c r="F3058" s="126" t="s">
        <v>5337</v>
      </c>
      <c r="G3058" s="127" t="s">
        <v>122</v>
      </c>
      <c r="H3058" s="153"/>
      <c r="I3058" s="126" t="s">
        <v>116</v>
      </c>
      <c r="J3058" s="128"/>
      <c r="K3058" s="129" t="s">
        <v>3</v>
      </c>
      <c r="L3058" s="130" t="s">
        <v>39</v>
      </c>
      <c r="M3058" s="116">
        <v>0</v>
      </c>
      <c r="N3058" s="116" t="e">
        <f>M3058*#REF!</f>
        <v>#REF!</v>
      </c>
      <c r="O3058" s="116">
        <v>0</v>
      </c>
      <c r="P3058" s="116" t="e">
        <f>O3058*#REF!</f>
        <v>#REF!</v>
      </c>
      <c r="Q3058" s="116">
        <v>0</v>
      </c>
      <c r="R3058" s="117" t="e">
        <f>Q3058*#REF!</f>
        <v>#REF!</v>
      </c>
      <c r="S3058" s="25"/>
      <c r="T3058" s="25"/>
      <c r="U3058" s="25"/>
      <c r="V3058" s="25"/>
      <c r="W3058" s="25"/>
      <c r="X3058" s="25"/>
      <c r="Y3058" s="25"/>
      <c r="Z3058" s="25"/>
      <c r="AA3058" s="25"/>
      <c r="AB3058" s="25"/>
      <c r="AC3058" s="25"/>
      <c r="AP3058" s="118" t="s">
        <v>131</v>
      </c>
      <c r="AR3058" s="118" t="s">
        <v>4503</v>
      </c>
      <c r="AS3058" s="118" t="s">
        <v>68</v>
      </c>
      <c r="AW3058" s="14" t="s">
        <v>118</v>
      </c>
      <c r="BC3058" s="119" t="e">
        <f>IF(L3058="základní",#REF!,0)</f>
        <v>#REF!</v>
      </c>
      <c r="BD3058" s="119">
        <f>IF(L3058="snížená",#REF!,0)</f>
        <v>0</v>
      </c>
      <c r="BE3058" s="119">
        <f>IF(L3058="zákl. přenesená",#REF!,0)</f>
        <v>0</v>
      </c>
      <c r="BF3058" s="119">
        <f>IF(L3058="sníž. přenesená",#REF!,0)</f>
        <v>0</v>
      </c>
      <c r="BG3058" s="119">
        <f>IF(L3058="nulová",#REF!,0)</f>
        <v>0</v>
      </c>
      <c r="BH3058" s="14" t="s">
        <v>75</v>
      </c>
      <c r="BI3058" s="119" t="e">
        <f>ROUND(H3058*#REF!,2)</f>
        <v>#REF!</v>
      </c>
      <c r="BJ3058" s="14" t="s">
        <v>117</v>
      </c>
      <c r="BK3058" s="118" t="s">
        <v>5338</v>
      </c>
    </row>
    <row r="3059" spans="1:63" s="2" customFormat="1" ht="19.2" x14ac:dyDescent="0.2">
      <c r="A3059" s="25"/>
      <c r="B3059" s="26"/>
      <c r="C3059" s="25"/>
      <c r="D3059" s="120" t="s">
        <v>119</v>
      </c>
      <c r="E3059" s="25"/>
      <c r="F3059" s="121" t="s">
        <v>5337</v>
      </c>
      <c r="G3059" s="25"/>
      <c r="H3059" s="25"/>
      <c r="I3059" s="25"/>
      <c r="J3059" s="26"/>
      <c r="K3059" s="122"/>
      <c r="L3059" s="123"/>
      <c r="M3059" s="45"/>
      <c r="N3059" s="45"/>
      <c r="O3059" s="45"/>
      <c r="P3059" s="45"/>
      <c r="Q3059" s="45"/>
      <c r="R3059" s="46"/>
      <c r="S3059" s="25"/>
      <c r="T3059" s="25"/>
      <c r="U3059" s="25"/>
      <c r="V3059" s="25"/>
      <c r="W3059" s="25"/>
      <c r="X3059" s="25"/>
      <c r="Y3059" s="25"/>
      <c r="Z3059" s="25"/>
      <c r="AA3059" s="25"/>
      <c r="AB3059" s="25"/>
      <c r="AC3059" s="25"/>
      <c r="AR3059" s="14" t="s">
        <v>119</v>
      </c>
      <c r="AS3059" s="14" t="s">
        <v>68</v>
      </c>
    </row>
    <row r="3060" spans="1:63" s="2" customFormat="1" ht="33" customHeight="1" x14ac:dyDescent="0.2">
      <c r="A3060" s="25"/>
      <c r="B3060" s="109"/>
      <c r="C3060" s="124" t="s">
        <v>5339</v>
      </c>
      <c r="D3060" s="124" t="s">
        <v>4503</v>
      </c>
      <c r="E3060" s="125" t="s">
        <v>5340</v>
      </c>
      <c r="F3060" s="126" t="s">
        <v>5341</v>
      </c>
      <c r="G3060" s="127" t="s">
        <v>122</v>
      </c>
      <c r="H3060" s="153"/>
      <c r="I3060" s="126" t="s">
        <v>116</v>
      </c>
      <c r="J3060" s="128"/>
      <c r="K3060" s="129" t="s">
        <v>3</v>
      </c>
      <c r="L3060" s="130" t="s">
        <v>39</v>
      </c>
      <c r="M3060" s="116">
        <v>0</v>
      </c>
      <c r="N3060" s="116" t="e">
        <f>M3060*#REF!</f>
        <v>#REF!</v>
      </c>
      <c r="O3060" s="116">
        <v>0</v>
      </c>
      <c r="P3060" s="116" t="e">
        <f>O3060*#REF!</f>
        <v>#REF!</v>
      </c>
      <c r="Q3060" s="116">
        <v>0</v>
      </c>
      <c r="R3060" s="117" t="e">
        <f>Q3060*#REF!</f>
        <v>#REF!</v>
      </c>
      <c r="S3060" s="25"/>
      <c r="T3060" s="25"/>
      <c r="U3060" s="25"/>
      <c r="V3060" s="25"/>
      <c r="W3060" s="25"/>
      <c r="X3060" s="25"/>
      <c r="Y3060" s="25"/>
      <c r="Z3060" s="25"/>
      <c r="AA3060" s="25"/>
      <c r="AB3060" s="25"/>
      <c r="AC3060" s="25"/>
      <c r="AP3060" s="118" t="s">
        <v>131</v>
      </c>
      <c r="AR3060" s="118" t="s">
        <v>4503</v>
      </c>
      <c r="AS3060" s="118" t="s">
        <v>68</v>
      </c>
      <c r="AW3060" s="14" t="s">
        <v>118</v>
      </c>
      <c r="BC3060" s="119" t="e">
        <f>IF(L3060="základní",#REF!,0)</f>
        <v>#REF!</v>
      </c>
      <c r="BD3060" s="119">
        <f>IF(L3060="snížená",#REF!,0)</f>
        <v>0</v>
      </c>
      <c r="BE3060" s="119">
        <f>IF(L3060="zákl. přenesená",#REF!,0)</f>
        <v>0</v>
      </c>
      <c r="BF3060" s="119">
        <f>IF(L3060="sníž. přenesená",#REF!,0)</f>
        <v>0</v>
      </c>
      <c r="BG3060" s="119">
        <f>IF(L3060="nulová",#REF!,0)</f>
        <v>0</v>
      </c>
      <c r="BH3060" s="14" t="s">
        <v>75</v>
      </c>
      <c r="BI3060" s="119" t="e">
        <f>ROUND(H3060*#REF!,2)</f>
        <v>#REF!</v>
      </c>
      <c r="BJ3060" s="14" t="s">
        <v>117</v>
      </c>
      <c r="BK3060" s="118" t="s">
        <v>5342</v>
      </c>
    </row>
    <row r="3061" spans="1:63" s="2" customFormat="1" ht="19.2" x14ac:dyDescent="0.2">
      <c r="A3061" s="25"/>
      <c r="B3061" s="26"/>
      <c r="C3061" s="25"/>
      <c r="D3061" s="120" t="s">
        <v>119</v>
      </c>
      <c r="E3061" s="25"/>
      <c r="F3061" s="121" t="s">
        <v>5341</v>
      </c>
      <c r="G3061" s="25"/>
      <c r="H3061" s="25"/>
      <c r="I3061" s="25"/>
      <c r="J3061" s="26"/>
      <c r="K3061" s="122"/>
      <c r="L3061" s="123"/>
      <c r="M3061" s="45"/>
      <c r="N3061" s="45"/>
      <c r="O3061" s="45"/>
      <c r="P3061" s="45"/>
      <c r="Q3061" s="45"/>
      <c r="R3061" s="46"/>
      <c r="S3061" s="25"/>
      <c r="T3061" s="25"/>
      <c r="U3061" s="25"/>
      <c r="V3061" s="25"/>
      <c r="W3061" s="25"/>
      <c r="X3061" s="25"/>
      <c r="Y3061" s="25"/>
      <c r="Z3061" s="25"/>
      <c r="AA3061" s="25"/>
      <c r="AB3061" s="25"/>
      <c r="AC3061" s="25"/>
      <c r="AR3061" s="14" t="s">
        <v>119</v>
      </c>
      <c r="AS3061" s="14" t="s">
        <v>68</v>
      </c>
    </row>
    <row r="3062" spans="1:63" s="2" customFormat="1" ht="16.5" customHeight="1" x14ac:dyDescent="0.2">
      <c r="A3062" s="25"/>
      <c r="B3062" s="109"/>
      <c r="C3062" s="110" t="s">
        <v>2981</v>
      </c>
      <c r="D3062" s="110" t="s">
        <v>112</v>
      </c>
      <c r="E3062" s="111" t="s">
        <v>5343</v>
      </c>
      <c r="F3062" s="112" t="s">
        <v>5344</v>
      </c>
      <c r="G3062" s="113" t="s">
        <v>126</v>
      </c>
      <c r="H3062" s="153"/>
      <c r="I3062" s="112" t="s">
        <v>116</v>
      </c>
      <c r="J3062" s="26"/>
      <c r="K3062" s="114" t="s">
        <v>3</v>
      </c>
      <c r="L3062" s="115" t="s">
        <v>39</v>
      </c>
      <c r="M3062" s="116">
        <v>0</v>
      </c>
      <c r="N3062" s="116" t="e">
        <f>M3062*#REF!</f>
        <v>#REF!</v>
      </c>
      <c r="O3062" s="116">
        <v>0</v>
      </c>
      <c r="P3062" s="116" t="e">
        <f>O3062*#REF!</f>
        <v>#REF!</v>
      </c>
      <c r="Q3062" s="116">
        <v>0</v>
      </c>
      <c r="R3062" s="117" t="e">
        <f>Q3062*#REF!</f>
        <v>#REF!</v>
      </c>
      <c r="S3062" s="25"/>
      <c r="T3062" s="25"/>
      <c r="U3062" s="25"/>
      <c r="V3062" s="25"/>
      <c r="W3062" s="25"/>
      <c r="X3062" s="25"/>
      <c r="Y3062" s="25"/>
      <c r="Z3062" s="25"/>
      <c r="AA3062" s="25"/>
      <c r="AB3062" s="25"/>
      <c r="AC3062" s="25"/>
      <c r="AP3062" s="118" t="s">
        <v>117</v>
      </c>
      <c r="AR3062" s="118" t="s">
        <v>112</v>
      </c>
      <c r="AS3062" s="118" t="s">
        <v>68</v>
      </c>
      <c r="AW3062" s="14" t="s">
        <v>118</v>
      </c>
      <c r="BC3062" s="119" t="e">
        <f>IF(L3062="základní",#REF!,0)</f>
        <v>#REF!</v>
      </c>
      <c r="BD3062" s="119">
        <f>IF(L3062="snížená",#REF!,0)</f>
        <v>0</v>
      </c>
      <c r="BE3062" s="119">
        <f>IF(L3062="zákl. přenesená",#REF!,0)</f>
        <v>0</v>
      </c>
      <c r="BF3062" s="119">
        <f>IF(L3062="sníž. přenesená",#REF!,0)</f>
        <v>0</v>
      </c>
      <c r="BG3062" s="119">
        <f>IF(L3062="nulová",#REF!,0)</f>
        <v>0</v>
      </c>
      <c r="BH3062" s="14" t="s">
        <v>75</v>
      </c>
      <c r="BI3062" s="119" t="e">
        <f>ROUND(H3062*#REF!,2)</f>
        <v>#REF!</v>
      </c>
      <c r="BJ3062" s="14" t="s">
        <v>117</v>
      </c>
      <c r="BK3062" s="118" t="s">
        <v>5345</v>
      </c>
    </row>
    <row r="3063" spans="1:63" s="2" customFormat="1" ht="19.2" x14ac:dyDescent="0.2">
      <c r="A3063" s="25"/>
      <c r="B3063" s="26"/>
      <c r="C3063" s="25"/>
      <c r="D3063" s="120" t="s">
        <v>119</v>
      </c>
      <c r="E3063" s="25"/>
      <c r="F3063" s="121" t="s">
        <v>5346</v>
      </c>
      <c r="G3063" s="25"/>
      <c r="H3063" s="25"/>
      <c r="I3063" s="25"/>
      <c r="J3063" s="26"/>
      <c r="K3063" s="122"/>
      <c r="L3063" s="123"/>
      <c r="M3063" s="45"/>
      <c r="N3063" s="45"/>
      <c r="O3063" s="45"/>
      <c r="P3063" s="45"/>
      <c r="Q3063" s="45"/>
      <c r="R3063" s="46"/>
      <c r="S3063" s="25"/>
      <c r="T3063" s="25"/>
      <c r="U3063" s="25"/>
      <c r="V3063" s="25"/>
      <c r="W3063" s="25"/>
      <c r="X3063" s="25"/>
      <c r="Y3063" s="25"/>
      <c r="Z3063" s="25"/>
      <c r="AA3063" s="25"/>
      <c r="AB3063" s="25"/>
      <c r="AC3063" s="25"/>
      <c r="AR3063" s="14" t="s">
        <v>119</v>
      </c>
      <c r="AS3063" s="14" t="s">
        <v>68</v>
      </c>
    </row>
    <row r="3064" spans="1:63" s="2" customFormat="1" ht="21.75" customHeight="1" x14ac:dyDescent="0.2">
      <c r="A3064" s="25"/>
      <c r="B3064" s="109"/>
      <c r="C3064" s="110" t="s">
        <v>5347</v>
      </c>
      <c r="D3064" s="110" t="s">
        <v>112</v>
      </c>
      <c r="E3064" s="111" t="s">
        <v>5348</v>
      </c>
      <c r="F3064" s="112" t="s">
        <v>5349</v>
      </c>
      <c r="G3064" s="113" t="s">
        <v>126</v>
      </c>
      <c r="H3064" s="153"/>
      <c r="I3064" s="112" t="s">
        <v>116</v>
      </c>
      <c r="J3064" s="26"/>
      <c r="K3064" s="114" t="s">
        <v>3</v>
      </c>
      <c r="L3064" s="115" t="s">
        <v>39</v>
      </c>
      <c r="M3064" s="116">
        <v>0</v>
      </c>
      <c r="N3064" s="116" t="e">
        <f>M3064*#REF!</f>
        <v>#REF!</v>
      </c>
      <c r="O3064" s="116">
        <v>0</v>
      </c>
      <c r="P3064" s="116" t="e">
        <f>O3064*#REF!</f>
        <v>#REF!</v>
      </c>
      <c r="Q3064" s="116">
        <v>0</v>
      </c>
      <c r="R3064" s="117" t="e">
        <f>Q3064*#REF!</f>
        <v>#REF!</v>
      </c>
      <c r="S3064" s="25"/>
      <c r="T3064" s="25"/>
      <c r="U3064" s="25"/>
      <c r="V3064" s="25"/>
      <c r="W3064" s="25"/>
      <c r="X3064" s="25"/>
      <c r="Y3064" s="25"/>
      <c r="Z3064" s="25"/>
      <c r="AA3064" s="25"/>
      <c r="AB3064" s="25"/>
      <c r="AC3064" s="25"/>
      <c r="AP3064" s="118" t="s">
        <v>117</v>
      </c>
      <c r="AR3064" s="118" t="s">
        <v>112</v>
      </c>
      <c r="AS3064" s="118" t="s">
        <v>68</v>
      </c>
      <c r="AW3064" s="14" t="s">
        <v>118</v>
      </c>
      <c r="BC3064" s="119" t="e">
        <f>IF(L3064="základní",#REF!,0)</f>
        <v>#REF!</v>
      </c>
      <c r="BD3064" s="119">
        <f>IF(L3064="snížená",#REF!,0)</f>
        <v>0</v>
      </c>
      <c r="BE3064" s="119">
        <f>IF(L3064="zákl. přenesená",#REF!,0)</f>
        <v>0</v>
      </c>
      <c r="BF3064" s="119">
        <f>IF(L3064="sníž. přenesená",#REF!,0)</f>
        <v>0</v>
      </c>
      <c r="BG3064" s="119">
        <f>IF(L3064="nulová",#REF!,0)</f>
        <v>0</v>
      </c>
      <c r="BH3064" s="14" t="s">
        <v>75</v>
      </c>
      <c r="BI3064" s="119" t="e">
        <f>ROUND(H3064*#REF!,2)</f>
        <v>#REF!</v>
      </c>
      <c r="BJ3064" s="14" t="s">
        <v>117</v>
      </c>
      <c r="BK3064" s="118" t="s">
        <v>5350</v>
      </c>
    </row>
    <row r="3065" spans="1:63" s="2" customFormat="1" ht="57.6" x14ac:dyDescent="0.2">
      <c r="A3065" s="25"/>
      <c r="B3065" s="26"/>
      <c r="C3065" s="25"/>
      <c r="D3065" s="120" t="s">
        <v>119</v>
      </c>
      <c r="E3065" s="25"/>
      <c r="F3065" s="121" t="s">
        <v>5351</v>
      </c>
      <c r="G3065" s="25"/>
      <c r="H3065" s="25"/>
      <c r="I3065" s="25"/>
      <c r="J3065" s="26"/>
      <c r="K3065" s="122"/>
      <c r="L3065" s="123"/>
      <c r="M3065" s="45"/>
      <c r="N3065" s="45"/>
      <c r="O3065" s="45"/>
      <c r="P3065" s="45"/>
      <c r="Q3065" s="45"/>
      <c r="R3065" s="46"/>
      <c r="S3065" s="25"/>
      <c r="T3065" s="25"/>
      <c r="U3065" s="25"/>
      <c r="V3065" s="25"/>
      <c r="W3065" s="25"/>
      <c r="X3065" s="25"/>
      <c r="Y3065" s="25"/>
      <c r="Z3065" s="25"/>
      <c r="AA3065" s="25"/>
      <c r="AB3065" s="25"/>
      <c r="AC3065" s="25"/>
      <c r="AR3065" s="14" t="s">
        <v>119</v>
      </c>
      <c r="AS3065" s="14" t="s">
        <v>68</v>
      </c>
    </row>
    <row r="3066" spans="1:63" s="2" customFormat="1" ht="21.75" customHeight="1" x14ac:dyDescent="0.2">
      <c r="A3066" s="25"/>
      <c r="B3066" s="109"/>
      <c r="C3066" s="110" t="s">
        <v>2984</v>
      </c>
      <c r="D3066" s="110" t="s">
        <v>112</v>
      </c>
      <c r="E3066" s="111" t="s">
        <v>5352</v>
      </c>
      <c r="F3066" s="112" t="s">
        <v>5353</v>
      </c>
      <c r="G3066" s="113" t="s">
        <v>126</v>
      </c>
      <c r="H3066" s="153"/>
      <c r="I3066" s="112" t="s">
        <v>116</v>
      </c>
      <c r="J3066" s="26"/>
      <c r="K3066" s="114" t="s">
        <v>3</v>
      </c>
      <c r="L3066" s="115" t="s">
        <v>39</v>
      </c>
      <c r="M3066" s="116">
        <v>0</v>
      </c>
      <c r="N3066" s="116" t="e">
        <f>M3066*#REF!</f>
        <v>#REF!</v>
      </c>
      <c r="O3066" s="116">
        <v>0</v>
      </c>
      <c r="P3066" s="116" t="e">
        <f>O3066*#REF!</f>
        <v>#REF!</v>
      </c>
      <c r="Q3066" s="116">
        <v>0</v>
      </c>
      <c r="R3066" s="117" t="e">
        <f>Q3066*#REF!</f>
        <v>#REF!</v>
      </c>
      <c r="S3066" s="25"/>
      <c r="T3066" s="25"/>
      <c r="U3066" s="25"/>
      <c r="V3066" s="25"/>
      <c r="W3066" s="25"/>
      <c r="X3066" s="25"/>
      <c r="Y3066" s="25"/>
      <c r="Z3066" s="25"/>
      <c r="AA3066" s="25"/>
      <c r="AB3066" s="25"/>
      <c r="AC3066" s="25"/>
      <c r="AP3066" s="118" t="s">
        <v>117</v>
      </c>
      <c r="AR3066" s="118" t="s">
        <v>112</v>
      </c>
      <c r="AS3066" s="118" t="s">
        <v>68</v>
      </c>
      <c r="AW3066" s="14" t="s">
        <v>118</v>
      </c>
      <c r="BC3066" s="119" t="e">
        <f>IF(L3066="základní",#REF!,0)</f>
        <v>#REF!</v>
      </c>
      <c r="BD3066" s="119">
        <f>IF(L3066="snížená",#REF!,0)</f>
        <v>0</v>
      </c>
      <c r="BE3066" s="119">
        <f>IF(L3066="zákl. přenesená",#REF!,0)</f>
        <v>0</v>
      </c>
      <c r="BF3066" s="119">
        <f>IF(L3066="sníž. přenesená",#REF!,0)</f>
        <v>0</v>
      </c>
      <c r="BG3066" s="119">
        <f>IF(L3066="nulová",#REF!,0)</f>
        <v>0</v>
      </c>
      <c r="BH3066" s="14" t="s">
        <v>75</v>
      </c>
      <c r="BI3066" s="119" t="e">
        <f>ROUND(H3066*#REF!,2)</f>
        <v>#REF!</v>
      </c>
      <c r="BJ3066" s="14" t="s">
        <v>117</v>
      </c>
      <c r="BK3066" s="118" t="s">
        <v>5354</v>
      </c>
    </row>
    <row r="3067" spans="1:63" s="2" customFormat="1" x14ac:dyDescent="0.2">
      <c r="A3067" s="25"/>
      <c r="B3067" s="26"/>
      <c r="C3067" s="25"/>
      <c r="D3067" s="120" t="s">
        <v>119</v>
      </c>
      <c r="E3067" s="25"/>
      <c r="F3067" s="121" t="s">
        <v>5353</v>
      </c>
      <c r="G3067" s="25"/>
      <c r="H3067" s="25"/>
      <c r="I3067" s="25"/>
      <c r="J3067" s="26"/>
      <c r="K3067" s="122"/>
      <c r="L3067" s="123"/>
      <c r="M3067" s="45"/>
      <c r="N3067" s="45"/>
      <c r="O3067" s="45"/>
      <c r="P3067" s="45"/>
      <c r="Q3067" s="45"/>
      <c r="R3067" s="46"/>
      <c r="S3067" s="25"/>
      <c r="T3067" s="25"/>
      <c r="U3067" s="25"/>
      <c r="V3067" s="25"/>
      <c r="W3067" s="25"/>
      <c r="X3067" s="25"/>
      <c r="Y3067" s="25"/>
      <c r="Z3067" s="25"/>
      <c r="AA3067" s="25"/>
      <c r="AB3067" s="25"/>
      <c r="AC3067" s="25"/>
      <c r="AR3067" s="14" t="s">
        <v>119</v>
      </c>
      <c r="AS3067" s="14" t="s">
        <v>68</v>
      </c>
    </row>
    <row r="3068" spans="1:63" s="2" customFormat="1" ht="21.75" customHeight="1" x14ac:dyDescent="0.2">
      <c r="A3068" s="25"/>
      <c r="B3068" s="109"/>
      <c r="C3068" s="110" t="s">
        <v>5355</v>
      </c>
      <c r="D3068" s="110" t="s">
        <v>112</v>
      </c>
      <c r="E3068" s="111" t="s">
        <v>5356</v>
      </c>
      <c r="F3068" s="112" t="s">
        <v>5357</v>
      </c>
      <c r="G3068" s="113" t="s">
        <v>126</v>
      </c>
      <c r="H3068" s="153"/>
      <c r="I3068" s="112" t="s">
        <v>116</v>
      </c>
      <c r="J3068" s="26"/>
      <c r="K3068" s="114" t="s">
        <v>3</v>
      </c>
      <c r="L3068" s="115" t="s">
        <v>39</v>
      </c>
      <c r="M3068" s="116">
        <v>0</v>
      </c>
      <c r="N3068" s="116" t="e">
        <f>M3068*#REF!</f>
        <v>#REF!</v>
      </c>
      <c r="O3068" s="116">
        <v>0</v>
      </c>
      <c r="P3068" s="116" t="e">
        <f>O3068*#REF!</f>
        <v>#REF!</v>
      </c>
      <c r="Q3068" s="116">
        <v>0</v>
      </c>
      <c r="R3068" s="117" t="e">
        <f>Q3068*#REF!</f>
        <v>#REF!</v>
      </c>
      <c r="S3068" s="25"/>
      <c r="T3068" s="25"/>
      <c r="U3068" s="25"/>
      <c r="V3068" s="25"/>
      <c r="W3068" s="25"/>
      <c r="X3068" s="25"/>
      <c r="Y3068" s="25"/>
      <c r="Z3068" s="25"/>
      <c r="AA3068" s="25"/>
      <c r="AB3068" s="25"/>
      <c r="AC3068" s="25"/>
      <c r="AP3068" s="118" t="s">
        <v>117</v>
      </c>
      <c r="AR3068" s="118" t="s">
        <v>112</v>
      </c>
      <c r="AS3068" s="118" t="s">
        <v>68</v>
      </c>
      <c r="AW3068" s="14" t="s">
        <v>118</v>
      </c>
      <c r="BC3068" s="119" t="e">
        <f>IF(L3068="základní",#REF!,0)</f>
        <v>#REF!</v>
      </c>
      <c r="BD3068" s="119">
        <f>IF(L3068="snížená",#REF!,0)</f>
        <v>0</v>
      </c>
      <c r="BE3068" s="119">
        <f>IF(L3068="zákl. přenesená",#REF!,0)</f>
        <v>0</v>
      </c>
      <c r="BF3068" s="119">
        <f>IF(L3068="sníž. přenesená",#REF!,0)</f>
        <v>0</v>
      </c>
      <c r="BG3068" s="119">
        <f>IF(L3068="nulová",#REF!,0)</f>
        <v>0</v>
      </c>
      <c r="BH3068" s="14" t="s">
        <v>75</v>
      </c>
      <c r="BI3068" s="119" t="e">
        <f>ROUND(H3068*#REF!,2)</f>
        <v>#REF!</v>
      </c>
      <c r="BJ3068" s="14" t="s">
        <v>117</v>
      </c>
      <c r="BK3068" s="118" t="s">
        <v>5358</v>
      </c>
    </row>
    <row r="3069" spans="1:63" s="2" customFormat="1" x14ac:dyDescent="0.2">
      <c r="A3069" s="25"/>
      <c r="B3069" s="26"/>
      <c r="C3069" s="25"/>
      <c r="D3069" s="120" t="s">
        <v>119</v>
      </c>
      <c r="E3069" s="25"/>
      <c r="F3069" s="121" t="s">
        <v>5357</v>
      </c>
      <c r="G3069" s="25"/>
      <c r="H3069" s="25"/>
      <c r="I3069" s="25"/>
      <c r="J3069" s="26"/>
      <c r="K3069" s="122"/>
      <c r="L3069" s="123"/>
      <c r="M3069" s="45"/>
      <c r="N3069" s="45"/>
      <c r="O3069" s="45"/>
      <c r="P3069" s="45"/>
      <c r="Q3069" s="45"/>
      <c r="R3069" s="46"/>
      <c r="S3069" s="25"/>
      <c r="T3069" s="25"/>
      <c r="U3069" s="25"/>
      <c r="V3069" s="25"/>
      <c r="W3069" s="25"/>
      <c r="X3069" s="25"/>
      <c r="Y3069" s="25"/>
      <c r="Z3069" s="25"/>
      <c r="AA3069" s="25"/>
      <c r="AB3069" s="25"/>
      <c r="AC3069" s="25"/>
      <c r="AR3069" s="14" t="s">
        <v>119</v>
      </c>
      <c r="AS3069" s="14" t="s">
        <v>68</v>
      </c>
    </row>
    <row r="3070" spans="1:63" s="2" customFormat="1" ht="21.75" customHeight="1" x14ac:dyDescent="0.2">
      <c r="A3070" s="25"/>
      <c r="B3070" s="109"/>
      <c r="C3070" s="110" t="s">
        <v>2988</v>
      </c>
      <c r="D3070" s="110" t="s">
        <v>112</v>
      </c>
      <c r="E3070" s="111" t="s">
        <v>5359</v>
      </c>
      <c r="F3070" s="112" t="s">
        <v>5360</v>
      </c>
      <c r="G3070" s="113" t="s">
        <v>126</v>
      </c>
      <c r="H3070" s="153"/>
      <c r="I3070" s="112" t="s">
        <v>116</v>
      </c>
      <c r="J3070" s="26"/>
      <c r="K3070" s="114" t="s">
        <v>3</v>
      </c>
      <c r="L3070" s="115" t="s">
        <v>39</v>
      </c>
      <c r="M3070" s="116">
        <v>0</v>
      </c>
      <c r="N3070" s="116" t="e">
        <f>M3070*#REF!</f>
        <v>#REF!</v>
      </c>
      <c r="O3070" s="116">
        <v>0</v>
      </c>
      <c r="P3070" s="116" t="e">
        <f>O3070*#REF!</f>
        <v>#REF!</v>
      </c>
      <c r="Q3070" s="116">
        <v>0</v>
      </c>
      <c r="R3070" s="117" t="e">
        <f>Q3070*#REF!</f>
        <v>#REF!</v>
      </c>
      <c r="S3070" s="25"/>
      <c r="T3070" s="25"/>
      <c r="U3070" s="25"/>
      <c r="V3070" s="25"/>
      <c r="W3070" s="25"/>
      <c r="X3070" s="25"/>
      <c r="Y3070" s="25"/>
      <c r="Z3070" s="25"/>
      <c r="AA3070" s="25"/>
      <c r="AB3070" s="25"/>
      <c r="AC3070" s="25"/>
      <c r="AP3070" s="118" t="s">
        <v>117</v>
      </c>
      <c r="AR3070" s="118" t="s">
        <v>112</v>
      </c>
      <c r="AS3070" s="118" t="s">
        <v>68</v>
      </c>
      <c r="AW3070" s="14" t="s">
        <v>118</v>
      </c>
      <c r="BC3070" s="119" t="e">
        <f>IF(L3070="základní",#REF!,0)</f>
        <v>#REF!</v>
      </c>
      <c r="BD3070" s="119">
        <f>IF(L3070="snížená",#REF!,0)</f>
        <v>0</v>
      </c>
      <c r="BE3070" s="119">
        <f>IF(L3070="zákl. přenesená",#REF!,0)</f>
        <v>0</v>
      </c>
      <c r="BF3070" s="119">
        <f>IF(L3070="sníž. přenesená",#REF!,0)</f>
        <v>0</v>
      </c>
      <c r="BG3070" s="119">
        <f>IF(L3070="nulová",#REF!,0)</f>
        <v>0</v>
      </c>
      <c r="BH3070" s="14" t="s">
        <v>75</v>
      </c>
      <c r="BI3070" s="119" t="e">
        <f>ROUND(H3070*#REF!,2)</f>
        <v>#REF!</v>
      </c>
      <c r="BJ3070" s="14" t="s">
        <v>117</v>
      </c>
      <c r="BK3070" s="118" t="s">
        <v>5361</v>
      </c>
    </row>
    <row r="3071" spans="1:63" s="2" customFormat="1" x14ac:dyDescent="0.2">
      <c r="A3071" s="25"/>
      <c r="B3071" s="26"/>
      <c r="C3071" s="25"/>
      <c r="D3071" s="120" t="s">
        <v>119</v>
      </c>
      <c r="E3071" s="25"/>
      <c r="F3071" s="121" t="s">
        <v>5360</v>
      </c>
      <c r="G3071" s="25"/>
      <c r="H3071" s="25"/>
      <c r="I3071" s="25"/>
      <c r="J3071" s="26"/>
      <c r="K3071" s="122"/>
      <c r="L3071" s="123"/>
      <c r="M3071" s="45"/>
      <c r="N3071" s="45"/>
      <c r="O3071" s="45"/>
      <c r="P3071" s="45"/>
      <c r="Q3071" s="45"/>
      <c r="R3071" s="46"/>
      <c r="S3071" s="25"/>
      <c r="T3071" s="25"/>
      <c r="U3071" s="25"/>
      <c r="V3071" s="25"/>
      <c r="W3071" s="25"/>
      <c r="X3071" s="25"/>
      <c r="Y3071" s="25"/>
      <c r="Z3071" s="25"/>
      <c r="AA3071" s="25"/>
      <c r="AB3071" s="25"/>
      <c r="AC3071" s="25"/>
      <c r="AR3071" s="14" t="s">
        <v>119</v>
      </c>
      <c r="AS3071" s="14" t="s">
        <v>68</v>
      </c>
    </row>
    <row r="3072" spans="1:63" s="2" customFormat="1" ht="21.75" customHeight="1" x14ac:dyDescent="0.2">
      <c r="A3072" s="25"/>
      <c r="B3072" s="109"/>
      <c r="C3072" s="110" t="s">
        <v>5362</v>
      </c>
      <c r="D3072" s="110" t="s">
        <v>112</v>
      </c>
      <c r="E3072" s="111" t="s">
        <v>5363</v>
      </c>
      <c r="F3072" s="112" t="s">
        <v>5364</v>
      </c>
      <c r="G3072" s="113" t="s">
        <v>126</v>
      </c>
      <c r="H3072" s="153"/>
      <c r="I3072" s="112" t="s">
        <v>116</v>
      </c>
      <c r="J3072" s="26"/>
      <c r="K3072" s="114" t="s">
        <v>3</v>
      </c>
      <c r="L3072" s="115" t="s">
        <v>39</v>
      </c>
      <c r="M3072" s="116">
        <v>0</v>
      </c>
      <c r="N3072" s="116" t="e">
        <f>M3072*#REF!</f>
        <v>#REF!</v>
      </c>
      <c r="O3072" s="116">
        <v>0</v>
      </c>
      <c r="P3072" s="116" t="e">
        <f>O3072*#REF!</f>
        <v>#REF!</v>
      </c>
      <c r="Q3072" s="116">
        <v>0</v>
      </c>
      <c r="R3072" s="117" t="e">
        <f>Q3072*#REF!</f>
        <v>#REF!</v>
      </c>
      <c r="S3072" s="25"/>
      <c r="T3072" s="25"/>
      <c r="U3072" s="25"/>
      <c r="V3072" s="25"/>
      <c r="W3072" s="25"/>
      <c r="X3072" s="25"/>
      <c r="Y3072" s="25"/>
      <c r="Z3072" s="25"/>
      <c r="AA3072" s="25"/>
      <c r="AB3072" s="25"/>
      <c r="AC3072" s="25"/>
      <c r="AP3072" s="118" t="s">
        <v>117</v>
      </c>
      <c r="AR3072" s="118" t="s">
        <v>112</v>
      </c>
      <c r="AS3072" s="118" t="s">
        <v>68</v>
      </c>
      <c r="AW3072" s="14" t="s">
        <v>118</v>
      </c>
      <c r="BC3072" s="119" t="e">
        <f>IF(L3072="základní",#REF!,0)</f>
        <v>#REF!</v>
      </c>
      <c r="BD3072" s="119">
        <f>IF(L3072="snížená",#REF!,0)</f>
        <v>0</v>
      </c>
      <c r="BE3072" s="119">
        <f>IF(L3072="zákl. přenesená",#REF!,0)</f>
        <v>0</v>
      </c>
      <c r="BF3072" s="119">
        <f>IF(L3072="sníž. přenesená",#REF!,0)</f>
        <v>0</v>
      </c>
      <c r="BG3072" s="119">
        <f>IF(L3072="nulová",#REF!,0)</f>
        <v>0</v>
      </c>
      <c r="BH3072" s="14" t="s">
        <v>75</v>
      </c>
      <c r="BI3072" s="119" t="e">
        <f>ROUND(H3072*#REF!,2)</f>
        <v>#REF!</v>
      </c>
      <c r="BJ3072" s="14" t="s">
        <v>117</v>
      </c>
      <c r="BK3072" s="118" t="s">
        <v>5365</v>
      </c>
    </row>
    <row r="3073" spans="1:63" s="2" customFormat="1" x14ac:dyDescent="0.2">
      <c r="A3073" s="25"/>
      <c r="B3073" s="26"/>
      <c r="C3073" s="25"/>
      <c r="D3073" s="120" t="s">
        <v>119</v>
      </c>
      <c r="E3073" s="25"/>
      <c r="F3073" s="121" t="s">
        <v>5364</v>
      </c>
      <c r="G3073" s="25"/>
      <c r="H3073" s="25"/>
      <c r="I3073" s="25"/>
      <c r="J3073" s="26"/>
      <c r="K3073" s="122"/>
      <c r="L3073" s="123"/>
      <c r="M3073" s="45"/>
      <c r="N3073" s="45"/>
      <c r="O3073" s="45"/>
      <c r="P3073" s="45"/>
      <c r="Q3073" s="45"/>
      <c r="R3073" s="46"/>
      <c r="S3073" s="25"/>
      <c r="T3073" s="25"/>
      <c r="U3073" s="25"/>
      <c r="V3073" s="25"/>
      <c r="W3073" s="25"/>
      <c r="X3073" s="25"/>
      <c r="Y3073" s="25"/>
      <c r="Z3073" s="25"/>
      <c r="AA3073" s="25"/>
      <c r="AB3073" s="25"/>
      <c r="AC3073" s="25"/>
      <c r="AR3073" s="14" t="s">
        <v>119</v>
      </c>
      <c r="AS3073" s="14" t="s">
        <v>68</v>
      </c>
    </row>
    <row r="3074" spans="1:63" s="2" customFormat="1" ht="21.75" customHeight="1" x14ac:dyDescent="0.2">
      <c r="A3074" s="25"/>
      <c r="B3074" s="109"/>
      <c r="C3074" s="110" t="s">
        <v>2991</v>
      </c>
      <c r="D3074" s="110" t="s">
        <v>112</v>
      </c>
      <c r="E3074" s="111" t="s">
        <v>5366</v>
      </c>
      <c r="F3074" s="112" t="s">
        <v>5367</v>
      </c>
      <c r="G3074" s="113" t="s">
        <v>126</v>
      </c>
      <c r="H3074" s="153"/>
      <c r="I3074" s="112" t="s">
        <v>116</v>
      </c>
      <c r="J3074" s="26"/>
      <c r="K3074" s="114" t="s">
        <v>3</v>
      </c>
      <c r="L3074" s="115" t="s">
        <v>39</v>
      </c>
      <c r="M3074" s="116">
        <v>0</v>
      </c>
      <c r="N3074" s="116" t="e">
        <f>M3074*#REF!</f>
        <v>#REF!</v>
      </c>
      <c r="O3074" s="116">
        <v>0</v>
      </c>
      <c r="P3074" s="116" t="e">
        <f>O3074*#REF!</f>
        <v>#REF!</v>
      </c>
      <c r="Q3074" s="116">
        <v>0</v>
      </c>
      <c r="R3074" s="117" t="e">
        <f>Q3074*#REF!</f>
        <v>#REF!</v>
      </c>
      <c r="S3074" s="25"/>
      <c r="T3074" s="25"/>
      <c r="U3074" s="25"/>
      <c r="V3074" s="25"/>
      <c r="W3074" s="25"/>
      <c r="X3074" s="25"/>
      <c r="Y3074" s="25"/>
      <c r="Z3074" s="25"/>
      <c r="AA3074" s="25"/>
      <c r="AB3074" s="25"/>
      <c r="AC3074" s="25"/>
      <c r="AP3074" s="118" t="s">
        <v>117</v>
      </c>
      <c r="AR3074" s="118" t="s">
        <v>112</v>
      </c>
      <c r="AS3074" s="118" t="s">
        <v>68</v>
      </c>
      <c r="AW3074" s="14" t="s">
        <v>118</v>
      </c>
      <c r="BC3074" s="119" t="e">
        <f>IF(L3074="základní",#REF!,0)</f>
        <v>#REF!</v>
      </c>
      <c r="BD3074" s="119">
        <f>IF(L3074="snížená",#REF!,0)</f>
        <v>0</v>
      </c>
      <c r="BE3074" s="119">
        <f>IF(L3074="zákl. přenesená",#REF!,0)</f>
        <v>0</v>
      </c>
      <c r="BF3074" s="119">
        <f>IF(L3074="sníž. přenesená",#REF!,0)</f>
        <v>0</v>
      </c>
      <c r="BG3074" s="119">
        <f>IF(L3074="nulová",#REF!,0)</f>
        <v>0</v>
      </c>
      <c r="BH3074" s="14" t="s">
        <v>75</v>
      </c>
      <c r="BI3074" s="119" t="e">
        <f>ROUND(H3074*#REF!,2)</f>
        <v>#REF!</v>
      </c>
      <c r="BJ3074" s="14" t="s">
        <v>117</v>
      </c>
      <c r="BK3074" s="118" t="s">
        <v>5368</v>
      </c>
    </row>
    <row r="3075" spans="1:63" s="2" customFormat="1" x14ac:dyDescent="0.2">
      <c r="A3075" s="25"/>
      <c r="B3075" s="26"/>
      <c r="C3075" s="25"/>
      <c r="D3075" s="120" t="s">
        <v>119</v>
      </c>
      <c r="E3075" s="25"/>
      <c r="F3075" s="121" t="s">
        <v>5367</v>
      </c>
      <c r="G3075" s="25"/>
      <c r="H3075" s="25"/>
      <c r="I3075" s="25"/>
      <c r="J3075" s="26"/>
      <c r="K3075" s="122"/>
      <c r="L3075" s="123"/>
      <c r="M3075" s="45"/>
      <c r="N3075" s="45"/>
      <c r="O3075" s="45"/>
      <c r="P3075" s="45"/>
      <c r="Q3075" s="45"/>
      <c r="R3075" s="46"/>
      <c r="S3075" s="25"/>
      <c r="T3075" s="25"/>
      <c r="U3075" s="25"/>
      <c r="V3075" s="25"/>
      <c r="W3075" s="25"/>
      <c r="X3075" s="25"/>
      <c r="Y3075" s="25"/>
      <c r="Z3075" s="25"/>
      <c r="AA3075" s="25"/>
      <c r="AB3075" s="25"/>
      <c r="AC3075" s="25"/>
      <c r="AR3075" s="14" t="s">
        <v>119</v>
      </c>
      <c r="AS3075" s="14" t="s">
        <v>68</v>
      </c>
    </row>
    <row r="3076" spans="1:63" s="2" customFormat="1" ht="21.75" customHeight="1" x14ac:dyDescent="0.2">
      <c r="A3076" s="25"/>
      <c r="B3076" s="109"/>
      <c r="C3076" s="110" t="s">
        <v>5369</v>
      </c>
      <c r="D3076" s="110" t="s">
        <v>112</v>
      </c>
      <c r="E3076" s="111" t="s">
        <v>5370</v>
      </c>
      <c r="F3076" s="112" t="s">
        <v>5371</v>
      </c>
      <c r="G3076" s="113" t="s">
        <v>126</v>
      </c>
      <c r="H3076" s="153"/>
      <c r="I3076" s="112" t="s">
        <v>116</v>
      </c>
      <c r="J3076" s="26"/>
      <c r="K3076" s="114" t="s">
        <v>3</v>
      </c>
      <c r="L3076" s="115" t="s">
        <v>39</v>
      </c>
      <c r="M3076" s="116">
        <v>0</v>
      </c>
      <c r="N3076" s="116" t="e">
        <f>M3076*#REF!</f>
        <v>#REF!</v>
      </c>
      <c r="O3076" s="116">
        <v>0</v>
      </c>
      <c r="P3076" s="116" t="e">
        <f>O3076*#REF!</f>
        <v>#REF!</v>
      </c>
      <c r="Q3076" s="116">
        <v>0</v>
      </c>
      <c r="R3076" s="117" t="e">
        <f>Q3076*#REF!</f>
        <v>#REF!</v>
      </c>
      <c r="S3076" s="25"/>
      <c r="T3076" s="25"/>
      <c r="U3076" s="25"/>
      <c r="V3076" s="25"/>
      <c r="W3076" s="25"/>
      <c r="X3076" s="25"/>
      <c r="Y3076" s="25"/>
      <c r="Z3076" s="25"/>
      <c r="AA3076" s="25"/>
      <c r="AB3076" s="25"/>
      <c r="AC3076" s="25"/>
      <c r="AP3076" s="118" t="s">
        <v>117</v>
      </c>
      <c r="AR3076" s="118" t="s">
        <v>112</v>
      </c>
      <c r="AS3076" s="118" t="s">
        <v>68</v>
      </c>
      <c r="AW3076" s="14" t="s">
        <v>118</v>
      </c>
      <c r="BC3076" s="119" t="e">
        <f>IF(L3076="základní",#REF!,0)</f>
        <v>#REF!</v>
      </c>
      <c r="BD3076" s="119">
        <f>IF(L3076="snížená",#REF!,0)</f>
        <v>0</v>
      </c>
      <c r="BE3076" s="119">
        <f>IF(L3076="zákl. přenesená",#REF!,0)</f>
        <v>0</v>
      </c>
      <c r="BF3076" s="119">
        <f>IF(L3076="sníž. přenesená",#REF!,0)</f>
        <v>0</v>
      </c>
      <c r="BG3076" s="119">
        <f>IF(L3076="nulová",#REF!,0)</f>
        <v>0</v>
      </c>
      <c r="BH3076" s="14" t="s">
        <v>75</v>
      </c>
      <c r="BI3076" s="119" t="e">
        <f>ROUND(H3076*#REF!,2)</f>
        <v>#REF!</v>
      </c>
      <c r="BJ3076" s="14" t="s">
        <v>117</v>
      </c>
      <c r="BK3076" s="118" t="s">
        <v>5372</v>
      </c>
    </row>
    <row r="3077" spans="1:63" s="2" customFormat="1" x14ac:dyDescent="0.2">
      <c r="A3077" s="25"/>
      <c r="B3077" s="26"/>
      <c r="C3077" s="25"/>
      <c r="D3077" s="120" t="s">
        <v>119</v>
      </c>
      <c r="E3077" s="25"/>
      <c r="F3077" s="121" t="s">
        <v>5371</v>
      </c>
      <c r="G3077" s="25"/>
      <c r="H3077" s="25"/>
      <c r="I3077" s="25"/>
      <c r="J3077" s="26"/>
      <c r="K3077" s="122"/>
      <c r="L3077" s="123"/>
      <c r="M3077" s="45"/>
      <c r="N3077" s="45"/>
      <c r="O3077" s="45"/>
      <c r="P3077" s="45"/>
      <c r="Q3077" s="45"/>
      <c r="R3077" s="46"/>
      <c r="S3077" s="25"/>
      <c r="T3077" s="25"/>
      <c r="U3077" s="25"/>
      <c r="V3077" s="25"/>
      <c r="W3077" s="25"/>
      <c r="X3077" s="25"/>
      <c r="Y3077" s="25"/>
      <c r="Z3077" s="25"/>
      <c r="AA3077" s="25"/>
      <c r="AB3077" s="25"/>
      <c r="AC3077" s="25"/>
      <c r="AR3077" s="14" t="s">
        <v>119</v>
      </c>
      <c r="AS3077" s="14" t="s">
        <v>68</v>
      </c>
    </row>
    <row r="3078" spans="1:63" s="2" customFormat="1" ht="21.75" customHeight="1" x14ac:dyDescent="0.2">
      <c r="A3078" s="25"/>
      <c r="B3078" s="109"/>
      <c r="C3078" s="110" t="s">
        <v>2995</v>
      </c>
      <c r="D3078" s="110" t="s">
        <v>112</v>
      </c>
      <c r="E3078" s="111" t="s">
        <v>5373</v>
      </c>
      <c r="F3078" s="112" t="s">
        <v>5374</v>
      </c>
      <c r="G3078" s="113" t="s">
        <v>126</v>
      </c>
      <c r="H3078" s="153"/>
      <c r="I3078" s="112" t="s">
        <v>116</v>
      </c>
      <c r="J3078" s="26"/>
      <c r="K3078" s="114" t="s">
        <v>3</v>
      </c>
      <c r="L3078" s="115" t="s">
        <v>39</v>
      </c>
      <c r="M3078" s="116">
        <v>0</v>
      </c>
      <c r="N3078" s="116" t="e">
        <f>M3078*#REF!</f>
        <v>#REF!</v>
      </c>
      <c r="O3078" s="116">
        <v>0</v>
      </c>
      <c r="P3078" s="116" t="e">
        <f>O3078*#REF!</f>
        <v>#REF!</v>
      </c>
      <c r="Q3078" s="116">
        <v>0</v>
      </c>
      <c r="R3078" s="117" t="e">
        <f>Q3078*#REF!</f>
        <v>#REF!</v>
      </c>
      <c r="S3078" s="25"/>
      <c r="T3078" s="25"/>
      <c r="U3078" s="25"/>
      <c r="V3078" s="25"/>
      <c r="W3078" s="25"/>
      <c r="X3078" s="25"/>
      <c r="Y3078" s="25"/>
      <c r="Z3078" s="25"/>
      <c r="AA3078" s="25"/>
      <c r="AB3078" s="25"/>
      <c r="AC3078" s="25"/>
      <c r="AP3078" s="118" t="s">
        <v>117</v>
      </c>
      <c r="AR3078" s="118" t="s">
        <v>112</v>
      </c>
      <c r="AS3078" s="118" t="s">
        <v>68</v>
      </c>
      <c r="AW3078" s="14" t="s">
        <v>118</v>
      </c>
      <c r="BC3078" s="119" t="e">
        <f>IF(L3078="základní",#REF!,0)</f>
        <v>#REF!</v>
      </c>
      <c r="BD3078" s="119">
        <f>IF(L3078="snížená",#REF!,0)</f>
        <v>0</v>
      </c>
      <c r="BE3078" s="119">
        <f>IF(L3078="zákl. přenesená",#REF!,0)</f>
        <v>0</v>
      </c>
      <c r="BF3078" s="119">
        <f>IF(L3078="sníž. přenesená",#REF!,0)</f>
        <v>0</v>
      </c>
      <c r="BG3078" s="119">
        <f>IF(L3078="nulová",#REF!,0)</f>
        <v>0</v>
      </c>
      <c r="BH3078" s="14" t="s">
        <v>75</v>
      </c>
      <c r="BI3078" s="119" t="e">
        <f>ROUND(H3078*#REF!,2)</f>
        <v>#REF!</v>
      </c>
      <c r="BJ3078" s="14" t="s">
        <v>117</v>
      </c>
      <c r="BK3078" s="118" t="s">
        <v>5375</v>
      </c>
    </row>
    <row r="3079" spans="1:63" s="2" customFormat="1" x14ac:dyDescent="0.2">
      <c r="A3079" s="25"/>
      <c r="B3079" s="26"/>
      <c r="C3079" s="25"/>
      <c r="D3079" s="120" t="s">
        <v>119</v>
      </c>
      <c r="E3079" s="25"/>
      <c r="F3079" s="121" t="s">
        <v>5374</v>
      </c>
      <c r="G3079" s="25"/>
      <c r="H3079" s="25"/>
      <c r="I3079" s="25"/>
      <c r="J3079" s="26"/>
      <c r="K3079" s="122"/>
      <c r="L3079" s="123"/>
      <c r="M3079" s="45"/>
      <c r="N3079" s="45"/>
      <c r="O3079" s="45"/>
      <c r="P3079" s="45"/>
      <c r="Q3079" s="45"/>
      <c r="R3079" s="46"/>
      <c r="S3079" s="25"/>
      <c r="T3079" s="25"/>
      <c r="U3079" s="25"/>
      <c r="V3079" s="25"/>
      <c r="W3079" s="25"/>
      <c r="X3079" s="25"/>
      <c r="Y3079" s="25"/>
      <c r="Z3079" s="25"/>
      <c r="AA3079" s="25"/>
      <c r="AB3079" s="25"/>
      <c r="AC3079" s="25"/>
      <c r="AR3079" s="14" t="s">
        <v>119</v>
      </c>
      <c r="AS3079" s="14" t="s">
        <v>68</v>
      </c>
    </row>
    <row r="3080" spans="1:63" s="2" customFormat="1" ht="24.15" customHeight="1" x14ac:dyDescent="0.2">
      <c r="A3080" s="25"/>
      <c r="B3080" s="109"/>
      <c r="C3080" s="124" t="s">
        <v>5376</v>
      </c>
      <c r="D3080" s="124" t="s">
        <v>4503</v>
      </c>
      <c r="E3080" s="125" t="s">
        <v>5377</v>
      </c>
      <c r="F3080" s="126" t="s">
        <v>5378</v>
      </c>
      <c r="G3080" s="127" t="s">
        <v>122</v>
      </c>
      <c r="H3080" s="153"/>
      <c r="I3080" s="126" t="s">
        <v>116</v>
      </c>
      <c r="J3080" s="128"/>
      <c r="K3080" s="129" t="s">
        <v>3</v>
      </c>
      <c r="L3080" s="130" t="s">
        <v>39</v>
      </c>
      <c r="M3080" s="116">
        <v>0</v>
      </c>
      <c r="N3080" s="116" t="e">
        <f>M3080*#REF!</f>
        <v>#REF!</v>
      </c>
      <c r="O3080" s="116">
        <v>0</v>
      </c>
      <c r="P3080" s="116" t="e">
        <f>O3080*#REF!</f>
        <v>#REF!</v>
      </c>
      <c r="Q3080" s="116">
        <v>0</v>
      </c>
      <c r="R3080" s="117" t="e">
        <f>Q3080*#REF!</f>
        <v>#REF!</v>
      </c>
      <c r="S3080" s="25"/>
      <c r="T3080" s="25"/>
      <c r="U3080" s="25"/>
      <c r="V3080" s="25"/>
      <c r="W3080" s="25"/>
      <c r="X3080" s="25"/>
      <c r="Y3080" s="25"/>
      <c r="Z3080" s="25"/>
      <c r="AA3080" s="25"/>
      <c r="AB3080" s="25"/>
      <c r="AC3080" s="25"/>
      <c r="AP3080" s="118" t="s">
        <v>131</v>
      </c>
      <c r="AR3080" s="118" t="s">
        <v>4503</v>
      </c>
      <c r="AS3080" s="118" t="s">
        <v>68</v>
      </c>
      <c r="AW3080" s="14" t="s">
        <v>118</v>
      </c>
      <c r="BC3080" s="119" t="e">
        <f>IF(L3080="základní",#REF!,0)</f>
        <v>#REF!</v>
      </c>
      <c r="BD3080" s="119">
        <f>IF(L3080="snížená",#REF!,0)</f>
        <v>0</v>
      </c>
      <c r="BE3080" s="119">
        <f>IF(L3080="zákl. přenesená",#REF!,0)</f>
        <v>0</v>
      </c>
      <c r="BF3080" s="119">
        <f>IF(L3080="sníž. přenesená",#REF!,0)</f>
        <v>0</v>
      </c>
      <c r="BG3080" s="119">
        <f>IF(L3080="nulová",#REF!,0)</f>
        <v>0</v>
      </c>
      <c r="BH3080" s="14" t="s">
        <v>75</v>
      </c>
      <c r="BI3080" s="119" t="e">
        <f>ROUND(H3080*#REF!,2)</f>
        <v>#REF!</v>
      </c>
      <c r="BJ3080" s="14" t="s">
        <v>117</v>
      </c>
      <c r="BK3080" s="118" t="s">
        <v>5379</v>
      </c>
    </row>
    <row r="3081" spans="1:63" s="2" customFormat="1" ht="19.2" x14ac:dyDescent="0.2">
      <c r="A3081" s="25"/>
      <c r="B3081" s="26"/>
      <c r="C3081" s="25"/>
      <c r="D3081" s="120" t="s">
        <v>119</v>
      </c>
      <c r="E3081" s="25"/>
      <c r="F3081" s="121" t="s">
        <v>5378</v>
      </c>
      <c r="G3081" s="25"/>
      <c r="H3081" s="25"/>
      <c r="I3081" s="25"/>
      <c r="J3081" s="26"/>
      <c r="K3081" s="122"/>
      <c r="L3081" s="123"/>
      <c r="M3081" s="45"/>
      <c r="N3081" s="45"/>
      <c r="O3081" s="45"/>
      <c r="P3081" s="45"/>
      <c r="Q3081" s="45"/>
      <c r="R3081" s="46"/>
      <c r="S3081" s="25"/>
      <c r="T3081" s="25"/>
      <c r="U3081" s="25"/>
      <c r="V3081" s="25"/>
      <c r="W3081" s="25"/>
      <c r="X3081" s="25"/>
      <c r="Y3081" s="25"/>
      <c r="Z3081" s="25"/>
      <c r="AA3081" s="25"/>
      <c r="AB3081" s="25"/>
      <c r="AC3081" s="25"/>
      <c r="AR3081" s="14" t="s">
        <v>119</v>
      </c>
      <c r="AS3081" s="14" t="s">
        <v>68</v>
      </c>
    </row>
    <row r="3082" spans="1:63" s="2" customFormat="1" ht="24.15" customHeight="1" x14ac:dyDescent="0.2">
      <c r="A3082" s="25"/>
      <c r="B3082" s="109"/>
      <c r="C3082" s="124" t="s">
        <v>3023</v>
      </c>
      <c r="D3082" s="124" t="s">
        <v>4503</v>
      </c>
      <c r="E3082" s="125" t="s">
        <v>5380</v>
      </c>
      <c r="F3082" s="126" t="s">
        <v>5381</v>
      </c>
      <c r="G3082" s="127" t="s">
        <v>126</v>
      </c>
      <c r="H3082" s="153"/>
      <c r="I3082" s="126" t="s">
        <v>116</v>
      </c>
      <c r="J3082" s="128"/>
      <c r="K3082" s="129" t="s">
        <v>3</v>
      </c>
      <c r="L3082" s="130" t="s">
        <v>39</v>
      </c>
      <c r="M3082" s="116">
        <v>0</v>
      </c>
      <c r="N3082" s="116" t="e">
        <f>M3082*#REF!</f>
        <v>#REF!</v>
      </c>
      <c r="O3082" s="116">
        <v>0</v>
      </c>
      <c r="P3082" s="116" t="e">
        <f>O3082*#REF!</f>
        <v>#REF!</v>
      </c>
      <c r="Q3082" s="116">
        <v>0</v>
      </c>
      <c r="R3082" s="117" t="e">
        <f>Q3082*#REF!</f>
        <v>#REF!</v>
      </c>
      <c r="S3082" s="25"/>
      <c r="T3082" s="25"/>
      <c r="U3082" s="25"/>
      <c r="V3082" s="25"/>
      <c r="W3082" s="25"/>
      <c r="X3082" s="25"/>
      <c r="Y3082" s="25"/>
      <c r="Z3082" s="25"/>
      <c r="AA3082" s="25"/>
      <c r="AB3082" s="25"/>
      <c r="AC3082" s="25"/>
      <c r="AP3082" s="118" t="s">
        <v>131</v>
      </c>
      <c r="AR3082" s="118" t="s">
        <v>4503</v>
      </c>
      <c r="AS3082" s="118" t="s">
        <v>68</v>
      </c>
      <c r="AW3082" s="14" t="s">
        <v>118</v>
      </c>
      <c r="BC3082" s="119" t="e">
        <f>IF(L3082="základní",#REF!,0)</f>
        <v>#REF!</v>
      </c>
      <c r="BD3082" s="119">
        <f>IF(L3082="snížená",#REF!,0)</f>
        <v>0</v>
      </c>
      <c r="BE3082" s="119">
        <f>IF(L3082="zákl. přenesená",#REF!,0)</f>
        <v>0</v>
      </c>
      <c r="BF3082" s="119">
        <f>IF(L3082="sníž. přenesená",#REF!,0)</f>
        <v>0</v>
      </c>
      <c r="BG3082" s="119">
        <f>IF(L3082="nulová",#REF!,0)</f>
        <v>0</v>
      </c>
      <c r="BH3082" s="14" t="s">
        <v>75</v>
      </c>
      <c r="BI3082" s="119" t="e">
        <f>ROUND(H3082*#REF!,2)</f>
        <v>#REF!</v>
      </c>
      <c r="BJ3082" s="14" t="s">
        <v>117</v>
      </c>
      <c r="BK3082" s="118" t="s">
        <v>5382</v>
      </c>
    </row>
    <row r="3083" spans="1:63" s="2" customFormat="1" ht="19.2" x14ac:dyDescent="0.2">
      <c r="A3083" s="25"/>
      <c r="B3083" s="26"/>
      <c r="C3083" s="25"/>
      <c r="D3083" s="120" t="s">
        <v>119</v>
      </c>
      <c r="E3083" s="25"/>
      <c r="F3083" s="121" t="s">
        <v>5381</v>
      </c>
      <c r="G3083" s="25"/>
      <c r="H3083" s="25"/>
      <c r="I3083" s="25"/>
      <c r="J3083" s="26"/>
      <c r="K3083" s="122"/>
      <c r="L3083" s="123"/>
      <c r="M3083" s="45"/>
      <c r="N3083" s="45"/>
      <c r="O3083" s="45"/>
      <c r="P3083" s="45"/>
      <c r="Q3083" s="45"/>
      <c r="R3083" s="46"/>
      <c r="S3083" s="25"/>
      <c r="T3083" s="25"/>
      <c r="U3083" s="25"/>
      <c r="V3083" s="25"/>
      <c r="W3083" s="25"/>
      <c r="X3083" s="25"/>
      <c r="Y3083" s="25"/>
      <c r="Z3083" s="25"/>
      <c r="AA3083" s="25"/>
      <c r="AB3083" s="25"/>
      <c r="AC3083" s="25"/>
      <c r="AR3083" s="14" t="s">
        <v>119</v>
      </c>
      <c r="AS3083" s="14" t="s">
        <v>68</v>
      </c>
    </row>
    <row r="3084" spans="1:63" s="2" customFormat="1" ht="49.2" customHeight="1" x14ac:dyDescent="0.2">
      <c r="A3084" s="25"/>
      <c r="B3084" s="109"/>
      <c r="C3084" s="124" t="s">
        <v>5383</v>
      </c>
      <c r="D3084" s="124" t="s">
        <v>4503</v>
      </c>
      <c r="E3084" s="125" t="s">
        <v>5384</v>
      </c>
      <c r="F3084" s="126" t="s">
        <v>5385</v>
      </c>
      <c r="G3084" s="127" t="s">
        <v>126</v>
      </c>
      <c r="H3084" s="153"/>
      <c r="I3084" s="126" t="s">
        <v>116</v>
      </c>
      <c r="J3084" s="128"/>
      <c r="K3084" s="129" t="s">
        <v>3</v>
      </c>
      <c r="L3084" s="130" t="s">
        <v>39</v>
      </c>
      <c r="M3084" s="116">
        <v>0</v>
      </c>
      <c r="N3084" s="116" t="e">
        <f>M3084*#REF!</f>
        <v>#REF!</v>
      </c>
      <c r="O3084" s="116">
        <v>0</v>
      </c>
      <c r="P3084" s="116" t="e">
        <f>O3084*#REF!</f>
        <v>#REF!</v>
      </c>
      <c r="Q3084" s="116">
        <v>0</v>
      </c>
      <c r="R3084" s="117" t="e">
        <f>Q3084*#REF!</f>
        <v>#REF!</v>
      </c>
      <c r="S3084" s="25"/>
      <c r="T3084" s="25"/>
      <c r="U3084" s="25"/>
      <c r="V3084" s="25"/>
      <c r="W3084" s="25"/>
      <c r="X3084" s="25"/>
      <c r="Y3084" s="25"/>
      <c r="Z3084" s="25"/>
      <c r="AA3084" s="25"/>
      <c r="AB3084" s="25"/>
      <c r="AC3084" s="25"/>
      <c r="AP3084" s="118" t="s">
        <v>131</v>
      </c>
      <c r="AR3084" s="118" t="s">
        <v>4503</v>
      </c>
      <c r="AS3084" s="118" t="s">
        <v>68</v>
      </c>
      <c r="AW3084" s="14" t="s">
        <v>118</v>
      </c>
      <c r="BC3084" s="119" t="e">
        <f>IF(L3084="základní",#REF!,0)</f>
        <v>#REF!</v>
      </c>
      <c r="BD3084" s="119">
        <f>IF(L3084="snížená",#REF!,0)</f>
        <v>0</v>
      </c>
      <c r="BE3084" s="119">
        <f>IF(L3084="zákl. přenesená",#REF!,0)</f>
        <v>0</v>
      </c>
      <c r="BF3084" s="119">
        <f>IF(L3084="sníž. přenesená",#REF!,0)</f>
        <v>0</v>
      </c>
      <c r="BG3084" s="119">
        <f>IF(L3084="nulová",#REF!,0)</f>
        <v>0</v>
      </c>
      <c r="BH3084" s="14" t="s">
        <v>75</v>
      </c>
      <c r="BI3084" s="119" t="e">
        <f>ROUND(H3084*#REF!,2)</f>
        <v>#REF!</v>
      </c>
      <c r="BJ3084" s="14" t="s">
        <v>117</v>
      </c>
      <c r="BK3084" s="118" t="s">
        <v>5386</v>
      </c>
    </row>
    <row r="3085" spans="1:63" s="2" customFormat="1" ht="38.4" x14ac:dyDescent="0.2">
      <c r="A3085" s="25"/>
      <c r="B3085" s="26"/>
      <c r="C3085" s="25"/>
      <c r="D3085" s="120" t="s">
        <v>119</v>
      </c>
      <c r="E3085" s="25"/>
      <c r="F3085" s="121" t="s">
        <v>5385</v>
      </c>
      <c r="G3085" s="25"/>
      <c r="H3085" s="25"/>
      <c r="I3085" s="25"/>
      <c r="J3085" s="26"/>
      <c r="K3085" s="122"/>
      <c r="L3085" s="123"/>
      <c r="M3085" s="45"/>
      <c r="N3085" s="45"/>
      <c r="O3085" s="45"/>
      <c r="P3085" s="45"/>
      <c r="Q3085" s="45"/>
      <c r="R3085" s="46"/>
      <c r="S3085" s="25"/>
      <c r="T3085" s="25"/>
      <c r="U3085" s="25"/>
      <c r="V3085" s="25"/>
      <c r="W3085" s="25"/>
      <c r="X3085" s="25"/>
      <c r="Y3085" s="25"/>
      <c r="Z3085" s="25"/>
      <c r="AA3085" s="25"/>
      <c r="AB3085" s="25"/>
      <c r="AC3085" s="25"/>
      <c r="AR3085" s="14" t="s">
        <v>119</v>
      </c>
      <c r="AS3085" s="14" t="s">
        <v>68</v>
      </c>
    </row>
    <row r="3086" spans="1:63" s="2" customFormat="1" ht="16.5" customHeight="1" x14ac:dyDescent="0.2">
      <c r="A3086" s="25"/>
      <c r="B3086" s="109"/>
      <c r="C3086" s="110" t="s">
        <v>5387</v>
      </c>
      <c r="D3086" s="110" t="s">
        <v>112</v>
      </c>
      <c r="E3086" s="111" t="s">
        <v>5388</v>
      </c>
      <c r="F3086" s="112" t="s">
        <v>5389</v>
      </c>
      <c r="G3086" s="113" t="s">
        <v>126</v>
      </c>
      <c r="H3086" s="153"/>
      <c r="I3086" s="112" t="s">
        <v>116</v>
      </c>
      <c r="J3086" s="26"/>
      <c r="K3086" s="114" t="s">
        <v>3</v>
      </c>
      <c r="L3086" s="115" t="s">
        <v>39</v>
      </c>
      <c r="M3086" s="116">
        <v>0</v>
      </c>
      <c r="N3086" s="116" t="e">
        <f>M3086*#REF!</f>
        <v>#REF!</v>
      </c>
      <c r="O3086" s="116">
        <v>0</v>
      </c>
      <c r="P3086" s="116" t="e">
        <f>O3086*#REF!</f>
        <v>#REF!</v>
      </c>
      <c r="Q3086" s="116">
        <v>0</v>
      </c>
      <c r="R3086" s="117" t="e">
        <f>Q3086*#REF!</f>
        <v>#REF!</v>
      </c>
      <c r="S3086" s="25"/>
      <c r="T3086" s="25"/>
      <c r="U3086" s="25"/>
      <c r="V3086" s="25"/>
      <c r="W3086" s="25"/>
      <c r="X3086" s="25"/>
      <c r="Y3086" s="25"/>
      <c r="Z3086" s="25"/>
      <c r="AA3086" s="25"/>
      <c r="AB3086" s="25"/>
      <c r="AC3086" s="25"/>
      <c r="AP3086" s="118" t="s">
        <v>117</v>
      </c>
      <c r="AR3086" s="118" t="s">
        <v>112</v>
      </c>
      <c r="AS3086" s="118" t="s">
        <v>68</v>
      </c>
      <c r="AW3086" s="14" t="s">
        <v>118</v>
      </c>
      <c r="BC3086" s="119" t="e">
        <f>IF(L3086="základní",#REF!,0)</f>
        <v>#REF!</v>
      </c>
      <c r="BD3086" s="119">
        <f>IF(L3086="snížená",#REF!,0)</f>
        <v>0</v>
      </c>
      <c r="BE3086" s="119">
        <f>IF(L3086="zákl. přenesená",#REF!,0)</f>
        <v>0</v>
      </c>
      <c r="BF3086" s="119">
        <f>IF(L3086="sníž. přenesená",#REF!,0)</f>
        <v>0</v>
      </c>
      <c r="BG3086" s="119">
        <f>IF(L3086="nulová",#REF!,0)</f>
        <v>0</v>
      </c>
      <c r="BH3086" s="14" t="s">
        <v>75</v>
      </c>
      <c r="BI3086" s="119" t="e">
        <f>ROUND(H3086*#REF!,2)</f>
        <v>#REF!</v>
      </c>
      <c r="BJ3086" s="14" t="s">
        <v>117</v>
      </c>
      <c r="BK3086" s="118" t="s">
        <v>5390</v>
      </c>
    </row>
    <row r="3087" spans="1:63" s="2" customFormat="1" x14ac:dyDescent="0.2">
      <c r="A3087" s="25"/>
      <c r="B3087" s="26"/>
      <c r="C3087" s="25"/>
      <c r="D3087" s="120" t="s">
        <v>119</v>
      </c>
      <c r="E3087" s="25"/>
      <c r="F3087" s="121" t="s">
        <v>5389</v>
      </c>
      <c r="G3087" s="25"/>
      <c r="H3087" s="25"/>
      <c r="I3087" s="25"/>
      <c r="J3087" s="26"/>
      <c r="K3087" s="122"/>
      <c r="L3087" s="123"/>
      <c r="M3087" s="45"/>
      <c r="N3087" s="45"/>
      <c r="O3087" s="45"/>
      <c r="P3087" s="45"/>
      <c r="Q3087" s="45"/>
      <c r="R3087" s="46"/>
      <c r="S3087" s="25"/>
      <c r="T3087" s="25"/>
      <c r="U3087" s="25"/>
      <c r="V3087" s="25"/>
      <c r="W3087" s="25"/>
      <c r="X3087" s="25"/>
      <c r="Y3087" s="25"/>
      <c r="Z3087" s="25"/>
      <c r="AA3087" s="25"/>
      <c r="AB3087" s="25"/>
      <c r="AC3087" s="25"/>
      <c r="AR3087" s="14" t="s">
        <v>119</v>
      </c>
      <c r="AS3087" s="14" t="s">
        <v>68</v>
      </c>
    </row>
    <row r="3088" spans="1:63" s="2" customFormat="1" ht="16.5" customHeight="1" x14ac:dyDescent="0.2">
      <c r="A3088" s="25"/>
      <c r="B3088" s="109"/>
      <c r="C3088" s="110" t="s">
        <v>2998</v>
      </c>
      <c r="D3088" s="110" t="s">
        <v>112</v>
      </c>
      <c r="E3088" s="111" t="s">
        <v>5391</v>
      </c>
      <c r="F3088" s="112" t="s">
        <v>5392</v>
      </c>
      <c r="G3088" s="113" t="s">
        <v>126</v>
      </c>
      <c r="H3088" s="153"/>
      <c r="I3088" s="112" t="s">
        <v>116</v>
      </c>
      <c r="J3088" s="26"/>
      <c r="K3088" s="114" t="s">
        <v>3</v>
      </c>
      <c r="L3088" s="115" t="s">
        <v>39</v>
      </c>
      <c r="M3088" s="116">
        <v>0</v>
      </c>
      <c r="N3088" s="116" t="e">
        <f>M3088*#REF!</f>
        <v>#REF!</v>
      </c>
      <c r="O3088" s="116">
        <v>0</v>
      </c>
      <c r="P3088" s="116" t="e">
        <f>O3088*#REF!</f>
        <v>#REF!</v>
      </c>
      <c r="Q3088" s="116">
        <v>0</v>
      </c>
      <c r="R3088" s="117" t="e">
        <f>Q3088*#REF!</f>
        <v>#REF!</v>
      </c>
      <c r="S3088" s="25"/>
      <c r="T3088" s="25"/>
      <c r="U3088" s="25"/>
      <c r="V3088" s="25"/>
      <c r="W3088" s="25"/>
      <c r="X3088" s="25"/>
      <c r="Y3088" s="25"/>
      <c r="Z3088" s="25"/>
      <c r="AA3088" s="25"/>
      <c r="AB3088" s="25"/>
      <c r="AC3088" s="25"/>
      <c r="AP3088" s="118" t="s">
        <v>117</v>
      </c>
      <c r="AR3088" s="118" t="s">
        <v>112</v>
      </c>
      <c r="AS3088" s="118" t="s">
        <v>68</v>
      </c>
      <c r="AW3088" s="14" t="s">
        <v>118</v>
      </c>
      <c r="BC3088" s="119" t="e">
        <f>IF(L3088="základní",#REF!,0)</f>
        <v>#REF!</v>
      </c>
      <c r="BD3088" s="119">
        <f>IF(L3088="snížená",#REF!,0)</f>
        <v>0</v>
      </c>
      <c r="BE3088" s="119">
        <f>IF(L3088="zákl. přenesená",#REF!,0)</f>
        <v>0</v>
      </c>
      <c r="BF3088" s="119">
        <f>IF(L3088="sníž. přenesená",#REF!,0)</f>
        <v>0</v>
      </c>
      <c r="BG3088" s="119">
        <f>IF(L3088="nulová",#REF!,0)</f>
        <v>0</v>
      </c>
      <c r="BH3088" s="14" t="s">
        <v>75</v>
      </c>
      <c r="BI3088" s="119" t="e">
        <f>ROUND(H3088*#REF!,2)</f>
        <v>#REF!</v>
      </c>
      <c r="BJ3088" s="14" t="s">
        <v>117</v>
      </c>
      <c r="BK3088" s="118" t="s">
        <v>5393</v>
      </c>
    </row>
    <row r="3089" spans="1:63" s="2" customFormat="1" x14ac:dyDescent="0.2">
      <c r="A3089" s="25"/>
      <c r="B3089" s="26"/>
      <c r="C3089" s="25"/>
      <c r="D3089" s="120" t="s">
        <v>119</v>
      </c>
      <c r="E3089" s="25"/>
      <c r="F3089" s="121" t="s">
        <v>5392</v>
      </c>
      <c r="G3089" s="25"/>
      <c r="H3089" s="25"/>
      <c r="I3089" s="25"/>
      <c r="J3089" s="26"/>
      <c r="K3089" s="122"/>
      <c r="L3089" s="123"/>
      <c r="M3089" s="45"/>
      <c r="N3089" s="45"/>
      <c r="O3089" s="45"/>
      <c r="P3089" s="45"/>
      <c r="Q3089" s="45"/>
      <c r="R3089" s="46"/>
      <c r="S3089" s="25"/>
      <c r="T3089" s="25"/>
      <c r="U3089" s="25"/>
      <c r="V3089" s="25"/>
      <c r="W3089" s="25"/>
      <c r="X3089" s="25"/>
      <c r="Y3089" s="25"/>
      <c r="Z3089" s="25"/>
      <c r="AA3089" s="25"/>
      <c r="AB3089" s="25"/>
      <c r="AC3089" s="25"/>
      <c r="AR3089" s="14" t="s">
        <v>119</v>
      </c>
      <c r="AS3089" s="14" t="s">
        <v>68</v>
      </c>
    </row>
    <row r="3090" spans="1:63" s="2" customFormat="1" ht="16.5" customHeight="1" x14ac:dyDescent="0.2">
      <c r="A3090" s="25"/>
      <c r="B3090" s="109"/>
      <c r="C3090" s="110" t="s">
        <v>5394</v>
      </c>
      <c r="D3090" s="110" t="s">
        <v>112</v>
      </c>
      <c r="E3090" s="111" t="s">
        <v>5395</v>
      </c>
      <c r="F3090" s="112" t="s">
        <v>5396</v>
      </c>
      <c r="G3090" s="113" t="s">
        <v>126</v>
      </c>
      <c r="H3090" s="153"/>
      <c r="I3090" s="112" t="s">
        <v>116</v>
      </c>
      <c r="J3090" s="26"/>
      <c r="K3090" s="114" t="s">
        <v>3</v>
      </c>
      <c r="L3090" s="115" t="s">
        <v>39</v>
      </c>
      <c r="M3090" s="116">
        <v>0</v>
      </c>
      <c r="N3090" s="116" t="e">
        <f>M3090*#REF!</f>
        <v>#REF!</v>
      </c>
      <c r="O3090" s="116">
        <v>0</v>
      </c>
      <c r="P3090" s="116" t="e">
        <f>O3090*#REF!</f>
        <v>#REF!</v>
      </c>
      <c r="Q3090" s="116">
        <v>0</v>
      </c>
      <c r="R3090" s="117" t="e">
        <f>Q3090*#REF!</f>
        <v>#REF!</v>
      </c>
      <c r="S3090" s="25"/>
      <c r="T3090" s="25"/>
      <c r="U3090" s="25"/>
      <c r="V3090" s="25"/>
      <c r="W3090" s="25"/>
      <c r="X3090" s="25"/>
      <c r="Y3090" s="25"/>
      <c r="Z3090" s="25"/>
      <c r="AA3090" s="25"/>
      <c r="AB3090" s="25"/>
      <c r="AC3090" s="25"/>
      <c r="AP3090" s="118" t="s">
        <v>117</v>
      </c>
      <c r="AR3090" s="118" t="s">
        <v>112</v>
      </c>
      <c r="AS3090" s="118" t="s">
        <v>68</v>
      </c>
      <c r="AW3090" s="14" t="s">
        <v>118</v>
      </c>
      <c r="BC3090" s="119" t="e">
        <f>IF(L3090="základní",#REF!,0)</f>
        <v>#REF!</v>
      </c>
      <c r="BD3090" s="119">
        <f>IF(L3090="snížená",#REF!,0)</f>
        <v>0</v>
      </c>
      <c r="BE3090" s="119">
        <f>IF(L3090="zákl. přenesená",#REF!,0)</f>
        <v>0</v>
      </c>
      <c r="BF3090" s="119">
        <f>IF(L3090="sníž. přenesená",#REF!,0)</f>
        <v>0</v>
      </c>
      <c r="BG3090" s="119">
        <f>IF(L3090="nulová",#REF!,0)</f>
        <v>0</v>
      </c>
      <c r="BH3090" s="14" t="s">
        <v>75</v>
      </c>
      <c r="BI3090" s="119" t="e">
        <f>ROUND(H3090*#REF!,2)</f>
        <v>#REF!</v>
      </c>
      <c r="BJ3090" s="14" t="s">
        <v>117</v>
      </c>
      <c r="BK3090" s="118" t="s">
        <v>5397</v>
      </c>
    </row>
    <row r="3091" spans="1:63" s="2" customFormat="1" x14ac:dyDescent="0.2">
      <c r="A3091" s="25"/>
      <c r="B3091" s="26"/>
      <c r="C3091" s="25"/>
      <c r="D3091" s="120" t="s">
        <v>119</v>
      </c>
      <c r="E3091" s="25"/>
      <c r="F3091" s="121" t="s">
        <v>5396</v>
      </c>
      <c r="G3091" s="25"/>
      <c r="H3091" s="25"/>
      <c r="I3091" s="25"/>
      <c r="J3091" s="26"/>
      <c r="K3091" s="122"/>
      <c r="L3091" s="123"/>
      <c r="M3091" s="45"/>
      <c r="N3091" s="45"/>
      <c r="O3091" s="45"/>
      <c r="P3091" s="45"/>
      <c r="Q3091" s="45"/>
      <c r="R3091" s="46"/>
      <c r="S3091" s="25"/>
      <c r="T3091" s="25"/>
      <c r="U3091" s="25"/>
      <c r="V3091" s="25"/>
      <c r="W3091" s="25"/>
      <c r="X3091" s="25"/>
      <c r="Y3091" s="25"/>
      <c r="Z3091" s="25"/>
      <c r="AA3091" s="25"/>
      <c r="AB3091" s="25"/>
      <c r="AC3091" s="25"/>
      <c r="AR3091" s="14" t="s">
        <v>119</v>
      </c>
      <c r="AS3091" s="14" t="s">
        <v>68</v>
      </c>
    </row>
    <row r="3092" spans="1:63" s="2" customFormat="1" ht="21.75" customHeight="1" x14ac:dyDescent="0.2">
      <c r="A3092" s="25"/>
      <c r="B3092" s="109"/>
      <c r="C3092" s="110" t="s">
        <v>3002</v>
      </c>
      <c r="D3092" s="110" t="s">
        <v>112</v>
      </c>
      <c r="E3092" s="111" t="s">
        <v>5398</v>
      </c>
      <c r="F3092" s="112" t="s">
        <v>5399</v>
      </c>
      <c r="G3092" s="113" t="s">
        <v>126</v>
      </c>
      <c r="H3092" s="153"/>
      <c r="I3092" s="112" t="s">
        <v>116</v>
      </c>
      <c r="J3092" s="26"/>
      <c r="K3092" s="114" t="s">
        <v>3</v>
      </c>
      <c r="L3092" s="115" t="s">
        <v>39</v>
      </c>
      <c r="M3092" s="116">
        <v>0</v>
      </c>
      <c r="N3092" s="116" t="e">
        <f>M3092*#REF!</f>
        <v>#REF!</v>
      </c>
      <c r="O3092" s="116">
        <v>0</v>
      </c>
      <c r="P3092" s="116" t="e">
        <f>O3092*#REF!</f>
        <v>#REF!</v>
      </c>
      <c r="Q3092" s="116">
        <v>0</v>
      </c>
      <c r="R3092" s="117" t="e">
        <f>Q3092*#REF!</f>
        <v>#REF!</v>
      </c>
      <c r="S3092" s="25"/>
      <c r="T3092" s="25"/>
      <c r="U3092" s="25"/>
      <c r="V3092" s="25"/>
      <c r="W3092" s="25"/>
      <c r="X3092" s="25"/>
      <c r="Y3092" s="25"/>
      <c r="Z3092" s="25"/>
      <c r="AA3092" s="25"/>
      <c r="AB3092" s="25"/>
      <c r="AC3092" s="25"/>
      <c r="AP3092" s="118" t="s">
        <v>117</v>
      </c>
      <c r="AR3092" s="118" t="s">
        <v>112</v>
      </c>
      <c r="AS3092" s="118" t="s">
        <v>68</v>
      </c>
      <c r="AW3092" s="14" t="s">
        <v>118</v>
      </c>
      <c r="BC3092" s="119" t="e">
        <f>IF(L3092="základní",#REF!,0)</f>
        <v>#REF!</v>
      </c>
      <c r="BD3092" s="119">
        <f>IF(L3092="snížená",#REF!,0)</f>
        <v>0</v>
      </c>
      <c r="BE3092" s="119">
        <f>IF(L3092="zákl. přenesená",#REF!,0)</f>
        <v>0</v>
      </c>
      <c r="BF3092" s="119">
        <f>IF(L3092="sníž. přenesená",#REF!,0)</f>
        <v>0</v>
      </c>
      <c r="BG3092" s="119">
        <f>IF(L3092="nulová",#REF!,0)</f>
        <v>0</v>
      </c>
      <c r="BH3092" s="14" t="s">
        <v>75</v>
      </c>
      <c r="BI3092" s="119" t="e">
        <f>ROUND(H3092*#REF!,2)</f>
        <v>#REF!</v>
      </c>
      <c r="BJ3092" s="14" t="s">
        <v>117</v>
      </c>
      <c r="BK3092" s="118" t="s">
        <v>5400</v>
      </c>
    </row>
    <row r="3093" spans="1:63" s="2" customFormat="1" ht="57.6" x14ac:dyDescent="0.2">
      <c r="A3093" s="25"/>
      <c r="B3093" s="26"/>
      <c r="C3093" s="25"/>
      <c r="D3093" s="120" t="s">
        <v>119</v>
      </c>
      <c r="E3093" s="25"/>
      <c r="F3093" s="121" t="s">
        <v>5401</v>
      </c>
      <c r="G3093" s="25"/>
      <c r="H3093" s="25"/>
      <c r="I3093" s="25"/>
      <c r="J3093" s="26"/>
      <c r="K3093" s="122"/>
      <c r="L3093" s="123"/>
      <c r="M3093" s="45"/>
      <c r="N3093" s="45"/>
      <c r="O3093" s="45"/>
      <c r="P3093" s="45"/>
      <c r="Q3093" s="45"/>
      <c r="R3093" s="46"/>
      <c r="S3093" s="25"/>
      <c r="T3093" s="25"/>
      <c r="U3093" s="25"/>
      <c r="V3093" s="25"/>
      <c r="W3093" s="25"/>
      <c r="X3093" s="25"/>
      <c r="Y3093" s="25"/>
      <c r="Z3093" s="25"/>
      <c r="AA3093" s="25"/>
      <c r="AB3093" s="25"/>
      <c r="AC3093" s="25"/>
      <c r="AR3093" s="14" t="s">
        <v>119</v>
      </c>
      <c r="AS3093" s="14" t="s">
        <v>68</v>
      </c>
    </row>
    <row r="3094" spans="1:63" s="2" customFormat="1" ht="21.75" customHeight="1" x14ac:dyDescent="0.2">
      <c r="A3094" s="25"/>
      <c r="B3094" s="109"/>
      <c r="C3094" s="110" t="s">
        <v>5402</v>
      </c>
      <c r="D3094" s="110" t="s">
        <v>112</v>
      </c>
      <c r="E3094" s="111" t="s">
        <v>5403</v>
      </c>
      <c r="F3094" s="112" t="s">
        <v>5404</v>
      </c>
      <c r="G3094" s="113" t="s">
        <v>126</v>
      </c>
      <c r="H3094" s="153"/>
      <c r="I3094" s="112" t="s">
        <v>116</v>
      </c>
      <c r="J3094" s="26"/>
      <c r="K3094" s="114" t="s">
        <v>3</v>
      </c>
      <c r="L3094" s="115" t="s">
        <v>39</v>
      </c>
      <c r="M3094" s="116">
        <v>0</v>
      </c>
      <c r="N3094" s="116" t="e">
        <f>M3094*#REF!</f>
        <v>#REF!</v>
      </c>
      <c r="O3094" s="116">
        <v>0</v>
      </c>
      <c r="P3094" s="116" t="e">
        <f>O3094*#REF!</f>
        <v>#REF!</v>
      </c>
      <c r="Q3094" s="116">
        <v>0</v>
      </c>
      <c r="R3094" s="117" t="e">
        <f>Q3094*#REF!</f>
        <v>#REF!</v>
      </c>
      <c r="S3094" s="25"/>
      <c r="T3094" s="25"/>
      <c r="U3094" s="25"/>
      <c r="V3094" s="25"/>
      <c r="W3094" s="25"/>
      <c r="X3094" s="25"/>
      <c r="Y3094" s="25"/>
      <c r="Z3094" s="25"/>
      <c r="AA3094" s="25"/>
      <c r="AB3094" s="25"/>
      <c r="AC3094" s="25"/>
      <c r="AP3094" s="118" t="s">
        <v>117</v>
      </c>
      <c r="AR3094" s="118" t="s">
        <v>112</v>
      </c>
      <c r="AS3094" s="118" t="s">
        <v>68</v>
      </c>
      <c r="AW3094" s="14" t="s">
        <v>118</v>
      </c>
      <c r="BC3094" s="119" t="e">
        <f>IF(L3094="základní",#REF!,0)</f>
        <v>#REF!</v>
      </c>
      <c r="BD3094" s="119">
        <f>IF(L3094="snížená",#REF!,0)</f>
        <v>0</v>
      </c>
      <c r="BE3094" s="119">
        <f>IF(L3094="zákl. přenesená",#REF!,0)</f>
        <v>0</v>
      </c>
      <c r="BF3094" s="119">
        <f>IF(L3094="sníž. přenesená",#REF!,0)</f>
        <v>0</v>
      </c>
      <c r="BG3094" s="119">
        <f>IF(L3094="nulová",#REF!,0)</f>
        <v>0</v>
      </c>
      <c r="BH3094" s="14" t="s">
        <v>75</v>
      </c>
      <c r="BI3094" s="119" t="e">
        <f>ROUND(H3094*#REF!,2)</f>
        <v>#REF!</v>
      </c>
      <c r="BJ3094" s="14" t="s">
        <v>117</v>
      </c>
      <c r="BK3094" s="118" t="s">
        <v>5405</v>
      </c>
    </row>
    <row r="3095" spans="1:63" s="2" customFormat="1" ht="57.6" x14ac:dyDescent="0.2">
      <c r="A3095" s="25"/>
      <c r="B3095" s="26"/>
      <c r="C3095" s="25"/>
      <c r="D3095" s="120" t="s">
        <v>119</v>
      </c>
      <c r="E3095" s="25"/>
      <c r="F3095" s="121" t="s">
        <v>5406</v>
      </c>
      <c r="G3095" s="25"/>
      <c r="H3095" s="25"/>
      <c r="I3095" s="25"/>
      <c r="J3095" s="26"/>
      <c r="K3095" s="122"/>
      <c r="L3095" s="123"/>
      <c r="M3095" s="45"/>
      <c r="N3095" s="45"/>
      <c r="O3095" s="45"/>
      <c r="P3095" s="45"/>
      <c r="Q3095" s="45"/>
      <c r="R3095" s="46"/>
      <c r="S3095" s="25"/>
      <c r="T3095" s="25"/>
      <c r="U3095" s="25"/>
      <c r="V3095" s="25"/>
      <c r="W3095" s="25"/>
      <c r="X3095" s="25"/>
      <c r="Y3095" s="25"/>
      <c r="Z3095" s="25"/>
      <c r="AA3095" s="25"/>
      <c r="AB3095" s="25"/>
      <c r="AC3095" s="25"/>
      <c r="AR3095" s="14" t="s">
        <v>119</v>
      </c>
      <c r="AS3095" s="14" t="s">
        <v>68</v>
      </c>
    </row>
    <row r="3096" spans="1:63" s="2" customFormat="1" ht="24.15" customHeight="1" x14ac:dyDescent="0.2">
      <c r="A3096" s="25"/>
      <c r="B3096" s="109"/>
      <c r="C3096" s="110" t="s">
        <v>3005</v>
      </c>
      <c r="D3096" s="110" t="s">
        <v>112</v>
      </c>
      <c r="E3096" s="111" t="s">
        <v>5407</v>
      </c>
      <c r="F3096" s="112" t="s">
        <v>5408</v>
      </c>
      <c r="G3096" s="113" t="s">
        <v>126</v>
      </c>
      <c r="H3096" s="153"/>
      <c r="I3096" s="112" t="s">
        <v>116</v>
      </c>
      <c r="J3096" s="26"/>
      <c r="K3096" s="114" t="s">
        <v>3</v>
      </c>
      <c r="L3096" s="115" t="s">
        <v>39</v>
      </c>
      <c r="M3096" s="116">
        <v>0</v>
      </c>
      <c r="N3096" s="116" t="e">
        <f>M3096*#REF!</f>
        <v>#REF!</v>
      </c>
      <c r="O3096" s="116">
        <v>0</v>
      </c>
      <c r="P3096" s="116" t="e">
        <f>O3096*#REF!</f>
        <v>#REF!</v>
      </c>
      <c r="Q3096" s="116">
        <v>0</v>
      </c>
      <c r="R3096" s="117" t="e">
        <f>Q3096*#REF!</f>
        <v>#REF!</v>
      </c>
      <c r="S3096" s="25"/>
      <c r="T3096" s="25"/>
      <c r="U3096" s="25"/>
      <c r="V3096" s="25"/>
      <c r="W3096" s="25"/>
      <c r="X3096" s="25"/>
      <c r="Y3096" s="25"/>
      <c r="Z3096" s="25"/>
      <c r="AA3096" s="25"/>
      <c r="AB3096" s="25"/>
      <c r="AC3096" s="25"/>
      <c r="AP3096" s="118" t="s">
        <v>117</v>
      </c>
      <c r="AR3096" s="118" t="s">
        <v>112</v>
      </c>
      <c r="AS3096" s="118" t="s">
        <v>68</v>
      </c>
      <c r="AW3096" s="14" t="s">
        <v>118</v>
      </c>
      <c r="BC3096" s="119" t="e">
        <f>IF(L3096="základní",#REF!,0)</f>
        <v>#REF!</v>
      </c>
      <c r="BD3096" s="119">
        <f>IF(L3096="snížená",#REF!,0)</f>
        <v>0</v>
      </c>
      <c r="BE3096" s="119">
        <f>IF(L3096="zákl. přenesená",#REF!,0)</f>
        <v>0</v>
      </c>
      <c r="BF3096" s="119">
        <f>IF(L3096="sníž. přenesená",#REF!,0)</f>
        <v>0</v>
      </c>
      <c r="BG3096" s="119">
        <f>IF(L3096="nulová",#REF!,0)</f>
        <v>0</v>
      </c>
      <c r="BH3096" s="14" t="s">
        <v>75</v>
      </c>
      <c r="BI3096" s="119" t="e">
        <f>ROUND(H3096*#REF!,2)</f>
        <v>#REF!</v>
      </c>
      <c r="BJ3096" s="14" t="s">
        <v>117</v>
      </c>
      <c r="BK3096" s="118" t="s">
        <v>5409</v>
      </c>
    </row>
    <row r="3097" spans="1:63" s="2" customFormat="1" ht="57.6" x14ac:dyDescent="0.2">
      <c r="A3097" s="25"/>
      <c r="B3097" s="26"/>
      <c r="C3097" s="25"/>
      <c r="D3097" s="120" t="s">
        <v>119</v>
      </c>
      <c r="E3097" s="25"/>
      <c r="F3097" s="121" t="s">
        <v>5410</v>
      </c>
      <c r="G3097" s="25"/>
      <c r="H3097" s="25"/>
      <c r="I3097" s="25"/>
      <c r="J3097" s="26"/>
      <c r="K3097" s="122"/>
      <c r="L3097" s="123"/>
      <c r="M3097" s="45"/>
      <c r="N3097" s="45"/>
      <c r="O3097" s="45"/>
      <c r="P3097" s="45"/>
      <c r="Q3097" s="45"/>
      <c r="R3097" s="46"/>
      <c r="S3097" s="25"/>
      <c r="T3097" s="25"/>
      <c r="U3097" s="25"/>
      <c r="V3097" s="25"/>
      <c r="W3097" s="25"/>
      <c r="X3097" s="25"/>
      <c r="Y3097" s="25"/>
      <c r="Z3097" s="25"/>
      <c r="AA3097" s="25"/>
      <c r="AB3097" s="25"/>
      <c r="AC3097" s="25"/>
      <c r="AR3097" s="14" t="s">
        <v>119</v>
      </c>
      <c r="AS3097" s="14" t="s">
        <v>68</v>
      </c>
    </row>
    <row r="3098" spans="1:63" s="2" customFormat="1" ht="21.75" customHeight="1" x14ac:dyDescent="0.2">
      <c r="A3098" s="25"/>
      <c r="B3098" s="109"/>
      <c r="C3098" s="110" t="s">
        <v>5411</v>
      </c>
      <c r="D3098" s="110" t="s">
        <v>112</v>
      </c>
      <c r="E3098" s="111" t="s">
        <v>5412</v>
      </c>
      <c r="F3098" s="112" t="s">
        <v>5413</v>
      </c>
      <c r="G3098" s="113" t="s">
        <v>126</v>
      </c>
      <c r="H3098" s="153"/>
      <c r="I3098" s="112" t="s">
        <v>116</v>
      </c>
      <c r="J3098" s="26"/>
      <c r="K3098" s="114" t="s">
        <v>3</v>
      </c>
      <c r="L3098" s="115" t="s">
        <v>39</v>
      </c>
      <c r="M3098" s="116">
        <v>0</v>
      </c>
      <c r="N3098" s="116" t="e">
        <f>M3098*#REF!</f>
        <v>#REF!</v>
      </c>
      <c r="O3098" s="116">
        <v>0</v>
      </c>
      <c r="P3098" s="116" t="e">
        <f>O3098*#REF!</f>
        <v>#REF!</v>
      </c>
      <c r="Q3098" s="116">
        <v>0</v>
      </c>
      <c r="R3098" s="117" t="e">
        <f>Q3098*#REF!</f>
        <v>#REF!</v>
      </c>
      <c r="S3098" s="25"/>
      <c r="T3098" s="25"/>
      <c r="U3098" s="25"/>
      <c r="V3098" s="25"/>
      <c r="W3098" s="25"/>
      <c r="X3098" s="25"/>
      <c r="Y3098" s="25"/>
      <c r="Z3098" s="25"/>
      <c r="AA3098" s="25"/>
      <c r="AB3098" s="25"/>
      <c r="AC3098" s="25"/>
      <c r="AP3098" s="118" t="s">
        <v>117</v>
      </c>
      <c r="AR3098" s="118" t="s">
        <v>112</v>
      </c>
      <c r="AS3098" s="118" t="s">
        <v>68</v>
      </c>
      <c r="AW3098" s="14" t="s">
        <v>118</v>
      </c>
      <c r="BC3098" s="119" t="e">
        <f>IF(L3098="základní",#REF!,0)</f>
        <v>#REF!</v>
      </c>
      <c r="BD3098" s="119">
        <f>IF(L3098="snížená",#REF!,0)</f>
        <v>0</v>
      </c>
      <c r="BE3098" s="119">
        <f>IF(L3098="zákl. přenesená",#REF!,0)</f>
        <v>0</v>
      </c>
      <c r="BF3098" s="119">
        <f>IF(L3098="sníž. přenesená",#REF!,0)</f>
        <v>0</v>
      </c>
      <c r="BG3098" s="119">
        <f>IF(L3098="nulová",#REF!,0)</f>
        <v>0</v>
      </c>
      <c r="BH3098" s="14" t="s">
        <v>75</v>
      </c>
      <c r="BI3098" s="119" t="e">
        <f>ROUND(H3098*#REF!,2)</f>
        <v>#REF!</v>
      </c>
      <c r="BJ3098" s="14" t="s">
        <v>117</v>
      </c>
      <c r="BK3098" s="118" t="s">
        <v>5414</v>
      </c>
    </row>
    <row r="3099" spans="1:63" s="2" customFormat="1" ht="28.8" x14ac:dyDescent="0.2">
      <c r="A3099" s="25"/>
      <c r="B3099" s="26"/>
      <c r="C3099" s="25"/>
      <c r="D3099" s="120" t="s">
        <v>119</v>
      </c>
      <c r="E3099" s="25"/>
      <c r="F3099" s="121" t="s">
        <v>5415</v>
      </c>
      <c r="G3099" s="25"/>
      <c r="H3099" s="25"/>
      <c r="I3099" s="25"/>
      <c r="J3099" s="26"/>
      <c r="K3099" s="122"/>
      <c r="L3099" s="123"/>
      <c r="M3099" s="45"/>
      <c r="N3099" s="45"/>
      <c r="O3099" s="45"/>
      <c r="P3099" s="45"/>
      <c r="Q3099" s="45"/>
      <c r="R3099" s="46"/>
      <c r="S3099" s="25"/>
      <c r="T3099" s="25"/>
      <c r="U3099" s="25"/>
      <c r="V3099" s="25"/>
      <c r="W3099" s="25"/>
      <c r="X3099" s="25"/>
      <c r="Y3099" s="25"/>
      <c r="Z3099" s="25"/>
      <c r="AA3099" s="25"/>
      <c r="AB3099" s="25"/>
      <c r="AC3099" s="25"/>
      <c r="AR3099" s="14" t="s">
        <v>119</v>
      </c>
      <c r="AS3099" s="14" t="s">
        <v>68</v>
      </c>
    </row>
    <row r="3100" spans="1:63" s="2" customFormat="1" ht="21.75" customHeight="1" x14ac:dyDescent="0.2">
      <c r="A3100" s="25"/>
      <c r="B3100" s="109"/>
      <c r="C3100" s="110" t="s">
        <v>3009</v>
      </c>
      <c r="D3100" s="110" t="s">
        <v>112</v>
      </c>
      <c r="E3100" s="111" t="s">
        <v>5416</v>
      </c>
      <c r="F3100" s="112" t="s">
        <v>5417</v>
      </c>
      <c r="G3100" s="113" t="s">
        <v>126</v>
      </c>
      <c r="H3100" s="153"/>
      <c r="I3100" s="112" t="s">
        <v>116</v>
      </c>
      <c r="J3100" s="26"/>
      <c r="K3100" s="114" t="s">
        <v>3</v>
      </c>
      <c r="L3100" s="115" t="s">
        <v>39</v>
      </c>
      <c r="M3100" s="116">
        <v>0</v>
      </c>
      <c r="N3100" s="116" t="e">
        <f>M3100*#REF!</f>
        <v>#REF!</v>
      </c>
      <c r="O3100" s="116">
        <v>0</v>
      </c>
      <c r="P3100" s="116" t="e">
        <f>O3100*#REF!</f>
        <v>#REF!</v>
      </c>
      <c r="Q3100" s="116">
        <v>0</v>
      </c>
      <c r="R3100" s="117" t="e">
        <f>Q3100*#REF!</f>
        <v>#REF!</v>
      </c>
      <c r="S3100" s="25"/>
      <c r="T3100" s="25"/>
      <c r="U3100" s="25"/>
      <c r="V3100" s="25"/>
      <c r="W3100" s="25"/>
      <c r="X3100" s="25"/>
      <c r="Y3100" s="25"/>
      <c r="Z3100" s="25"/>
      <c r="AA3100" s="25"/>
      <c r="AB3100" s="25"/>
      <c r="AC3100" s="25"/>
      <c r="AP3100" s="118" t="s">
        <v>117</v>
      </c>
      <c r="AR3100" s="118" t="s">
        <v>112</v>
      </c>
      <c r="AS3100" s="118" t="s">
        <v>68</v>
      </c>
      <c r="AW3100" s="14" t="s">
        <v>118</v>
      </c>
      <c r="BC3100" s="119" t="e">
        <f>IF(L3100="základní",#REF!,0)</f>
        <v>#REF!</v>
      </c>
      <c r="BD3100" s="119">
        <f>IF(L3100="snížená",#REF!,0)</f>
        <v>0</v>
      </c>
      <c r="BE3100" s="119">
        <f>IF(L3100="zákl. přenesená",#REF!,0)</f>
        <v>0</v>
      </c>
      <c r="BF3100" s="119">
        <f>IF(L3100="sníž. přenesená",#REF!,0)</f>
        <v>0</v>
      </c>
      <c r="BG3100" s="119">
        <f>IF(L3100="nulová",#REF!,0)</f>
        <v>0</v>
      </c>
      <c r="BH3100" s="14" t="s">
        <v>75</v>
      </c>
      <c r="BI3100" s="119" t="e">
        <f>ROUND(H3100*#REF!,2)</f>
        <v>#REF!</v>
      </c>
      <c r="BJ3100" s="14" t="s">
        <v>117</v>
      </c>
      <c r="BK3100" s="118" t="s">
        <v>5418</v>
      </c>
    </row>
    <row r="3101" spans="1:63" s="2" customFormat="1" ht="28.8" x14ac:dyDescent="0.2">
      <c r="A3101" s="25"/>
      <c r="B3101" s="26"/>
      <c r="C3101" s="25"/>
      <c r="D3101" s="120" t="s">
        <v>119</v>
      </c>
      <c r="E3101" s="25"/>
      <c r="F3101" s="121" t="s">
        <v>5419</v>
      </c>
      <c r="G3101" s="25"/>
      <c r="H3101" s="25"/>
      <c r="I3101" s="25"/>
      <c r="J3101" s="26"/>
      <c r="K3101" s="122"/>
      <c r="L3101" s="123"/>
      <c r="M3101" s="45"/>
      <c r="N3101" s="45"/>
      <c r="O3101" s="45"/>
      <c r="P3101" s="45"/>
      <c r="Q3101" s="45"/>
      <c r="R3101" s="46"/>
      <c r="S3101" s="25"/>
      <c r="T3101" s="25"/>
      <c r="U3101" s="25"/>
      <c r="V3101" s="25"/>
      <c r="W3101" s="25"/>
      <c r="X3101" s="25"/>
      <c r="Y3101" s="25"/>
      <c r="Z3101" s="25"/>
      <c r="AA3101" s="25"/>
      <c r="AB3101" s="25"/>
      <c r="AC3101" s="25"/>
      <c r="AR3101" s="14" t="s">
        <v>119</v>
      </c>
      <c r="AS3101" s="14" t="s">
        <v>68</v>
      </c>
    </row>
    <row r="3102" spans="1:63" s="2" customFormat="1" ht="21.75" customHeight="1" x14ac:dyDescent="0.2">
      <c r="A3102" s="25"/>
      <c r="B3102" s="109"/>
      <c r="C3102" s="110" t="s">
        <v>5420</v>
      </c>
      <c r="D3102" s="110" t="s">
        <v>112</v>
      </c>
      <c r="E3102" s="111" t="s">
        <v>5421</v>
      </c>
      <c r="F3102" s="112" t="s">
        <v>5422</v>
      </c>
      <c r="G3102" s="113" t="s">
        <v>126</v>
      </c>
      <c r="H3102" s="153"/>
      <c r="I3102" s="112" t="s">
        <v>116</v>
      </c>
      <c r="J3102" s="26"/>
      <c r="K3102" s="114" t="s">
        <v>3</v>
      </c>
      <c r="L3102" s="115" t="s">
        <v>39</v>
      </c>
      <c r="M3102" s="116">
        <v>0</v>
      </c>
      <c r="N3102" s="116" t="e">
        <f>M3102*#REF!</f>
        <v>#REF!</v>
      </c>
      <c r="O3102" s="116">
        <v>0</v>
      </c>
      <c r="P3102" s="116" t="e">
        <f>O3102*#REF!</f>
        <v>#REF!</v>
      </c>
      <c r="Q3102" s="116">
        <v>0</v>
      </c>
      <c r="R3102" s="117" t="e">
        <f>Q3102*#REF!</f>
        <v>#REF!</v>
      </c>
      <c r="S3102" s="25"/>
      <c r="T3102" s="25"/>
      <c r="U3102" s="25"/>
      <c r="V3102" s="25"/>
      <c r="W3102" s="25"/>
      <c r="X3102" s="25"/>
      <c r="Y3102" s="25"/>
      <c r="Z3102" s="25"/>
      <c r="AA3102" s="25"/>
      <c r="AB3102" s="25"/>
      <c r="AC3102" s="25"/>
      <c r="AP3102" s="118" t="s">
        <v>117</v>
      </c>
      <c r="AR3102" s="118" t="s">
        <v>112</v>
      </c>
      <c r="AS3102" s="118" t="s">
        <v>68</v>
      </c>
      <c r="AW3102" s="14" t="s">
        <v>118</v>
      </c>
      <c r="BC3102" s="119" t="e">
        <f>IF(L3102="základní",#REF!,0)</f>
        <v>#REF!</v>
      </c>
      <c r="BD3102" s="119">
        <f>IF(L3102="snížená",#REF!,0)</f>
        <v>0</v>
      </c>
      <c r="BE3102" s="119">
        <f>IF(L3102="zákl. přenesená",#REF!,0)</f>
        <v>0</v>
      </c>
      <c r="BF3102" s="119">
        <f>IF(L3102="sníž. přenesená",#REF!,0)</f>
        <v>0</v>
      </c>
      <c r="BG3102" s="119">
        <f>IF(L3102="nulová",#REF!,0)</f>
        <v>0</v>
      </c>
      <c r="BH3102" s="14" t="s">
        <v>75</v>
      </c>
      <c r="BI3102" s="119" t="e">
        <f>ROUND(H3102*#REF!,2)</f>
        <v>#REF!</v>
      </c>
      <c r="BJ3102" s="14" t="s">
        <v>117</v>
      </c>
      <c r="BK3102" s="118" t="s">
        <v>5423</v>
      </c>
    </row>
    <row r="3103" spans="1:63" s="2" customFormat="1" x14ac:dyDescent="0.2">
      <c r="A3103" s="25"/>
      <c r="B3103" s="26"/>
      <c r="C3103" s="25"/>
      <c r="D3103" s="120" t="s">
        <v>119</v>
      </c>
      <c r="E3103" s="25"/>
      <c r="F3103" s="121" t="s">
        <v>5422</v>
      </c>
      <c r="G3103" s="25"/>
      <c r="H3103" s="25"/>
      <c r="I3103" s="25"/>
      <c r="J3103" s="26"/>
      <c r="K3103" s="122"/>
      <c r="L3103" s="123"/>
      <c r="M3103" s="45"/>
      <c r="N3103" s="45"/>
      <c r="O3103" s="45"/>
      <c r="P3103" s="45"/>
      <c r="Q3103" s="45"/>
      <c r="R3103" s="46"/>
      <c r="S3103" s="25"/>
      <c r="T3103" s="25"/>
      <c r="U3103" s="25"/>
      <c r="V3103" s="25"/>
      <c r="W3103" s="25"/>
      <c r="X3103" s="25"/>
      <c r="Y3103" s="25"/>
      <c r="Z3103" s="25"/>
      <c r="AA3103" s="25"/>
      <c r="AB3103" s="25"/>
      <c r="AC3103" s="25"/>
      <c r="AR3103" s="14" t="s">
        <v>119</v>
      </c>
      <c r="AS3103" s="14" t="s">
        <v>68</v>
      </c>
    </row>
    <row r="3104" spans="1:63" s="2" customFormat="1" ht="24.15" customHeight="1" x14ac:dyDescent="0.2">
      <c r="A3104" s="25"/>
      <c r="B3104" s="109"/>
      <c r="C3104" s="110" t="s">
        <v>3012</v>
      </c>
      <c r="D3104" s="110" t="s">
        <v>112</v>
      </c>
      <c r="E3104" s="111" t="s">
        <v>5424</v>
      </c>
      <c r="F3104" s="112" t="s">
        <v>5425</v>
      </c>
      <c r="G3104" s="113" t="s">
        <v>126</v>
      </c>
      <c r="H3104" s="153"/>
      <c r="I3104" s="112" t="s">
        <v>116</v>
      </c>
      <c r="J3104" s="26"/>
      <c r="K3104" s="114" t="s">
        <v>3</v>
      </c>
      <c r="L3104" s="115" t="s">
        <v>39</v>
      </c>
      <c r="M3104" s="116">
        <v>0</v>
      </c>
      <c r="N3104" s="116" t="e">
        <f>M3104*#REF!</f>
        <v>#REF!</v>
      </c>
      <c r="O3104" s="116">
        <v>0</v>
      </c>
      <c r="P3104" s="116" t="e">
        <f>O3104*#REF!</f>
        <v>#REF!</v>
      </c>
      <c r="Q3104" s="116">
        <v>0</v>
      </c>
      <c r="R3104" s="117" t="e">
        <f>Q3104*#REF!</f>
        <v>#REF!</v>
      </c>
      <c r="S3104" s="25"/>
      <c r="T3104" s="25"/>
      <c r="U3104" s="25"/>
      <c r="V3104" s="25"/>
      <c r="W3104" s="25"/>
      <c r="X3104" s="25"/>
      <c r="Y3104" s="25"/>
      <c r="Z3104" s="25"/>
      <c r="AA3104" s="25"/>
      <c r="AB3104" s="25"/>
      <c r="AC3104" s="25"/>
      <c r="AP3104" s="118" t="s">
        <v>117</v>
      </c>
      <c r="AR3104" s="118" t="s">
        <v>112</v>
      </c>
      <c r="AS3104" s="118" t="s">
        <v>68</v>
      </c>
      <c r="AW3104" s="14" t="s">
        <v>118</v>
      </c>
      <c r="BC3104" s="119" t="e">
        <f>IF(L3104="základní",#REF!,0)</f>
        <v>#REF!</v>
      </c>
      <c r="BD3104" s="119">
        <f>IF(L3104="snížená",#REF!,0)</f>
        <v>0</v>
      </c>
      <c r="BE3104" s="119">
        <f>IF(L3104="zákl. přenesená",#REF!,0)</f>
        <v>0</v>
      </c>
      <c r="BF3104" s="119">
        <f>IF(L3104="sníž. přenesená",#REF!,0)</f>
        <v>0</v>
      </c>
      <c r="BG3104" s="119">
        <f>IF(L3104="nulová",#REF!,0)</f>
        <v>0</v>
      </c>
      <c r="BH3104" s="14" t="s">
        <v>75</v>
      </c>
      <c r="BI3104" s="119" t="e">
        <f>ROUND(H3104*#REF!,2)</f>
        <v>#REF!</v>
      </c>
      <c r="BJ3104" s="14" t="s">
        <v>117</v>
      </c>
      <c r="BK3104" s="118" t="s">
        <v>5426</v>
      </c>
    </row>
    <row r="3105" spans="1:63" s="2" customFormat="1" ht="48" x14ac:dyDescent="0.2">
      <c r="A3105" s="25"/>
      <c r="B3105" s="26"/>
      <c r="C3105" s="25"/>
      <c r="D3105" s="120" t="s">
        <v>119</v>
      </c>
      <c r="E3105" s="25"/>
      <c r="F3105" s="121" t="s">
        <v>5427</v>
      </c>
      <c r="G3105" s="25"/>
      <c r="H3105" s="25"/>
      <c r="I3105" s="25"/>
      <c r="J3105" s="26"/>
      <c r="K3105" s="122"/>
      <c r="L3105" s="123"/>
      <c r="M3105" s="45"/>
      <c r="N3105" s="45"/>
      <c r="O3105" s="45"/>
      <c r="P3105" s="45"/>
      <c r="Q3105" s="45"/>
      <c r="R3105" s="46"/>
      <c r="S3105" s="25"/>
      <c r="T3105" s="25"/>
      <c r="U3105" s="25"/>
      <c r="V3105" s="25"/>
      <c r="W3105" s="25"/>
      <c r="X3105" s="25"/>
      <c r="Y3105" s="25"/>
      <c r="Z3105" s="25"/>
      <c r="AA3105" s="25"/>
      <c r="AB3105" s="25"/>
      <c r="AC3105" s="25"/>
      <c r="AR3105" s="14" t="s">
        <v>119</v>
      </c>
      <c r="AS3105" s="14" t="s">
        <v>68</v>
      </c>
    </row>
    <row r="3106" spans="1:63" s="2" customFormat="1" ht="24.15" customHeight="1" x14ac:dyDescent="0.2">
      <c r="A3106" s="25"/>
      <c r="B3106" s="109"/>
      <c r="C3106" s="110" t="s">
        <v>5428</v>
      </c>
      <c r="D3106" s="110" t="s">
        <v>112</v>
      </c>
      <c r="E3106" s="111" t="s">
        <v>5429</v>
      </c>
      <c r="F3106" s="112" t="s">
        <v>5430</v>
      </c>
      <c r="G3106" s="113" t="s">
        <v>126</v>
      </c>
      <c r="H3106" s="153"/>
      <c r="I3106" s="112" t="s">
        <v>116</v>
      </c>
      <c r="J3106" s="26"/>
      <c r="K3106" s="114" t="s">
        <v>3</v>
      </c>
      <c r="L3106" s="115" t="s">
        <v>39</v>
      </c>
      <c r="M3106" s="116">
        <v>0</v>
      </c>
      <c r="N3106" s="116" t="e">
        <f>M3106*#REF!</f>
        <v>#REF!</v>
      </c>
      <c r="O3106" s="116">
        <v>0</v>
      </c>
      <c r="P3106" s="116" t="e">
        <f>O3106*#REF!</f>
        <v>#REF!</v>
      </c>
      <c r="Q3106" s="116">
        <v>0</v>
      </c>
      <c r="R3106" s="117" t="e">
        <f>Q3106*#REF!</f>
        <v>#REF!</v>
      </c>
      <c r="S3106" s="25"/>
      <c r="T3106" s="25"/>
      <c r="U3106" s="25"/>
      <c r="V3106" s="25"/>
      <c r="W3106" s="25"/>
      <c r="X3106" s="25"/>
      <c r="Y3106" s="25"/>
      <c r="Z3106" s="25"/>
      <c r="AA3106" s="25"/>
      <c r="AB3106" s="25"/>
      <c r="AC3106" s="25"/>
      <c r="AP3106" s="118" t="s">
        <v>117</v>
      </c>
      <c r="AR3106" s="118" t="s">
        <v>112</v>
      </c>
      <c r="AS3106" s="118" t="s">
        <v>68</v>
      </c>
      <c r="AW3106" s="14" t="s">
        <v>118</v>
      </c>
      <c r="BC3106" s="119" t="e">
        <f>IF(L3106="základní",#REF!,0)</f>
        <v>#REF!</v>
      </c>
      <c r="BD3106" s="119">
        <f>IF(L3106="snížená",#REF!,0)</f>
        <v>0</v>
      </c>
      <c r="BE3106" s="119">
        <f>IF(L3106="zákl. přenesená",#REF!,0)</f>
        <v>0</v>
      </c>
      <c r="BF3106" s="119">
        <f>IF(L3106="sníž. přenesená",#REF!,0)</f>
        <v>0</v>
      </c>
      <c r="BG3106" s="119">
        <f>IF(L3106="nulová",#REF!,0)</f>
        <v>0</v>
      </c>
      <c r="BH3106" s="14" t="s">
        <v>75</v>
      </c>
      <c r="BI3106" s="119" t="e">
        <f>ROUND(H3106*#REF!,2)</f>
        <v>#REF!</v>
      </c>
      <c r="BJ3106" s="14" t="s">
        <v>117</v>
      </c>
      <c r="BK3106" s="118" t="s">
        <v>5431</v>
      </c>
    </row>
    <row r="3107" spans="1:63" s="2" customFormat="1" ht="19.2" x14ac:dyDescent="0.2">
      <c r="A3107" s="25"/>
      <c r="B3107" s="26"/>
      <c r="C3107" s="25"/>
      <c r="D3107" s="120" t="s">
        <v>119</v>
      </c>
      <c r="E3107" s="25"/>
      <c r="F3107" s="121" t="s">
        <v>5430</v>
      </c>
      <c r="G3107" s="25"/>
      <c r="H3107" s="25"/>
      <c r="I3107" s="25"/>
      <c r="J3107" s="26"/>
      <c r="K3107" s="122"/>
      <c r="L3107" s="123"/>
      <c r="M3107" s="45"/>
      <c r="N3107" s="45"/>
      <c r="O3107" s="45"/>
      <c r="P3107" s="45"/>
      <c r="Q3107" s="45"/>
      <c r="R3107" s="46"/>
      <c r="S3107" s="25"/>
      <c r="T3107" s="25"/>
      <c r="U3107" s="25"/>
      <c r="V3107" s="25"/>
      <c r="W3107" s="25"/>
      <c r="X3107" s="25"/>
      <c r="Y3107" s="25"/>
      <c r="Z3107" s="25"/>
      <c r="AA3107" s="25"/>
      <c r="AB3107" s="25"/>
      <c r="AC3107" s="25"/>
      <c r="AR3107" s="14" t="s">
        <v>119</v>
      </c>
      <c r="AS3107" s="14" t="s">
        <v>68</v>
      </c>
    </row>
    <row r="3108" spans="1:63" s="2" customFormat="1" ht="24.15" customHeight="1" x14ac:dyDescent="0.2">
      <c r="A3108" s="25"/>
      <c r="B3108" s="109"/>
      <c r="C3108" s="110" t="s">
        <v>3016</v>
      </c>
      <c r="D3108" s="110" t="s">
        <v>112</v>
      </c>
      <c r="E3108" s="111" t="s">
        <v>5432</v>
      </c>
      <c r="F3108" s="112" t="s">
        <v>5433</v>
      </c>
      <c r="G3108" s="113" t="s">
        <v>126</v>
      </c>
      <c r="H3108" s="153"/>
      <c r="I3108" s="112" t="s">
        <v>116</v>
      </c>
      <c r="J3108" s="26"/>
      <c r="K3108" s="114" t="s">
        <v>3</v>
      </c>
      <c r="L3108" s="115" t="s">
        <v>39</v>
      </c>
      <c r="M3108" s="116">
        <v>0</v>
      </c>
      <c r="N3108" s="116" t="e">
        <f>M3108*#REF!</f>
        <v>#REF!</v>
      </c>
      <c r="O3108" s="116">
        <v>0</v>
      </c>
      <c r="P3108" s="116" t="e">
        <f>O3108*#REF!</f>
        <v>#REF!</v>
      </c>
      <c r="Q3108" s="116">
        <v>0</v>
      </c>
      <c r="R3108" s="117" t="e">
        <f>Q3108*#REF!</f>
        <v>#REF!</v>
      </c>
      <c r="S3108" s="25"/>
      <c r="T3108" s="25"/>
      <c r="U3108" s="25"/>
      <c r="V3108" s="25"/>
      <c r="W3108" s="25"/>
      <c r="X3108" s="25"/>
      <c r="Y3108" s="25"/>
      <c r="Z3108" s="25"/>
      <c r="AA3108" s="25"/>
      <c r="AB3108" s="25"/>
      <c r="AC3108" s="25"/>
      <c r="AP3108" s="118" t="s">
        <v>117</v>
      </c>
      <c r="AR3108" s="118" t="s">
        <v>112</v>
      </c>
      <c r="AS3108" s="118" t="s">
        <v>68</v>
      </c>
      <c r="AW3108" s="14" t="s">
        <v>118</v>
      </c>
      <c r="BC3108" s="119" t="e">
        <f>IF(L3108="základní",#REF!,0)</f>
        <v>#REF!</v>
      </c>
      <c r="BD3108" s="119">
        <f>IF(L3108="snížená",#REF!,0)</f>
        <v>0</v>
      </c>
      <c r="BE3108" s="119">
        <f>IF(L3108="zákl. přenesená",#REF!,0)</f>
        <v>0</v>
      </c>
      <c r="BF3108" s="119">
        <f>IF(L3108="sníž. přenesená",#REF!,0)</f>
        <v>0</v>
      </c>
      <c r="BG3108" s="119">
        <f>IF(L3108="nulová",#REF!,0)</f>
        <v>0</v>
      </c>
      <c r="BH3108" s="14" t="s">
        <v>75</v>
      </c>
      <c r="BI3108" s="119" t="e">
        <f>ROUND(H3108*#REF!,2)</f>
        <v>#REF!</v>
      </c>
      <c r="BJ3108" s="14" t="s">
        <v>117</v>
      </c>
      <c r="BK3108" s="118" t="s">
        <v>5434</v>
      </c>
    </row>
    <row r="3109" spans="1:63" s="2" customFormat="1" ht="57.6" x14ac:dyDescent="0.2">
      <c r="A3109" s="25"/>
      <c r="B3109" s="26"/>
      <c r="C3109" s="25"/>
      <c r="D3109" s="120" t="s">
        <v>119</v>
      </c>
      <c r="E3109" s="25"/>
      <c r="F3109" s="121" t="s">
        <v>5435</v>
      </c>
      <c r="G3109" s="25"/>
      <c r="H3109" s="25"/>
      <c r="I3109" s="25"/>
      <c r="J3109" s="26"/>
      <c r="K3109" s="122"/>
      <c r="L3109" s="123"/>
      <c r="M3109" s="45"/>
      <c r="N3109" s="45"/>
      <c r="O3109" s="45"/>
      <c r="P3109" s="45"/>
      <c r="Q3109" s="45"/>
      <c r="R3109" s="46"/>
      <c r="S3109" s="25"/>
      <c r="T3109" s="25"/>
      <c r="U3109" s="25"/>
      <c r="V3109" s="25"/>
      <c r="W3109" s="25"/>
      <c r="X3109" s="25"/>
      <c r="Y3109" s="25"/>
      <c r="Z3109" s="25"/>
      <c r="AA3109" s="25"/>
      <c r="AB3109" s="25"/>
      <c r="AC3109" s="25"/>
      <c r="AR3109" s="14" t="s">
        <v>119</v>
      </c>
      <c r="AS3109" s="14" t="s">
        <v>68</v>
      </c>
    </row>
    <row r="3110" spans="1:63" s="2" customFormat="1" ht="37.950000000000003" customHeight="1" x14ac:dyDescent="0.2">
      <c r="A3110" s="25"/>
      <c r="B3110" s="109"/>
      <c r="C3110" s="110" t="s">
        <v>5436</v>
      </c>
      <c r="D3110" s="110" t="s">
        <v>112</v>
      </c>
      <c r="E3110" s="111" t="s">
        <v>5437</v>
      </c>
      <c r="F3110" s="112" t="s">
        <v>5438</v>
      </c>
      <c r="G3110" s="113" t="s">
        <v>126</v>
      </c>
      <c r="H3110" s="153"/>
      <c r="I3110" s="112" t="s">
        <v>116</v>
      </c>
      <c r="J3110" s="26"/>
      <c r="K3110" s="114" t="s">
        <v>3</v>
      </c>
      <c r="L3110" s="115" t="s">
        <v>39</v>
      </c>
      <c r="M3110" s="116">
        <v>0</v>
      </c>
      <c r="N3110" s="116" t="e">
        <f>M3110*#REF!</f>
        <v>#REF!</v>
      </c>
      <c r="O3110" s="116">
        <v>0</v>
      </c>
      <c r="P3110" s="116" t="e">
        <f>O3110*#REF!</f>
        <v>#REF!</v>
      </c>
      <c r="Q3110" s="116">
        <v>0</v>
      </c>
      <c r="R3110" s="117" t="e">
        <f>Q3110*#REF!</f>
        <v>#REF!</v>
      </c>
      <c r="S3110" s="25"/>
      <c r="T3110" s="25"/>
      <c r="U3110" s="25"/>
      <c r="V3110" s="25"/>
      <c r="W3110" s="25"/>
      <c r="X3110" s="25"/>
      <c r="Y3110" s="25"/>
      <c r="Z3110" s="25"/>
      <c r="AA3110" s="25"/>
      <c r="AB3110" s="25"/>
      <c r="AC3110" s="25"/>
      <c r="AP3110" s="118" t="s">
        <v>117</v>
      </c>
      <c r="AR3110" s="118" t="s">
        <v>112</v>
      </c>
      <c r="AS3110" s="118" t="s">
        <v>68</v>
      </c>
      <c r="AW3110" s="14" t="s">
        <v>118</v>
      </c>
      <c r="BC3110" s="119" t="e">
        <f>IF(L3110="základní",#REF!,0)</f>
        <v>#REF!</v>
      </c>
      <c r="BD3110" s="119">
        <f>IF(L3110="snížená",#REF!,0)</f>
        <v>0</v>
      </c>
      <c r="BE3110" s="119">
        <f>IF(L3110="zákl. přenesená",#REF!,0)</f>
        <v>0</v>
      </c>
      <c r="BF3110" s="119">
        <f>IF(L3110="sníž. přenesená",#REF!,0)</f>
        <v>0</v>
      </c>
      <c r="BG3110" s="119">
        <f>IF(L3110="nulová",#REF!,0)</f>
        <v>0</v>
      </c>
      <c r="BH3110" s="14" t="s">
        <v>75</v>
      </c>
      <c r="BI3110" s="119" t="e">
        <f>ROUND(H3110*#REF!,2)</f>
        <v>#REF!</v>
      </c>
      <c r="BJ3110" s="14" t="s">
        <v>117</v>
      </c>
      <c r="BK3110" s="118" t="s">
        <v>5439</v>
      </c>
    </row>
    <row r="3111" spans="1:63" s="2" customFormat="1" ht="19.2" x14ac:dyDescent="0.2">
      <c r="A3111" s="25"/>
      <c r="B3111" s="26"/>
      <c r="C3111" s="25"/>
      <c r="D3111" s="120" t="s">
        <v>119</v>
      </c>
      <c r="E3111" s="25"/>
      <c r="F3111" s="121" t="s">
        <v>5438</v>
      </c>
      <c r="G3111" s="25"/>
      <c r="H3111" s="25"/>
      <c r="I3111" s="25"/>
      <c r="J3111" s="26"/>
      <c r="K3111" s="122"/>
      <c r="L3111" s="123"/>
      <c r="M3111" s="45"/>
      <c r="N3111" s="45"/>
      <c r="O3111" s="45"/>
      <c r="P3111" s="45"/>
      <c r="Q3111" s="45"/>
      <c r="R3111" s="46"/>
      <c r="S3111" s="25"/>
      <c r="T3111" s="25"/>
      <c r="U3111" s="25"/>
      <c r="V3111" s="25"/>
      <c r="W3111" s="25"/>
      <c r="X3111" s="25"/>
      <c r="Y3111" s="25"/>
      <c r="Z3111" s="25"/>
      <c r="AA3111" s="25"/>
      <c r="AB3111" s="25"/>
      <c r="AC3111" s="25"/>
      <c r="AR3111" s="14" t="s">
        <v>119</v>
      </c>
      <c r="AS3111" s="14" t="s">
        <v>68</v>
      </c>
    </row>
    <row r="3112" spans="1:63" s="2" customFormat="1" ht="33" customHeight="1" x14ac:dyDescent="0.2">
      <c r="A3112" s="25"/>
      <c r="B3112" s="109"/>
      <c r="C3112" s="110" t="s">
        <v>5440</v>
      </c>
      <c r="D3112" s="110" t="s">
        <v>112</v>
      </c>
      <c r="E3112" s="111" t="s">
        <v>5441</v>
      </c>
      <c r="F3112" s="112" t="s">
        <v>5442</v>
      </c>
      <c r="G3112" s="113" t="s">
        <v>126</v>
      </c>
      <c r="H3112" s="153"/>
      <c r="I3112" s="112" t="s">
        <v>116</v>
      </c>
      <c r="J3112" s="26"/>
      <c r="K3112" s="114" t="s">
        <v>3</v>
      </c>
      <c r="L3112" s="115" t="s">
        <v>39</v>
      </c>
      <c r="M3112" s="116">
        <v>0</v>
      </c>
      <c r="N3112" s="116" t="e">
        <f>M3112*#REF!</f>
        <v>#REF!</v>
      </c>
      <c r="O3112" s="116">
        <v>0</v>
      </c>
      <c r="P3112" s="116" t="e">
        <f>O3112*#REF!</f>
        <v>#REF!</v>
      </c>
      <c r="Q3112" s="116">
        <v>0</v>
      </c>
      <c r="R3112" s="117" t="e">
        <f>Q3112*#REF!</f>
        <v>#REF!</v>
      </c>
      <c r="S3112" s="25"/>
      <c r="T3112" s="25"/>
      <c r="U3112" s="25"/>
      <c r="V3112" s="25"/>
      <c r="W3112" s="25"/>
      <c r="X3112" s="25"/>
      <c r="Y3112" s="25"/>
      <c r="Z3112" s="25"/>
      <c r="AA3112" s="25"/>
      <c r="AB3112" s="25"/>
      <c r="AC3112" s="25"/>
      <c r="AP3112" s="118" t="s">
        <v>117</v>
      </c>
      <c r="AR3112" s="118" t="s">
        <v>112</v>
      </c>
      <c r="AS3112" s="118" t="s">
        <v>68</v>
      </c>
      <c r="AW3112" s="14" t="s">
        <v>118</v>
      </c>
      <c r="BC3112" s="119" t="e">
        <f>IF(L3112="základní",#REF!,0)</f>
        <v>#REF!</v>
      </c>
      <c r="BD3112" s="119">
        <f>IF(L3112="snížená",#REF!,0)</f>
        <v>0</v>
      </c>
      <c r="BE3112" s="119">
        <f>IF(L3112="zákl. přenesená",#REF!,0)</f>
        <v>0</v>
      </c>
      <c r="BF3112" s="119">
        <f>IF(L3112="sníž. přenesená",#REF!,0)</f>
        <v>0</v>
      </c>
      <c r="BG3112" s="119">
        <f>IF(L3112="nulová",#REF!,0)</f>
        <v>0</v>
      </c>
      <c r="BH3112" s="14" t="s">
        <v>75</v>
      </c>
      <c r="BI3112" s="119" t="e">
        <f>ROUND(H3112*#REF!,2)</f>
        <v>#REF!</v>
      </c>
      <c r="BJ3112" s="14" t="s">
        <v>117</v>
      </c>
      <c r="BK3112" s="118" t="s">
        <v>5443</v>
      </c>
    </row>
    <row r="3113" spans="1:63" s="2" customFormat="1" ht="19.2" x14ac:dyDescent="0.2">
      <c r="A3113" s="25"/>
      <c r="B3113" s="26"/>
      <c r="C3113" s="25"/>
      <c r="D3113" s="120" t="s">
        <v>119</v>
      </c>
      <c r="E3113" s="25"/>
      <c r="F3113" s="121" t="s">
        <v>5444</v>
      </c>
      <c r="G3113" s="25"/>
      <c r="H3113" s="25"/>
      <c r="I3113" s="25"/>
      <c r="J3113" s="26"/>
      <c r="K3113" s="122"/>
      <c r="L3113" s="123"/>
      <c r="M3113" s="45"/>
      <c r="N3113" s="45"/>
      <c r="O3113" s="45"/>
      <c r="P3113" s="45"/>
      <c r="Q3113" s="45"/>
      <c r="R3113" s="46"/>
      <c r="S3113" s="25"/>
      <c r="T3113" s="25"/>
      <c r="U3113" s="25"/>
      <c r="V3113" s="25"/>
      <c r="W3113" s="25"/>
      <c r="X3113" s="25"/>
      <c r="Y3113" s="25"/>
      <c r="Z3113" s="25"/>
      <c r="AA3113" s="25"/>
      <c r="AB3113" s="25"/>
      <c r="AC3113" s="25"/>
      <c r="AR3113" s="14" t="s">
        <v>119</v>
      </c>
      <c r="AS3113" s="14" t="s">
        <v>68</v>
      </c>
    </row>
    <row r="3114" spans="1:63" s="2" customFormat="1" ht="24.15" customHeight="1" x14ac:dyDescent="0.2">
      <c r="A3114" s="25"/>
      <c r="B3114" s="109"/>
      <c r="C3114" s="110" t="s">
        <v>2763</v>
      </c>
      <c r="D3114" s="110" t="s">
        <v>112</v>
      </c>
      <c r="E3114" s="111" t="s">
        <v>5445</v>
      </c>
      <c r="F3114" s="112" t="s">
        <v>5446</v>
      </c>
      <c r="G3114" s="113" t="s">
        <v>126</v>
      </c>
      <c r="H3114" s="153"/>
      <c r="I3114" s="112" t="s">
        <v>116</v>
      </c>
      <c r="J3114" s="26"/>
      <c r="K3114" s="114" t="s">
        <v>3</v>
      </c>
      <c r="L3114" s="115" t="s">
        <v>39</v>
      </c>
      <c r="M3114" s="116">
        <v>0</v>
      </c>
      <c r="N3114" s="116" t="e">
        <f>M3114*#REF!</f>
        <v>#REF!</v>
      </c>
      <c r="O3114" s="116">
        <v>0</v>
      </c>
      <c r="P3114" s="116" t="e">
        <f>O3114*#REF!</f>
        <v>#REF!</v>
      </c>
      <c r="Q3114" s="116">
        <v>0</v>
      </c>
      <c r="R3114" s="117" t="e">
        <f>Q3114*#REF!</f>
        <v>#REF!</v>
      </c>
      <c r="S3114" s="25"/>
      <c r="T3114" s="25"/>
      <c r="U3114" s="25"/>
      <c r="V3114" s="25"/>
      <c r="W3114" s="25"/>
      <c r="X3114" s="25"/>
      <c r="Y3114" s="25"/>
      <c r="Z3114" s="25"/>
      <c r="AA3114" s="25"/>
      <c r="AB3114" s="25"/>
      <c r="AC3114" s="25"/>
      <c r="AP3114" s="118" t="s">
        <v>117</v>
      </c>
      <c r="AR3114" s="118" t="s">
        <v>112</v>
      </c>
      <c r="AS3114" s="118" t="s">
        <v>68</v>
      </c>
      <c r="AW3114" s="14" t="s">
        <v>118</v>
      </c>
      <c r="BC3114" s="119" t="e">
        <f>IF(L3114="základní",#REF!,0)</f>
        <v>#REF!</v>
      </c>
      <c r="BD3114" s="119">
        <f>IF(L3114="snížená",#REF!,0)</f>
        <v>0</v>
      </c>
      <c r="BE3114" s="119">
        <f>IF(L3114="zákl. přenesená",#REF!,0)</f>
        <v>0</v>
      </c>
      <c r="BF3114" s="119">
        <f>IF(L3114="sníž. přenesená",#REF!,0)</f>
        <v>0</v>
      </c>
      <c r="BG3114" s="119">
        <f>IF(L3114="nulová",#REF!,0)</f>
        <v>0</v>
      </c>
      <c r="BH3114" s="14" t="s">
        <v>75</v>
      </c>
      <c r="BI3114" s="119" t="e">
        <f>ROUND(H3114*#REF!,2)</f>
        <v>#REF!</v>
      </c>
      <c r="BJ3114" s="14" t="s">
        <v>117</v>
      </c>
      <c r="BK3114" s="118" t="s">
        <v>5447</v>
      </c>
    </row>
    <row r="3115" spans="1:63" s="2" customFormat="1" ht="19.2" x14ac:dyDescent="0.2">
      <c r="A3115" s="25"/>
      <c r="B3115" s="26"/>
      <c r="C3115" s="25"/>
      <c r="D3115" s="120" t="s">
        <v>119</v>
      </c>
      <c r="E3115" s="25"/>
      <c r="F3115" s="121" t="s">
        <v>5446</v>
      </c>
      <c r="G3115" s="25"/>
      <c r="H3115" s="25"/>
      <c r="I3115" s="25"/>
      <c r="J3115" s="26"/>
      <c r="K3115" s="122"/>
      <c r="L3115" s="123"/>
      <c r="M3115" s="45"/>
      <c r="N3115" s="45"/>
      <c r="O3115" s="45"/>
      <c r="P3115" s="45"/>
      <c r="Q3115" s="45"/>
      <c r="R3115" s="46"/>
      <c r="S3115" s="25"/>
      <c r="T3115" s="25"/>
      <c r="U3115" s="25"/>
      <c r="V3115" s="25"/>
      <c r="W3115" s="25"/>
      <c r="X3115" s="25"/>
      <c r="Y3115" s="25"/>
      <c r="Z3115" s="25"/>
      <c r="AA3115" s="25"/>
      <c r="AB3115" s="25"/>
      <c r="AC3115" s="25"/>
      <c r="AR3115" s="14" t="s">
        <v>119</v>
      </c>
      <c r="AS3115" s="14" t="s">
        <v>68</v>
      </c>
    </row>
    <row r="3116" spans="1:63" s="2" customFormat="1" ht="24.15" customHeight="1" x14ac:dyDescent="0.2">
      <c r="A3116" s="25"/>
      <c r="B3116" s="109"/>
      <c r="C3116" s="110" t="s">
        <v>5448</v>
      </c>
      <c r="D3116" s="110" t="s">
        <v>112</v>
      </c>
      <c r="E3116" s="111" t="s">
        <v>5449</v>
      </c>
      <c r="F3116" s="112" t="s">
        <v>5450</v>
      </c>
      <c r="G3116" s="113" t="s">
        <v>126</v>
      </c>
      <c r="H3116" s="153"/>
      <c r="I3116" s="112" t="s">
        <v>116</v>
      </c>
      <c r="J3116" s="26"/>
      <c r="K3116" s="114" t="s">
        <v>3</v>
      </c>
      <c r="L3116" s="115" t="s">
        <v>39</v>
      </c>
      <c r="M3116" s="116">
        <v>0</v>
      </c>
      <c r="N3116" s="116" t="e">
        <f>M3116*#REF!</f>
        <v>#REF!</v>
      </c>
      <c r="O3116" s="116">
        <v>0</v>
      </c>
      <c r="P3116" s="116" t="e">
        <f>O3116*#REF!</f>
        <v>#REF!</v>
      </c>
      <c r="Q3116" s="116">
        <v>0</v>
      </c>
      <c r="R3116" s="117" t="e">
        <f>Q3116*#REF!</f>
        <v>#REF!</v>
      </c>
      <c r="S3116" s="25"/>
      <c r="T3116" s="25"/>
      <c r="U3116" s="25"/>
      <c r="V3116" s="25"/>
      <c r="W3116" s="25"/>
      <c r="X3116" s="25"/>
      <c r="Y3116" s="25"/>
      <c r="Z3116" s="25"/>
      <c r="AA3116" s="25"/>
      <c r="AB3116" s="25"/>
      <c r="AC3116" s="25"/>
      <c r="AP3116" s="118" t="s">
        <v>117</v>
      </c>
      <c r="AR3116" s="118" t="s">
        <v>112</v>
      </c>
      <c r="AS3116" s="118" t="s">
        <v>68</v>
      </c>
      <c r="AW3116" s="14" t="s">
        <v>118</v>
      </c>
      <c r="BC3116" s="119" t="e">
        <f>IF(L3116="základní",#REF!,0)</f>
        <v>#REF!</v>
      </c>
      <c r="BD3116" s="119">
        <f>IF(L3116="snížená",#REF!,0)</f>
        <v>0</v>
      </c>
      <c r="BE3116" s="119">
        <f>IF(L3116="zákl. přenesená",#REF!,0)</f>
        <v>0</v>
      </c>
      <c r="BF3116" s="119">
        <f>IF(L3116="sníž. přenesená",#REF!,0)</f>
        <v>0</v>
      </c>
      <c r="BG3116" s="119">
        <f>IF(L3116="nulová",#REF!,0)</f>
        <v>0</v>
      </c>
      <c r="BH3116" s="14" t="s">
        <v>75</v>
      </c>
      <c r="BI3116" s="119" t="e">
        <f>ROUND(H3116*#REF!,2)</f>
        <v>#REF!</v>
      </c>
      <c r="BJ3116" s="14" t="s">
        <v>117</v>
      </c>
      <c r="BK3116" s="118" t="s">
        <v>5451</v>
      </c>
    </row>
    <row r="3117" spans="1:63" s="2" customFormat="1" ht="19.2" x14ac:dyDescent="0.2">
      <c r="A3117" s="25"/>
      <c r="B3117" s="26"/>
      <c r="C3117" s="25"/>
      <c r="D3117" s="120" t="s">
        <v>119</v>
      </c>
      <c r="E3117" s="25"/>
      <c r="F3117" s="121" t="s">
        <v>5450</v>
      </c>
      <c r="G3117" s="25"/>
      <c r="H3117" s="25"/>
      <c r="I3117" s="25"/>
      <c r="J3117" s="26"/>
      <c r="K3117" s="122"/>
      <c r="L3117" s="123"/>
      <c r="M3117" s="45"/>
      <c r="N3117" s="45"/>
      <c r="O3117" s="45"/>
      <c r="P3117" s="45"/>
      <c r="Q3117" s="45"/>
      <c r="R3117" s="46"/>
      <c r="S3117" s="25"/>
      <c r="T3117" s="25"/>
      <c r="U3117" s="25"/>
      <c r="V3117" s="25"/>
      <c r="W3117" s="25"/>
      <c r="X3117" s="25"/>
      <c r="Y3117" s="25"/>
      <c r="Z3117" s="25"/>
      <c r="AA3117" s="25"/>
      <c r="AB3117" s="25"/>
      <c r="AC3117" s="25"/>
      <c r="AR3117" s="14" t="s">
        <v>119</v>
      </c>
      <c r="AS3117" s="14" t="s">
        <v>68</v>
      </c>
    </row>
    <row r="3118" spans="1:63" s="2" customFormat="1" ht="24.15" customHeight="1" x14ac:dyDescent="0.2">
      <c r="A3118" s="25"/>
      <c r="B3118" s="109"/>
      <c r="C3118" s="110" t="s">
        <v>2766</v>
      </c>
      <c r="D3118" s="110" t="s">
        <v>112</v>
      </c>
      <c r="E3118" s="111" t="s">
        <v>5452</v>
      </c>
      <c r="F3118" s="112" t="s">
        <v>5453</v>
      </c>
      <c r="G3118" s="113" t="s">
        <v>126</v>
      </c>
      <c r="H3118" s="153"/>
      <c r="I3118" s="112" t="s">
        <v>116</v>
      </c>
      <c r="J3118" s="26"/>
      <c r="K3118" s="114" t="s">
        <v>3</v>
      </c>
      <c r="L3118" s="115" t="s">
        <v>39</v>
      </c>
      <c r="M3118" s="116">
        <v>0</v>
      </c>
      <c r="N3118" s="116" t="e">
        <f>M3118*#REF!</f>
        <v>#REF!</v>
      </c>
      <c r="O3118" s="116">
        <v>0</v>
      </c>
      <c r="P3118" s="116" t="e">
        <f>O3118*#REF!</f>
        <v>#REF!</v>
      </c>
      <c r="Q3118" s="116">
        <v>0</v>
      </c>
      <c r="R3118" s="117" t="e">
        <f>Q3118*#REF!</f>
        <v>#REF!</v>
      </c>
      <c r="S3118" s="25"/>
      <c r="T3118" s="25"/>
      <c r="U3118" s="25"/>
      <c r="V3118" s="25"/>
      <c r="W3118" s="25"/>
      <c r="X3118" s="25"/>
      <c r="Y3118" s="25"/>
      <c r="Z3118" s="25"/>
      <c r="AA3118" s="25"/>
      <c r="AB3118" s="25"/>
      <c r="AC3118" s="25"/>
      <c r="AP3118" s="118" t="s">
        <v>117</v>
      </c>
      <c r="AR3118" s="118" t="s">
        <v>112</v>
      </c>
      <c r="AS3118" s="118" t="s">
        <v>68</v>
      </c>
      <c r="AW3118" s="14" t="s">
        <v>118</v>
      </c>
      <c r="BC3118" s="119" t="e">
        <f>IF(L3118="základní",#REF!,0)</f>
        <v>#REF!</v>
      </c>
      <c r="BD3118" s="119">
        <f>IF(L3118="snížená",#REF!,0)</f>
        <v>0</v>
      </c>
      <c r="BE3118" s="119">
        <f>IF(L3118="zákl. přenesená",#REF!,0)</f>
        <v>0</v>
      </c>
      <c r="BF3118" s="119">
        <f>IF(L3118="sníž. přenesená",#REF!,0)</f>
        <v>0</v>
      </c>
      <c r="BG3118" s="119">
        <f>IF(L3118="nulová",#REF!,0)</f>
        <v>0</v>
      </c>
      <c r="BH3118" s="14" t="s">
        <v>75</v>
      </c>
      <c r="BI3118" s="119" t="e">
        <f>ROUND(H3118*#REF!,2)</f>
        <v>#REF!</v>
      </c>
      <c r="BJ3118" s="14" t="s">
        <v>117</v>
      </c>
      <c r="BK3118" s="118" t="s">
        <v>5454</v>
      </c>
    </row>
    <row r="3119" spans="1:63" s="2" customFormat="1" x14ac:dyDescent="0.2">
      <c r="A3119" s="25"/>
      <c r="B3119" s="26"/>
      <c r="C3119" s="25"/>
      <c r="D3119" s="120" t="s">
        <v>119</v>
      </c>
      <c r="E3119" s="25"/>
      <c r="F3119" s="121" t="s">
        <v>5453</v>
      </c>
      <c r="G3119" s="25"/>
      <c r="H3119" s="25"/>
      <c r="I3119" s="25"/>
      <c r="J3119" s="26"/>
      <c r="K3119" s="122"/>
      <c r="L3119" s="123"/>
      <c r="M3119" s="45"/>
      <c r="N3119" s="45"/>
      <c r="O3119" s="45"/>
      <c r="P3119" s="45"/>
      <c r="Q3119" s="45"/>
      <c r="R3119" s="46"/>
      <c r="S3119" s="25"/>
      <c r="T3119" s="25"/>
      <c r="U3119" s="25"/>
      <c r="V3119" s="25"/>
      <c r="W3119" s="25"/>
      <c r="X3119" s="25"/>
      <c r="Y3119" s="25"/>
      <c r="Z3119" s="25"/>
      <c r="AA3119" s="25"/>
      <c r="AB3119" s="25"/>
      <c r="AC3119" s="25"/>
      <c r="AR3119" s="14" t="s">
        <v>119</v>
      </c>
      <c r="AS3119" s="14" t="s">
        <v>68</v>
      </c>
    </row>
    <row r="3120" spans="1:63" s="2" customFormat="1" ht="21.75" customHeight="1" x14ac:dyDescent="0.2">
      <c r="A3120" s="25"/>
      <c r="B3120" s="109"/>
      <c r="C3120" s="110" t="s">
        <v>5455</v>
      </c>
      <c r="D3120" s="110" t="s">
        <v>112</v>
      </c>
      <c r="E3120" s="111" t="s">
        <v>5456</v>
      </c>
      <c r="F3120" s="112" t="s">
        <v>5457</v>
      </c>
      <c r="G3120" s="113" t="s">
        <v>126</v>
      </c>
      <c r="H3120" s="153"/>
      <c r="I3120" s="112" t="s">
        <v>116</v>
      </c>
      <c r="J3120" s="26"/>
      <c r="K3120" s="114" t="s">
        <v>3</v>
      </c>
      <c r="L3120" s="115" t="s">
        <v>39</v>
      </c>
      <c r="M3120" s="116">
        <v>0</v>
      </c>
      <c r="N3120" s="116" t="e">
        <f>M3120*#REF!</f>
        <v>#REF!</v>
      </c>
      <c r="O3120" s="116">
        <v>0</v>
      </c>
      <c r="P3120" s="116" t="e">
        <f>O3120*#REF!</f>
        <v>#REF!</v>
      </c>
      <c r="Q3120" s="116">
        <v>0</v>
      </c>
      <c r="R3120" s="117" t="e">
        <f>Q3120*#REF!</f>
        <v>#REF!</v>
      </c>
      <c r="S3120" s="25"/>
      <c r="T3120" s="25"/>
      <c r="U3120" s="25"/>
      <c r="V3120" s="25"/>
      <c r="W3120" s="25"/>
      <c r="X3120" s="25"/>
      <c r="Y3120" s="25"/>
      <c r="Z3120" s="25"/>
      <c r="AA3120" s="25"/>
      <c r="AB3120" s="25"/>
      <c r="AC3120" s="25"/>
      <c r="AP3120" s="118" t="s">
        <v>117</v>
      </c>
      <c r="AR3120" s="118" t="s">
        <v>112</v>
      </c>
      <c r="AS3120" s="118" t="s">
        <v>68</v>
      </c>
      <c r="AW3120" s="14" t="s">
        <v>118</v>
      </c>
      <c r="BC3120" s="119" t="e">
        <f>IF(L3120="základní",#REF!,0)</f>
        <v>#REF!</v>
      </c>
      <c r="BD3120" s="119">
        <f>IF(L3120="snížená",#REF!,0)</f>
        <v>0</v>
      </c>
      <c r="BE3120" s="119">
        <f>IF(L3120="zákl. přenesená",#REF!,0)</f>
        <v>0</v>
      </c>
      <c r="BF3120" s="119">
        <f>IF(L3120="sníž. přenesená",#REF!,0)</f>
        <v>0</v>
      </c>
      <c r="BG3120" s="119">
        <f>IF(L3120="nulová",#REF!,0)</f>
        <v>0</v>
      </c>
      <c r="BH3120" s="14" t="s">
        <v>75</v>
      </c>
      <c r="BI3120" s="119" t="e">
        <f>ROUND(H3120*#REF!,2)</f>
        <v>#REF!</v>
      </c>
      <c r="BJ3120" s="14" t="s">
        <v>117</v>
      </c>
      <c r="BK3120" s="118" t="s">
        <v>5458</v>
      </c>
    </row>
    <row r="3121" spans="1:63" s="2" customFormat="1" x14ac:dyDescent="0.2">
      <c r="A3121" s="25"/>
      <c r="B3121" s="26"/>
      <c r="C3121" s="25"/>
      <c r="D3121" s="120" t="s">
        <v>119</v>
      </c>
      <c r="E3121" s="25"/>
      <c r="F3121" s="121" t="s">
        <v>5457</v>
      </c>
      <c r="G3121" s="25"/>
      <c r="H3121" s="25"/>
      <c r="I3121" s="25"/>
      <c r="J3121" s="26"/>
      <c r="K3121" s="122"/>
      <c r="L3121" s="123"/>
      <c r="M3121" s="45"/>
      <c r="N3121" s="45"/>
      <c r="O3121" s="45"/>
      <c r="P3121" s="45"/>
      <c r="Q3121" s="45"/>
      <c r="R3121" s="46"/>
      <c r="S3121" s="25"/>
      <c r="T3121" s="25"/>
      <c r="U3121" s="25"/>
      <c r="V3121" s="25"/>
      <c r="W3121" s="25"/>
      <c r="X3121" s="25"/>
      <c r="Y3121" s="25"/>
      <c r="Z3121" s="25"/>
      <c r="AA3121" s="25"/>
      <c r="AB3121" s="25"/>
      <c r="AC3121" s="25"/>
      <c r="AR3121" s="14" t="s">
        <v>119</v>
      </c>
      <c r="AS3121" s="14" t="s">
        <v>68</v>
      </c>
    </row>
    <row r="3122" spans="1:63" s="2" customFormat="1" ht="24.15" customHeight="1" x14ac:dyDescent="0.2">
      <c r="A3122" s="25"/>
      <c r="B3122" s="109"/>
      <c r="C3122" s="110" t="s">
        <v>2770</v>
      </c>
      <c r="D3122" s="110" t="s">
        <v>112</v>
      </c>
      <c r="E3122" s="111" t="s">
        <v>5459</v>
      </c>
      <c r="F3122" s="112" t="s">
        <v>5460</v>
      </c>
      <c r="G3122" s="113" t="s">
        <v>126</v>
      </c>
      <c r="H3122" s="153"/>
      <c r="I3122" s="112" t="s">
        <v>116</v>
      </c>
      <c r="J3122" s="26"/>
      <c r="K3122" s="114" t="s">
        <v>3</v>
      </c>
      <c r="L3122" s="115" t="s">
        <v>39</v>
      </c>
      <c r="M3122" s="116">
        <v>0</v>
      </c>
      <c r="N3122" s="116" t="e">
        <f>M3122*#REF!</f>
        <v>#REF!</v>
      </c>
      <c r="O3122" s="116">
        <v>0</v>
      </c>
      <c r="P3122" s="116" t="e">
        <f>O3122*#REF!</f>
        <v>#REF!</v>
      </c>
      <c r="Q3122" s="116">
        <v>0</v>
      </c>
      <c r="R3122" s="117" t="e">
        <f>Q3122*#REF!</f>
        <v>#REF!</v>
      </c>
      <c r="S3122" s="25"/>
      <c r="T3122" s="25"/>
      <c r="U3122" s="25"/>
      <c r="V3122" s="25"/>
      <c r="W3122" s="25"/>
      <c r="X3122" s="25"/>
      <c r="Y3122" s="25"/>
      <c r="Z3122" s="25"/>
      <c r="AA3122" s="25"/>
      <c r="AB3122" s="25"/>
      <c r="AC3122" s="25"/>
      <c r="AP3122" s="118" t="s">
        <v>117</v>
      </c>
      <c r="AR3122" s="118" t="s">
        <v>112</v>
      </c>
      <c r="AS3122" s="118" t="s">
        <v>68</v>
      </c>
      <c r="AW3122" s="14" t="s">
        <v>118</v>
      </c>
      <c r="BC3122" s="119" t="e">
        <f>IF(L3122="základní",#REF!,0)</f>
        <v>#REF!</v>
      </c>
      <c r="BD3122" s="119">
        <f>IF(L3122="snížená",#REF!,0)</f>
        <v>0</v>
      </c>
      <c r="BE3122" s="119">
        <f>IF(L3122="zákl. přenesená",#REF!,0)</f>
        <v>0</v>
      </c>
      <c r="BF3122" s="119">
        <f>IF(L3122="sníž. přenesená",#REF!,0)</f>
        <v>0</v>
      </c>
      <c r="BG3122" s="119">
        <f>IF(L3122="nulová",#REF!,0)</f>
        <v>0</v>
      </c>
      <c r="BH3122" s="14" t="s">
        <v>75</v>
      </c>
      <c r="BI3122" s="119" t="e">
        <f>ROUND(H3122*#REF!,2)</f>
        <v>#REF!</v>
      </c>
      <c r="BJ3122" s="14" t="s">
        <v>117</v>
      </c>
      <c r="BK3122" s="118" t="s">
        <v>5461</v>
      </c>
    </row>
    <row r="3123" spans="1:63" s="2" customFormat="1" x14ac:dyDescent="0.2">
      <c r="A3123" s="25"/>
      <c r="B3123" s="26"/>
      <c r="C3123" s="25"/>
      <c r="D3123" s="120" t="s">
        <v>119</v>
      </c>
      <c r="E3123" s="25"/>
      <c r="F3123" s="121" t="s">
        <v>5460</v>
      </c>
      <c r="G3123" s="25"/>
      <c r="H3123" s="25"/>
      <c r="I3123" s="25"/>
      <c r="J3123" s="26"/>
      <c r="K3123" s="122"/>
      <c r="L3123" s="123"/>
      <c r="M3123" s="45"/>
      <c r="N3123" s="45"/>
      <c r="O3123" s="45"/>
      <c r="P3123" s="45"/>
      <c r="Q3123" s="45"/>
      <c r="R3123" s="46"/>
      <c r="S3123" s="25"/>
      <c r="T3123" s="25"/>
      <c r="U3123" s="25"/>
      <c r="V3123" s="25"/>
      <c r="W3123" s="25"/>
      <c r="X3123" s="25"/>
      <c r="Y3123" s="25"/>
      <c r="Z3123" s="25"/>
      <c r="AA3123" s="25"/>
      <c r="AB3123" s="25"/>
      <c r="AC3123" s="25"/>
      <c r="AR3123" s="14" t="s">
        <v>119</v>
      </c>
      <c r="AS3123" s="14" t="s">
        <v>68</v>
      </c>
    </row>
    <row r="3124" spans="1:63" s="2" customFormat="1" ht="21.75" customHeight="1" x14ac:dyDescent="0.2">
      <c r="A3124" s="25"/>
      <c r="B3124" s="109"/>
      <c r="C3124" s="110" t="s">
        <v>5462</v>
      </c>
      <c r="D3124" s="110" t="s">
        <v>112</v>
      </c>
      <c r="E3124" s="111" t="s">
        <v>5463</v>
      </c>
      <c r="F3124" s="112" t="s">
        <v>5464</v>
      </c>
      <c r="G3124" s="113" t="s">
        <v>126</v>
      </c>
      <c r="H3124" s="153"/>
      <c r="I3124" s="112" t="s">
        <v>116</v>
      </c>
      <c r="J3124" s="26"/>
      <c r="K3124" s="114" t="s">
        <v>3</v>
      </c>
      <c r="L3124" s="115" t="s">
        <v>39</v>
      </c>
      <c r="M3124" s="116">
        <v>0</v>
      </c>
      <c r="N3124" s="116" t="e">
        <f>M3124*#REF!</f>
        <v>#REF!</v>
      </c>
      <c r="O3124" s="116">
        <v>0</v>
      </c>
      <c r="P3124" s="116" t="e">
        <f>O3124*#REF!</f>
        <v>#REF!</v>
      </c>
      <c r="Q3124" s="116">
        <v>0</v>
      </c>
      <c r="R3124" s="117" t="e">
        <f>Q3124*#REF!</f>
        <v>#REF!</v>
      </c>
      <c r="S3124" s="25"/>
      <c r="T3124" s="25"/>
      <c r="U3124" s="25"/>
      <c r="V3124" s="25"/>
      <c r="W3124" s="25"/>
      <c r="X3124" s="25"/>
      <c r="Y3124" s="25"/>
      <c r="Z3124" s="25"/>
      <c r="AA3124" s="25"/>
      <c r="AB3124" s="25"/>
      <c r="AC3124" s="25"/>
      <c r="AP3124" s="118" t="s">
        <v>117</v>
      </c>
      <c r="AR3124" s="118" t="s">
        <v>112</v>
      </c>
      <c r="AS3124" s="118" t="s">
        <v>68</v>
      </c>
      <c r="AW3124" s="14" t="s">
        <v>118</v>
      </c>
      <c r="BC3124" s="119" t="e">
        <f>IF(L3124="základní",#REF!,0)</f>
        <v>#REF!</v>
      </c>
      <c r="BD3124" s="119">
        <f>IF(L3124="snížená",#REF!,0)</f>
        <v>0</v>
      </c>
      <c r="BE3124" s="119">
        <f>IF(L3124="zákl. přenesená",#REF!,0)</f>
        <v>0</v>
      </c>
      <c r="BF3124" s="119">
        <f>IF(L3124="sníž. přenesená",#REF!,0)</f>
        <v>0</v>
      </c>
      <c r="BG3124" s="119">
        <f>IF(L3124="nulová",#REF!,0)</f>
        <v>0</v>
      </c>
      <c r="BH3124" s="14" t="s">
        <v>75</v>
      </c>
      <c r="BI3124" s="119" t="e">
        <f>ROUND(H3124*#REF!,2)</f>
        <v>#REF!</v>
      </c>
      <c r="BJ3124" s="14" t="s">
        <v>117</v>
      </c>
      <c r="BK3124" s="118" t="s">
        <v>5465</v>
      </c>
    </row>
    <row r="3125" spans="1:63" s="2" customFormat="1" x14ac:dyDescent="0.2">
      <c r="A3125" s="25"/>
      <c r="B3125" s="26"/>
      <c r="C3125" s="25"/>
      <c r="D3125" s="120" t="s">
        <v>119</v>
      </c>
      <c r="E3125" s="25"/>
      <c r="F3125" s="121" t="s">
        <v>5464</v>
      </c>
      <c r="G3125" s="25"/>
      <c r="H3125" s="25"/>
      <c r="I3125" s="25"/>
      <c r="J3125" s="26"/>
      <c r="K3125" s="122"/>
      <c r="L3125" s="123"/>
      <c r="M3125" s="45"/>
      <c r="N3125" s="45"/>
      <c r="O3125" s="45"/>
      <c r="P3125" s="45"/>
      <c r="Q3125" s="45"/>
      <c r="R3125" s="46"/>
      <c r="S3125" s="25"/>
      <c r="T3125" s="25"/>
      <c r="U3125" s="25"/>
      <c r="V3125" s="25"/>
      <c r="W3125" s="25"/>
      <c r="X3125" s="25"/>
      <c r="Y3125" s="25"/>
      <c r="Z3125" s="25"/>
      <c r="AA3125" s="25"/>
      <c r="AB3125" s="25"/>
      <c r="AC3125" s="25"/>
      <c r="AR3125" s="14" t="s">
        <v>119</v>
      </c>
      <c r="AS3125" s="14" t="s">
        <v>68</v>
      </c>
    </row>
    <row r="3126" spans="1:63" s="2" customFormat="1" ht="24.15" customHeight="1" x14ac:dyDescent="0.2">
      <c r="A3126" s="25"/>
      <c r="B3126" s="109"/>
      <c r="C3126" s="110" t="s">
        <v>2773</v>
      </c>
      <c r="D3126" s="110" t="s">
        <v>112</v>
      </c>
      <c r="E3126" s="111" t="s">
        <v>5466</v>
      </c>
      <c r="F3126" s="112" t="s">
        <v>5467</v>
      </c>
      <c r="G3126" s="113" t="s">
        <v>126</v>
      </c>
      <c r="H3126" s="153"/>
      <c r="I3126" s="112" t="s">
        <v>116</v>
      </c>
      <c r="J3126" s="26"/>
      <c r="K3126" s="114" t="s">
        <v>3</v>
      </c>
      <c r="L3126" s="115" t="s">
        <v>39</v>
      </c>
      <c r="M3126" s="116">
        <v>0</v>
      </c>
      <c r="N3126" s="116" t="e">
        <f>M3126*#REF!</f>
        <v>#REF!</v>
      </c>
      <c r="O3126" s="116">
        <v>0</v>
      </c>
      <c r="P3126" s="116" t="e">
        <f>O3126*#REF!</f>
        <v>#REF!</v>
      </c>
      <c r="Q3126" s="116">
        <v>0</v>
      </c>
      <c r="R3126" s="117" t="e">
        <f>Q3126*#REF!</f>
        <v>#REF!</v>
      </c>
      <c r="S3126" s="25"/>
      <c r="T3126" s="25"/>
      <c r="U3126" s="25"/>
      <c r="V3126" s="25"/>
      <c r="W3126" s="25"/>
      <c r="X3126" s="25"/>
      <c r="Y3126" s="25"/>
      <c r="Z3126" s="25"/>
      <c r="AA3126" s="25"/>
      <c r="AB3126" s="25"/>
      <c r="AC3126" s="25"/>
      <c r="AP3126" s="118" t="s">
        <v>117</v>
      </c>
      <c r="AR3126" s="118" t="s">
        <v>112</v>
      </c>
      <c r="AS3126" s="118" t="s">
        <v>68</v>
      </c>
      <c r="AW3126" s="14" t="s">
        <v>118</v>
      </c>
      <c r="BC3126" s="119" t="e">
        <f>IF(L3126="základní",#REF!,0)</f>
        <v>#REF!</v>
      </c>
      <c r="BD3126" s="119">
        <f>IF(L3126="snížená",#REF!,0)</f>
        <v>0</v>
      </c>
      <c r="BE3126" s="119">
        <f>IF(L3126="zákl. přenesená",#REF!,0)</f>
        <v>0</v>
      </c>
      <c r="BF3126" s="119">
        <f>IF(L3126="sníž. přenesená",#REF!,0)</f>
        <v>0</v>
      </c>
      <c r="BG3126" s="119">
        <f>IF(L3126="nulová",#REF!,0)</f>
        <v>0</v>
      </c>
      <c r="BH3126" s="14" t="s">
        <v>75</v>
      </c>
      <c r="BI3126" s="119" t="e">
        <f>ROUND(H3126*#REF!,2)</f>
        <v>#REF!</v>
      </c>
      <c r="BJ3126" s="14" t="s">
        <v>117</v>
      </c>
      <c r="BK3126" s="118" t="s">
        <v>5468</v>
      </c>
    </row>
    <row r="3127" spans="1:63" s="2" customFormat="1" x14ac:dyDescent="0.2">
      <c r="A3127" s="25"/>
      <c r="B3127" s="26"/>
      <c r="C3127" s="25"/>
      <c r="D3127" s="120" t="s">
        <v>119</v>
      </c>
      <c r="E3127" s="25"/>
      <c r="F3127" s="121" t="s">
        <v>5467</v>
      </c>
      <c r="G3127" s="25"/>
      <c r="H3127" s="25"/>
      <c r="I3127" s="25"/>
      <c r="J3127" s="26"/>
      <c r="K3127" s="122"/>
      <c r="L3127" s="123"/>
      <c r="M3127" s="45"/>
      <c r="N3127" s="45"/>
      <c r="O3127" s="45"/>
      <c r="P3127" s="45"/>
      <c r="Q3127" s="45"/>
      <c r="R3127" s="46"/>
      <c r="S3127" s="25"/>
      <c r="T3127" s="25"/>
      <c r="U3127" s="25"/>
      <c r="V3127" s="25"/>
      <c r="W3127" s="25"/>
      <c r="X3127" s="25"/>
      <c r="Y3127" s="25"/>
      <c r="Z3127" s="25"/>
      <c r="AA3127" s="25"/>
      <c r="AB3127" s="25"/>
      <c r="AC3127" s="25"/>
      <c r="AR3127" s="14" t="s">
        <v>119</v>
      </c>
      <c r="AS3127" s="14" t="s">
        <v>68</v>
      </c>
    </row>
    <row r="3128" spans="1:63" s="2" customFormat="1" ht="16.5" customHeight="1" x14ac:dyDescent="0.2">
      <c r="A3128" s="25"/>
      <c r="B3128" s="109"/>
      <c r="C3128" s="110" t="s">
        <v>5469</v>
      </c>
      <c r="D3128" s="110" t="s">
        <v>112</v>
      </c>
      <c r="E3128" s="111" t="s">
        <v>5470</v>
      </c>
      <c r="F3128" s="112" t="s">
        <v>5471</v>
      </c>
      <c r="G3128" s="113" t="s">
        <v>126</v>
      </c>
      <c r="H3128" s="153"/>
      <c r="I3128" s="112" t="s">
        <v>116</v>
      </c>
      <c r="J3128" s="26"/>
      <c r="K3128" s="114" t="s">
        <v>3</v>
      </c>
      <c r="L3128" s="115" t="s">
        <v>39</v>
      </c>
      <c r="M3128" s="116">
        <v>0</v>
      </c>
      <c r="N3128" s="116" t="e">
        <f>M3128*#REF!</f>
        <v>#REF!</v>
      </c>
      <c r="O3128" s="116">
        <v>0</v>
      </c>
      <c r="P3128" s="116" t="e">
        <f>O3128*#REF!</f>
        <v>#REF!</v>
      </c>
      <c r="Q3128" s="116">
        <v>0</v>
      </c>
      <c r="R3128" s="117" t="e">
        <f>Q3128*#REF!</f>
        <v>#REF!</v>
      </c>
      <c r="S3128" s="25"/>
      <c r="T3128" s="25"/>
      <c r="U3128" s="25"/>
      <c r="V3128" s="25"/>
      <c r="W3128" s="25"/>
      <c r="X3128" s="25"/>
      <c r="Y3128" s="25"/>
      <c r="Z3128" s="25"/>
      <c r="AA3128" s="25"/>
      <c r="AB3128" s="25"/>
      <c r="AC3128" s="25"/>
      <c r="AP3128" s="118" t="s">
        <v>117</v>
      </c>
      <c r="AR3128" s="118" t="s">
        <v>112</v>
      </c>
      <c r="AS3128" s="118" t="s">
        <v>68</v>
      </c>
      <c r="AW3128" s="14" t="s">
        <v>118</v>
      </c>
      <c r="BC3128" s="119" t="e">
        <f>IF(L3128="základní",#REF!,0)</f>
        <v>#REF!</v>
      </c>
      <c r="BD3128" s="119">
        <f>IF(L3128="snížená",#REF!,0)</f>
        <v>0</v>
      </c>
      <c r="BE3128" s="119">
        <f>IF(L3128="zákl. přenesená",#REF!,0)</f>
        <v>0</v>
      </c>
      <c r="BF3128" s="119">
        <f>IF(L3128="sníž. přenesená",#REF!,0)</f>
        <v>0</v>
      </c>
      <c r="BG3128" s="119">
        <f>IF(L3128="nulová",#REF!,0)</f>
        <v>0</v>
      </c>
      <c r="BH3128" s="14" t="s">
        <v>75</v>
      </c>
      <c r="BI3128" s="119" t="e">
        <f>ROUND(H3128*#REF!,2)</f>
        <v>#REF!</v>
      </c>
      <c r="BJ3128" s="14" t="s">
        <v>117</v>
      </c>
      <c r="BK3128" s="118" t="s">
        <v>5472</v>
      </c>
    </row>
    <row r="3129" spans="1:63" s="2" customFormat="1" x14ac:dyDescent="0.2">
      <c r="A3129" s="25"/>
      <c r="B3129" s="26"/>
      <c r="C3129" s="25"/>
      <c r="D3129" s="120" t="s">
        <v>119</v>
      </c>
      <c r="E3129" s="25"/>
      <c r="F3129" s="121" t="s">
        <v>5471</v>
      </c>
      <c r="G3129" s="25"/>
      <c r="H3129" s="25"/>
      <c r="I3129" s="25"/>
      <c r="J3129" s="26"/>
      <c r="K3129" s="122"/>
      <c r="L3129" s="123"/>
      <c r="M3129" s="45"/>
      <c r="N3129" s="45"/>
      <c r="O3129" s="45"/>
      <c r="P3129" s="45"/>
      <c r="Q3129" s="45"/>
      <c r="R3129" s="46"/>
      <c r="S3129" s="25"/>
      <c r="T3129" s="25"/>
      <c r="U3129" s="25"/>
      <c r="V3129" s="25"/>
      <c r="W3129" s="25"/>
      <c r="X3129" s="25"/>
      <c r="Y3129" s="25"/>
      <c r="Z3129" s="25"/>
      <c r="AA3129" s="25"/>
      <c r="AB3129" s="25"/>
      <c r="AC3129" s="25"/>
      <c r="AR3129" s="14" t="s">
        <v>119</v>
      </c>
      <c r="AS3129" s="14" t="s">
        <v>68</v>
      </c>
    </row>
    <row r="3130" spans="1:63" s="2" customFormat="1" ht="16.5" customHeight="1" x14ac:dyDescent="0.2">
      <c r="A3130" s="25"/>
      <c r="B3130" s="109"/>
      <c r="C3130" s="110" t="s">
        <v>2777</v>
      </c>
      <c r="D3130" s="110" t="s">
        <v>112</v>
      </c>
      <c r="E3130" s="111" t="s">
        <v>5473</v>
      </c>
      <c r="F3130" s="112" t="s">
        <v>5474</v>
      </c>
      <c r="G3130" s="113" t="s">
        <v>126</v>
      </c>
      <c r="H3130" s="153"/>
      <c r="I3130" s="112" t="s">
        <v>116</v>
      </c>
      <c r="J3130" s="26"/>
      <c r="K3130" s="114" t="s">
        <v>3</v>
      </c>
      <c r="L3130" s="115" t="s">
        <v>39</v>
      </c>
      <c r="M3130" s="116">
        <v>0</v>
      </c>
      <c r="N3130" s="116" t="e">
        <f>M3130*#REF!</f>
        <v>#REF!</v>
      </c>
      <c r="O3130" s="116">
        <v>0</v>
      </c>
      <c r="P3130" s="116" t="e">
        <f>O3130*#REF!</f>
        <v>#REF!</v>
      </c>
      <c r="Q3130" s="116">
        <v>0</v>
      </c>
      <c r="R3130" s="117" t="e">
        <f>Q3130*#REF!</f>
        <v>#REF!</v>
      </c>
      <c r="S3130" s="25"/>
      <c r="T3130" s="25"/>
      <c r="U3130" s="25"/>
      <c r="V3130" s="25"/>
      <c r="W3130" s="25"/>
      <c r="X3130" s="25"/>
      <c r="Y3130" s="25"/>
      <c r="Z3130" s="25"/>
      <c r="AA3130" s="25"/>
      <c r="AB3130" s="25"/>
      <c r="AC3130" s="25"/>
      <c r="AP3130" s="118" t="s">
        <v>117</v>
      </c>
      <c r="AR3130" s="118" t="s">
        <v>112</v>
      </c>
      <c r="AS3130" s="118" t="s">
        <v>68</v>
      </c>
      <c r="AW3130" s="14" t="s">
        <v>118</v>
      </c>
      <c r="BC3130" s="119" t="e">
        <f>IF(L3130="základní",#REF!,0)</f>
        <v>#REF!</v>
      </c>
      <c r="BD3130" s="119">
        <f>IF(L3130="snížená",#REF!,0)</f>
        <v>0</v>
      </c>
      <c r="BE3130" s="119">
        <f>IF(L3130="zákl. přenesená",#REF!,0)</f>
        <v>0</v>
      </c>
      <c r="BF3130" s="119">
        <f>IF(L3130="sníž. přenesená",#REF!,0)</f>
        <v>0</v>
      </c>
      <c r="BG3130" s="119">
        <f>IF(L3130="nulová",#REF!,0)</f>
        <v>0</v>
      </c>
      <c r="BH3130" s="14" t="s">
        <v>75</v>
      </c>
      <c r="BI3130" s="119" t="e">
        <f>ROUND(H3130*#REF!,2)</f>
        <v>#REF!</v>
      </c>
      <c r="BJ3130" s="14" t="s">
        <v>117</v>
      </c>
      <c r="BK3130" s="118" t="s">
        <v>5475</v>
      </c>
    </row>
    <row r="3131" spans="1:63" s="2" customFormat="1" x14ac:dyDescent="0.2">
      <c r="A3131" s="25"/>
      <c r="B3131" s="26"/>
      <c r="C3131" s="25"/>
      <c r="D3131" s="120" t="s">
        <v>119</v>
      </c>
      <c r="E3131" s="25"/>
      <c r="F3131" s="121" t="s">
        <v>5474</v>
      </c>
      <c r="G3131" s="25"/>
      <c r="H3131" s="25"/>
      <c r="I3131" s="25"/>
      <c r="J3131" s="26"/>
      <c r="K3131" s="122"/>
      <c r="L3131" s="123"/>
      <c r="M3131" s="45"/>
      <c r="N3131" s="45"/>
      <c r="O3131" s="45"/>
      <c r="P3131" s="45"/>
      <c r="Q3131" s="45"/>
      <c r="R3131" s="46"/>
      <c r="S3131" s="25"/>
      <c r="T3131" s="25"/>
      <c r="U3131" s="25"/>
      <c r="V3131" s="25"/>
      <c r="W3131" s="25"/>
      <c r="X3131" s="25"/>
      <c r="Y3131" s="25"/>
      <c r="Z3131" s="25"/>
      <c r="AA3131" s="25"/>
      <c r="AB3131" s="25"/>
      <c r="AC3131" s="25"/>
      <c r="AR3131" s="14" t="s">
        <v>119</v>
      </c>
      <c r="AS3131" s="14" t="s">
        <v>68</v>
      </c>
    </row>
    <row r="3132" spans="1:63" s="2" customFormat="1" ht="21.75" customHeight="1" x14ac:dyDescent="0.2">
      <c r="A3132" s="25"/>
      <c r="B3132" s="109"/>
      <c r="C3132" s="110" t="s">
        <v>5476</v>
      </c>
      <c r="D3132" s="110" t="s">
        <v>112</v>
      </c>
      <c r="E3132" s="111" t="s">
        <v>5477</v>
      </c>
      <c r="F3132" s="112" t="s">
        <v>5478</v>
      </c>
      <c r="G3132" s="113" t="s">
        <v>126</v>
      </c>
      <c r="H3132" s="153"/>
      <c r="I3132" s="112" t="s">
        <v>116</v>
      </c>
      <c r="J3132" s="26"/>
      <c r="K3132" s="114" t="s">
        <v>3</v>
      </c>
      <c r="L3132" s="115" t="s">
        <v>39</v>
      </c>
      <c r="M3132" s="116">
        <v>0</v>
      </c>
      <c r="N3132" s="116" t="e">
        <f>M3132*#REF!</f>
        <v>#REF!</v>
      </c>
      <c r="O3132" s="116">
        <v>0</v>
      </c>
      <c r="P3132" s="116" t="e">
        <f>O3132*#REF!</f>
        <v>#REF!</v>
      </c>
      <c r="Q3132" s="116">
        <v>0</v>
      </c>
      <c r="R3132" s="117" t="e">
        <f>Q3132*#REF!</f>
        <v>#REF!</v>
      </c>
      <c r="S3132" s="25"/>
      <c r="T3132" s="25"/>
      <c r="U3132" s="25"/>
      <c r="V3132" s="25"/>
      <c r="W3132" s="25"/>
      <c r="X3132" s="25"/>
      <c r="Y3132" s="25"/>
      <c r="Z3132" s="25"/>
      <c r="AA3132" s="25"/>
      <c r="AB3132" s="25"/>
      <c r="AC3132" s="25"/>
      <c r="AP3132" s="118" t="s">
        <v>117</v>
      </c>
      <c r="AR3132" s="118" t="s">
        <v>112</v>
      </c>
      <c r="AS3132" s="118" t="s">
        <v>68</v>
      </c>
      <c r="AW3132" s="14" t="s">
        <v>118</v>
      </c>
      <c r="BC3132" s="119" t="e">
        <f>IF(L3132="základní",#REF!,0)</f>
        <v>#REF!</v>
      </c>
      <c r="BD3132" s="119">
        <f>IF(L3132="snížená",#REF!,0)</f>
        <v>0</v>
      </c>
      <c r="BE3132" s="119">
        <f>IF(L3132="zákl. přenesená",#REF!,0)</f>
        <v>0</v>
      </c>
      <c r="BF3132" s="119">
        <f>IF(L3132="sníž. přenesená",#REF!,0)</f>
        <v>0</v>
      </c>
      <c r="BG3132" s="119">
        <f>IF(L3132="nulová",#REF!,0)</f>
        <v>0</v>
      </c>
      <c r="BH3132" s="14" t="s">
        <v>75</v>
      </c>
      <c r="BI3132" s="119" t="e">
        <f>ROUND(H3132*#REF!,2)</f>
        <v>#REF!</v>
      </c>
      <c r="BJ3132" s="14" t="s">
        <v>117</v>
      </c>
      <c r="BK3132" s="118" t="s">
        <v>5479</v>
      </c>
    </row>
    <row r="3133" spans="1:63" s="2" customFormat="1" x14ac:dyDescent="0.2">
      <c r="A3133" s="25"/>
      <c r="B3133" s="26"/>
      <c r="C3133" s="25"/>
      <c r="D3133" s="120" t="s">
        <v>119</v>
      </c>
      <c r="E3133" s="25"/>
      <c r="F3133" s="121" t="s">
        <v>5478</v>
      </c>
      <c r="G3133" s="25"/>
      <c r="H3133" s="25"/>
      <c r="I3133" s="25"/>
      <c r="J3133" s="26"/>
      <c r="K3133" s="122"/>
      <c r="L3133" s="123"/>
      <c r="M3133" s="45"/>
      <c r="N3133" s="45"/>
      <c r="O3133" s="45"/>
      <c r="P3133" s="45"/>
      <c r="Q3133" s="45"/>
      <c r="R3133" s="46"/>
      <c r="S3133" s="25"/>
      <c r="T3133" s="25"/>
      <c r="U3133" s="25"/>
      <c r="V3133" s="25"/>
      <c r="W3133" s="25"/>
      <c r="X3133" s="25"/>
      <c r="Y3133" s="25"/>
      <c r="Z3133" s="25"/>
      <c r="AA3133" s="25"/>
      <c r="AB3133" s="25"/>
      <c r="AC3133" s="25"/>
      <c r="AR3133" s="14" t="s">
        <v>119</v>
      </c>
      <c r="AS3133" s="14" t="s">
        <v>68</v>
      </c>
    </row>
    <row r="3134" spans="1:63" s="2" customFormat="1" ht="16.5" customHeight="1" x14ac:dyDescent="0.2">
      <c r="A3134" s="25"/>
      <c r="B3134" s="109"/>
      <c r="C3134" s="110" t="s">
        <v>2780</v>
      </c>
      <c r="D3134" s="110" t="s">
        <v>112</v>
      </c>
      <c r="E3134" s="111" t="s">
        <v>5480</v>
      </c>
      <c r="F3134" s="112" t="s">
        <v>5481</v>
      </c>
      <c r="G3134" s="113" t="s">
        <v>126</v>
      </c>
      <c r="H3134" s="153"/>
      <c r="I3134" s="112" t="s">
        <v>116</v>
      </c>
      <c r="J3134" s="26"/>
      <c r="K3134" s="114" t="s">
        <v>3</v>
      </c>
      <c r="L3134" s="115" t="s">
        <v>39</v>
      </c>
      <c r="M3134" s="116">
        <v>0</v>
      </c>
      <c r="N3134" s="116" t="e">
        <f>M3134*#REF!</f>
        <v>#REF!</v>
      </c>
      <c r="O3134" s="116">
        <v>0</v>
      </c>
      <c r="P3134" s="116" t="e">
        <f>O3134*#REF!</f>
        <v>#REF!</v>
      </c>
      <c r="Q3134" s="116">
        <v>0</v>
      </c>
      <c r="R3134" s="117" t="e">
        <f>Q3134*#REF!</f>
        <v>#REF!</v>
      </c>
      <c r="S3134" s="25"/>
      <c r="T3134" s="25"/>
      <c r="U3134" s="25"/>
      <c r="V3134" s="25"/>
      <c r="W3134" s="25"/>
      <c r="X3134" s="25"/>
      <c r="Y3134" s="25"/>
      <c r="Z3134" s="25"/>
      <c r="AA3134" s="25"/>
      <c r="AB3134" s="25"/>
      <c r="AC3134" s="25"/>
      <c r="AP3134" s="118" t="s">
        <v>117</v>
      </c>
      <c r="AR3134" s="118" t="s">
        <v>112</v>
      </c>
      <c r="AS3134" s="118" t="s">
        <v>68</v>
      </c>
      <c r="AW3134" s="14" t="s">
        <v>118</v>
      </c>
      <c r="BC3134" s="119" t="e">
        <f>IF(L3134="základní",#REF!,0)</f>
        <v>#REF!</v>
      </c>
      <c r="BD3134" s="119">
        <f>IF(L3134="snížená",#REF!,0)</f>
        <v>0</v>
      </c>
      <c r="BE3134" s="119">
        <f>IF(L3134="zákl. přenesená",#REF!,0)</f>
        <v>0</v>
      </c>
      <c r="BF3134" s="119">
        <f>IF(L3134="sníž. přenesená",#REF!,0)</f>
        <v>0</v>
      </c>
      <c r="BG3134" s="119">
        <f>IF(L3134="nulová",#REF!,0)</f>
        <v>0</v>
      </c>
      <c r="BH3134" s="14" t="s">
        <v>75</v>
      </c>
      <c r="BI3134" s="119" t="e">
        <f>ROUND(H3134*#REF!,2)</f>
        <v>#REF!</v>
      </c>
      <c r="BJ3134" s="14" t="s">
        <v>117</v>
      </c>
      <c r="BK3134" s="118" t="s">
        <v>5482</v>
      </c>
    </row>
    <row r="3135" spans="1:63" s="2" customFormat="1" x14ac:dyDescent="0.2">
      <c r="A3135" s="25"/>
      <c r="B3135" s="26"/>
      <c r="C3135" s="25"/>
      <c r="D3135" s="120" t="s">
        <v>119</v>
      </c>
      <c r="E3135" s="25"/>
      <c r="F3135" s="121" t="s">
        <v>5481</v>
      </c>
      <c r="G3135" s="25"/>
      <c r="H3135" s="25"/>
      <c r="I3135" s="25"/>
      <c r="J3135" s="26"/>
      <c r="K3135" s="122"/>
      <c r="L3135" s="123"/>
      <c r="M3135" s="45"/>
      <c r="N3135" s="45"/>
      <c r="O3135" s="45"/>
      <c r="P3135" s="45"/>
      <c r="Q3135" s="45"/>
      <c r="R3135" s="46"/>
      <c r="S3135" s="25"/>
      <c r="T3135" s="25"/>
      <c r="U3135" s="25"/>
      <c r="V3135" s="25"/>
      <c r="W3135" s="25"/>
      <c r="X3135" s="25"/>
      <c r="Y3135" s="25"/>
      <c r="Z3135" s="25"/>
      <c r="AA3135" s="25"/>
      <c r="AB3135" s="25"/>
      <c r="AC3135" s="25"/>
      <c r="AR3135" s="14" t="s">
        <v>119</v>
      </c>
      <c r="AS3135" s="14" t="s">
        <v>68</v>
      </c>
    </row>
    <row r="3136" spans="1:63" s="2" customFormat="1" ht="21.75" customHeight="1" x14ac:dyDescent="0.2">
      <c r="A3136" s="25"/>
      <c r="B3136" s="109"/>
      <c r="C3136" s="110" t="s">
        <v>5483</v>
      </c>
      <c r="D3136" s="110" t="s">
        <v>112</v>
      </c>
      <c r="E3136" s="111" t="s">
        <v>5484</v>
      </c>
      <c r="F3136" s="112" t="s">
        <v>5485</v>
      </c>
      <c r="G3136" s="113" t="s">
        <v>126</v>
      </c>
      <c r="H3136" s="153"/>
      <c r="I3136" s="112" t="s">
        <v>116</v>
      </c>
      <c r="J3136" s="26"/>
      <c r="K3136" s="114" t="s">
        <v>3</v>
      </c>
      <c r="L3136" s="115" t="s">
        <v>39</v>
      </c>
      <c r="M3136" s="116">
        <v>0</v>
      </c>
      <c r="N3136" s="116" t="e">
        <f>M3136*#REF!</f>
        <v>#REF!</v>
      </c>
      <c r="O3136" s="116">
        <v>0</v>
      </c>
      <c r="P3136" s="116" t="e">
        <f>O3136*#REF!</f>
        <v>#REF!</v>
      </c>
      <c r="Q3136" s="116">
        <v>0</v>
      </c>
      <c r="R3136" s="117" t="e">
        <f>Q3136*#REF!</f>
        <v>#REF!</v>
      </c>
      <c r="S3136" s="25"/>
      <c r="T3136" s="25"/>
      <c r="U3136" s="25"/>
      <c r="V3136" s="25"/>
      <c r="W3136" s="25"/>
      <c r="X3136" s="25"/>
      <c r="Y3136" s="25"/>
      <c r="Z3136" s="25"/>
      <c r="AA3136" s="25"/>
      <c r="AB3136" s="25"/>
      <c r="AC3136" s="25"/>
      <c r="AP3136" s="118" t="s">
        <v>117</v>
      </c>
      <c r="AR3136" s="118" t="s">
        <v>112</v>
      </c>
      <c r="AS3136" s="118" t="s">
        <v>68</v>
      </c>
      <c r="AW3136" s="14" t="s">
        <v>118</v>
      </c>
      <c r="BC3136" s="119" t="e">
        <f>IF(L3136="základní",#REF!,0)</f>
        <v>#REF!</v>
      </c>
      <c r="BD3136" s="119">
        <f>IF(L3136="snížená",#REF!,0)</f>
        <v>0</v>
      </c>
      <c r="BE3136" s="119">
        <f>IF(L3136="zákl. přenesená",#REF!,0)</f>
        <v>0</v>
      </c>
      <c r="BF3136" s="119">
        <f>IF(L3136="sníž. přenesená",#REF!,0)</f>
        <v>0</v>
      </c>
      <c r="BG3136" s="119">
        <f>IF(L3136="nulová",#REF!,0)</f>
        <v>0</v>
      </c>
      <c r="BH3136" s="14" t="s">
        <v>75</v>
      </c>
      <c r="BI3136" s="119" t="e">
        <f>ROUND(H3136*#REF!,2)</f>
        <v>#REF!</v>
      </c>
      <c r="BJ3136" s="14" t="s">
        <v>117</v>
      </c>
      <c r="BK3136" s="118" t="s">
        <v>5486</v>
      </c>
    </row>
    <row r="3137" spans="1:63" s="2" customFormat="1" x14ac:dyDescent="0.2">
      <c r="A3137" s="25"/>
      <c r="B3137" s="26"/>
      <c r="C3137" s="25"/>
      <c r="D3137" s="120" t="s">
        <v>119</v>
      </c>
      <c r="E3137" s="25"/>
      <c r="F3137" s="121" t="s">
        <v>5485</v>
      </c>
      <c r="G3137" s="25"/>
      <c r="H3137" s="25"/>
      <c r="I3137" s="25"/>
      <c r="J3137" s="26"/>
      <c r="K3137" s="122"/>
      <c r="L3137" s="123"/>
      <c r="M3137" s="45"/>
      <c r="N3137" s="45"/>
      <c r="O3137" s="45"/>
      <c r="P3137" s="45"/>
      <c r="Q3137" s="45"/>
      <c r="R3137" s="46"/>
      <c r="S3137" s="25"/>
      <c r="T3137" s="25"/>
      <c r="U3137" s="25"/>
      <c r="V3137" s="25"/>
      <c r="W3137" s="25"/>
      <c r="X3137" s="25"/>
      <c r="Y3137" s="25"/>
      <c r="Z3137" s="25"/>
      <c r="AA3137" s="25"/>
      <c r="AB3137" s="25"/>
      <c r="AC3137" s="25"/>
      <c r="AR3137" s="14" t="s">
        <v>119</v>
      </c>
      <c r="AS3137" s="14" t="s">
        <v>68</v>
      </c>
    </row>
    <row r="3138" spans="1:63" s="2" customFormat="1" ht="16.5" customHeight="1" x14ac:dyDescent="0.2">
      <c r="A3138" s="25"/>
      <c r="B3138" s="109"/>
      <c r="C3138" s="110" t="s">
        <v>2784</v>
      </c>
      <c r="D3138" s="110" t="s">
        <v>112</v>
      </c>
      <c r="E3138" s="111" t="s">
        <v>5487</v>
      </c>
      <c r="F3138" s="112" t="s">
        <v>5488</v>
      </c>
      <c r="G3138" s="113" t="s">
        <v>126</v>
      </c>
      <c r="H3138" s="153"/>
      <c r="I3138" s="112" t="s">
        <v>116</v>
      </c>
      <c r="J3138" s="26"/>
      <c r="K3138" s="114" t="s">
        <v>3</v>
      </c>
      <c r="L3138" s="115" t="s">
        <v>39</v>
      </c>
      <c r="M3138" s="116">
        <v>0</v>
      </c>
      <c r="N3138" s="116" t="e">
        <f>M3138*#REF!</f>
        <v>#REF!</v>
      </c>
      <c r="O3138" s="116">
        <v>0</v>
      </c>
      <c r="P3138" s="116" t="e">
        <f>O3138*#REF!</f>
        <v>#REF!</v>
      </c>
      <c r="Q3138" s="116">
        <v>0</v>
      </c>
      <c r="R3138" s="117" t="e">
        <f>Q3138*#REF!</f>
        <v>#REF!</v>
      </c>
      <c r="S3138" s="25"/>
      <c r="T3138" s="25"/>
      <c r="U3138" s="25"/>
      <c r="V3138" s="25"/>
      <c r="W3138" s="25"/>
      <c r="X3138" s="25"/>
      <c r="Y3138" s="25"/>
      <c r="Z3138" s="25"/>
      <c r="AA3138" s="25"/>
      <c r="AB3138" s="25"/>
      <c r="AC3138" s="25"/>
      <c r="AP3138" s="118" t="s">
        <v>117</v>
      </c>
      <c r="AR3138" s="118" t="s">
        <v>112</v>
      </c>
      <c r="AS3138" s="118" t="s">
        <v>68</v>
      </c>
      <c r="AW3138" s="14" t="s">
        <v>118</v>
      </c>
      <c r="BC3138" s="119" t="e">
        <f>IF(L3138="základní",#REF!,0)</f>
        <v>#REF!</v>
      </c>
      <c r="BD3138" s="119">
        <f>IF(L3138="snížená",#REF!,0)</f>
        <v>0</v>
      </c>
      <c r="BE3138" s="119">
        <f>IF(L3138="zákl. přenesená",#REF!,0)</f>
        <v>0</v>
      </c>
      <c r="BF3138" s="119">
        <f>IF(L3138="sníž. přenesená",#REF!,0)</f>
        <v>0</v>
      </c>
      <c r="BG3138" s="119">
        <f>IF(L3138="nulová",#REF!,0)</f>
        <v>0</v>
      </c>
      <c r="BH3138" s="14" t="s">
        <v>75</v>
      </c>
      <c r="BI3138" s="119" t="e">
        <f>ROUND(H3138*#REF!,2)</f>
        <v>#REF!</v>
      </c>
      <c r="BJ3138" s="14" t="s">
        <v>117</v>
      </c>
      <c r="BK3138" s="118" t="s">
        <v>5489</v>
      </c>
    </row>
    <row r="3139" spans="1:63" s="2" customFormat="1" x14ac:dyDescent="0.2">
      <c r="A3139" s="25"/>
      <c r="B3139" s="26"/>
      <c r="C3139" s="25"/>
      <c r="D3139" s="120" t="s">
        <v>119</v>
      </c>
      <c r="E3139" s="25"/>
      <c r="F3139" s="121" t="s">
        <v>5488</v>
      </c>
      <c r="G3139" s="25"/>
      <c r="H3139" s="25"/>
      <c r="I3139" s="25"/>
      <c r="J3139" s="26"/>
      <c r="K3139" s="122"/>
      <c r="L3139" s="123"/>
      <c r="M3139" s="45"/>
      <c r="N3139" s="45"/>
      <c r="O3139" s="45"/>
      <c r="P3139" s="45"/>
      <c r="Q3139" s="45"/>
      <c r="R3139" s="46"/>
      <c r="S3139" s="25"/>
      <c r="T3139" s="25"/>
      <c r="U3139" s="25"/>
      <c r="V3139" s="25"/>
      <c r="W3139" s="25"/>
      <c r="X3139" s="25"/>
      <c r="Y3139" s="25"/>
      <c r="Z3139" s="25"/>
      <c r="AA3139" s="25"/>
      <c r="AB3139" s="25"/>
      <c r="AC3139" s="25"/>
      <c r="AR3139" s="14" t="s">
        <v>119</v>
      </c>
      <c r="AS3139" s="14" t="s">
        <v>68</v>
      </c>
    </row>
    <row r="3140" spans="1:63" s="2" customFormat="1" ht="24.15" customHeight="1" x14ac:dyDescent="0.2">
      <c r="A3140" s="25"/>
      <c r="B3140" s="109"/>
      <c r="C3140" s="110" t="s">
        <v>5490</v>
      </c>
      <c r="D3140" s="110" t="s">
        <v>112</v>
      </c>
      <c r="E3140" s="111" t="s">
        <v>5491</v>
      </c>
      <c r="F3140" s="112" t="s">
        <v>5492</v>
      </c>
      <c r="G3140" s="113" t="s">
        <v>126</v>
      </c>
      <c r="H3140" s="153"/>
      <c r="I3140" s="112" t="s">
        <v>116</v>
      </c>
      <c r="J3140" s="26"/>
      <c r="K3140" s="114" t="s">
        <v>3</v>
      </c>
      <c r="L3140" s="115" t="s">
        <v>39</v>
      </c>
      <c r="M3140" s="116">
        <v>0</v>
      </c>
      <c r="N3140" s="116" t="e">
        <f>M3140*#REF!</f>
        <v>#REF!</v>
      </c>
      <c r="O3140" s="116">
        <v>0</v>
      </c>
      <c r="P3140" s="116" t="e">
        <f>O3140*#REF!</f>
        <v>#REF!</v>
      </c>
      <c r="Q3140" s="116">
        <v>0</v>
      </c>
      <c r="R3140" s="117" t="e">
        <f>Q3140*#REF!</f>
        <v>#REF!</v>
      </c>
      <c r="S3140" s="25"/>
      <c r="T3140" s="25"/>
      <c r="U3140" s="25"/>
      <c r="V3140" s="25"/>
      <c r="W3140" s="25"/>
      <c r="X3140" s="25"/>
      <c r="Y3140" s="25"/>
      <c r="Z3140" s="25"/>
      <c r="AA3140" s="25"/>
      <c r="AB3140" s="25"/>
      <c r="AC3140" s="25"/>
      <c r="AP3140" s="118" t="s">
        <v>117</v>
      </c>
      <c r="AR3140" s="118" t="s">
        <v>112</v>
      </c>
      <c r="AS3140" s="118" t="s">
        <v>68</v>
      </c>
      <c r="AW3140" s="14" t="s">
        <v>118</v>
      </c>
      <c r="BC3140" s="119" t="e">
        <f>IF(L3140="základní",#REF!,0)</f>
        <v>#REF!</v>
      </c>
      <c r="BD3140" s="119">
        <f>IF(L3140="snížená",#REF!,0)</f>
        <v>0</v>
      </c>
      <c r="BE3140" s="119">
        <f>IF(L3140="zákl. přenesená",#REF!,0)</f>
        <v>0</v>
      </c>
      <c r="BF3140" s="119">
        <f>IF(L3140="sníž. přenesená",#REF!,0)</f>
        <v>0</v>
      </c>
      <c r="BG3140" s="119">
        <f>IF(L3140="nulová",#REF!,0)</f>
        <v>0</v>
      </c>
      <c r="BH3140" s="14" t="s">
        <v>75</v>
      </c>
      <c r="BI3140" s="119" t="e">
        <f>ROUND(H3140*#REF!,2)</f>
        <v>#REF!</v>
      </c>
      <c r="BJ3140" s="14" t="s">
        <v>117</v>
      </c>
      <c r="BK3140" s="118" t="s">
        <v>5493</v>
      </c>
    </row>
    <row r="3141" spans="1:63" s="2" customFormat="1" x14ac:dyDescent="0.2">
      <c r="A3141" s="25"/>
      <c r="B3141" s="26"/>
      <c r="C3141" s="25"/>
      <c r="D3141" s="120" t="s">
        <v>119</v>
      </c>
      <c r="E3141" s="25"/>
      <c r="F3141" s="121" t="s">
        <v>5492</v>
      </c>
      <c r="G3141" s="25"/>
      <c r="H3141" s="25"/>
      <c r="I3141" s="25"/>
      <c r="J3141" s="26"/>
      <c r="K3141" s="122"/>
      <c r="L3141" s="123"/>
      <c r="M3141" s="45"/>
      <c r="N3141" s="45"/>
      <c r="O3141" s="45"/>
      <c r="P3141" s="45"/>
      <c r="Q3141" s="45"/>
      <c r="R3141" s="46"/>
      <c r="S3141" s="25"/>
      <c r="T3141" s="25"/>
      <c r="U3141" s="25"/>
      <c r="V3141" s="25"/>
      <c r="W3141" s="25"/>
      <c r="X3141" s="25"/>
      <c r="Y3141" s="25"/>
      <c r="Z3141" s="25"/>
      <c r="AA3141" s="25"/>
      <c r="AB3141" s="25"/>
      <c r="AC3141" s="25"/>
      <c r="AR3141" s="14" t="s">
        <v>119</v>
      </c>
      <c r="AS3141" s="14" t="s">
        <v>68</v>
      </c>
    </row>
    <row r="3142" spans="1:63" s="2" customFormat="1" ht="16.5" customHeight="1" x14ac:dyDescent="0.2">
      <c r="A3142" s="25"/>
      <c r="B3142" s="109"/>
      <c r="C3142" s="110" t="s">
        <v>2787</v>
      </c>
      <c r="D3142" s="110" t="s">
        <v>112</v>
      </c>
      <c r="E3142" s="111" t="s">
        <v>5494</v>
      </c>
      <c r="F3142" s="112" t="s">
        <v>5495</v>
      </c>
      <c r="G3142" s="113" t="s">
        <v>126</v>
      </c>
      <c r="H3142" s="153"/>
      <c r="I3142" s="112" t="s">
        <v>116</v>
      </c>
      <c r="J3142" s="26"/>
      <c r="K3142" s="114" t="s">
        <v>3</v>
      </c>
      <c r="L3142" s="115" t="s">
        <v>39</v>
      </c>
      <c r="M3142" s="116">
        <v>0</v>
      </c>
      <c r="N3142" s="116" t="e">
        <f>M3142*#REF!</f>
        <v>#REF!</v>
      </c>
      <c r="O3142" s="116">
        <v>0</v>
      </c>
      <c r="P3142" s="116" t="e">
        <f>O3142*#REF!</f>
        <v>#REF!</v>
      </c>
      <c r="Q3142" s="116">
        <v>0</v>
      </c>
      <c r="R3142" s="117" t="e">
        <f>Q3142*#REF!</f>
        <v>#REF!</v>
      </c>
      <c r="S3142" s="25"/>
      <c r="T3142" s="25"/>
      <c r="U3142" s="25"/>
      <c r="V3142" s="25"/>
      <c r="W3142" s="25"/>
      <c r="X3142" s="25"/>
      <c r="Y3142" s="25"/>
      <c r="Z3142" s="25"/>
      <c r="AA3142" s="25"/>
      <c r="AB3142" s="25"/>
      <c r="AC3142" s="25"/>
      <c r="AP3142" s="118" t="s">
        <v>117</v>
      </c>
      <c r="AR3142" s="118" t="s">
        <v>112</v>
      </c>
      <c r="AS3142" s="118" t="s">
        <v>68</v>
      </c>
      <c r="AW3142" s="14" t="s">
        <v>118</v>
      </c>
      <c r="BC3142" s="119" t="e">
        <f>IF(L3142="základní",#REF!,0)</f>
        <v>#REF!</v>
      </c>
      <c r="BD3142" s="119">
        <f>IF(L3142="snížená",#REF!,0)</f>
        <v>0</v>
      </c>
      <c r="BE3142" s="119">
        <f>IF(L3142="zákl. přenesená",#REF!,0)</f>
        <v>0</v>
      </c>
      <c r="BF3142" s="119">
        <f>IF(L3142="sníž. přenesená",#REF!,0)</f>
        <v>0</v>
      </c>
      <c r="BG3142" s="119">
        <f>IF(L3142="nulová",#REF!,0)</f>
        <v>0</v>
      </c>
      <c r="BH3142" s="14" t="s">
        <v>75</v>
      </c>
      <c r="BI3142" s="119" t="e">
        <f>ROUND(H3142*#REF!,2)</f>
        <v>#REF!</v>
      </c>
      <c r="BJ3142" s="14" t="s">
        <v>117</v>
      </c>
      <c r="BK3142" s="118" t="s">
        <v>5496</v>
      </c>
    </row>
    <row r="3143" spans="1:63" s="2" customFormat="1" x14ac:dyDescent="0.2">
      <c r="A3143" s="25"/>
      <c r="B3143" s="26"/>
      <c r="C3143" s="25"/>
      <c r="D3143" s="120" t="s">
        <v>119</v>
      </c>
      <c r="E3143" s="25"/>
      <c r="F3143" s="121" t="s">
        <v>5495</v>
      </c>
      <c r="G3143" s="25"/>
      <c r="H3143" s="25"/>
      <c r="I3143" s="25"/>
      <c r="J3143" s="26"/>
      <c r="K3143" s="122"/>
      <c r="L3143" s="123"/>
      <c r="M3143" s="45"/>
      <c r="N3143" s="45"/>
      <c r="O3143" s="45"/>
      <c r="P3143" s="45"/>
      <c r="Q3143" s="45"/>
      <c r="R3143" s="46"/>
      <c r="S3143" s="25"/>
      <c r="T3143" s="25"/>
      <c r="U3143" s="25"/>
      <c r="V3143" s="25"/>
      <c r="W3143" s="25"/>
      <c r="X3143" s="25"/>
      <c r="Y3143" s="25"/>
      <c r="Z3143" s="25"/>
      <c r="AA3143" s="25"/>
      <c r="AB3143" s="25"/>
      <c r="AC3143" s="25"/>
      <c r="AR3143" s="14" t="s">
        <v>119</v>
      </c>
      <c r="AS3143" s="14" t="s">
        <v>68</v>
      </c>
    </row>
    <row r="3144" spans="1:63" s="2" customFormat="1" ht="21.75" customHeight="1" x14ac:dyDescent="0.2">
      <c r="A3144" s="25"/>
      <c r="B3144" s="109"/>
      <c r="C3144" s="110" t="s">
        <v>5497</v>
      </c>
      <c r="D3144" s="110" t="s">
        <v>112</v>
      </c>
      <c r="E3144" s="111" t="s">
        <v>5498</v>
      </c>
      <c r="F3144" s="112" t="s">
        <v>5499</v>
      </c>
      <c r="G3144" s="113" t="s">
        <v>126</v>
      </c>
      <c r="H3144" s="153"/>
      <c r="I3144" s="112" t="s">
        <v>116</v>
      </c>
      <c r="J3144" s="26"/>
      <c r="K3144" s="114" t="s">
        <v>3</v>
      </c>
      <c r="L3144" s="115" t="s">
        <v>39</v>
      </c>
      <c r="M3144" s="116">
        <v>0</v>
      </c>
      <c r="N3144" s="116" t="e">
        <f>M3144*#REF!</f>
        <v>#REF!</v>
      </c>
      <c r="O3144" s="116">
        <v>0</v>
      </c>
      <c r="P3144" s="116" t="e">
        <f>O3144*#REF!</f>
        <v>#REF!</v>
      </c>
      <c r="Q3144" s="116">
        <v>0</v>
      </c>
      <c r="R3144" s="117" t="e">
        <f>Q3144*#REF!</f>
        <v>#REF!</v>
      </c>
      <c r="S3144" s="25"/>
      <c r="T3144" s="25"/>
      <c r="U3144" s="25"/>
      <c r="V3144" s="25"/>
      <c r="W3144" s="25"/>
      <c r="X3144" s="25"/>
      <c r="Y3144" s="25"/>
      <c r="Z3144" s="25"/>
      <c r="AA3144" s="25"/>
      <c r="AB3144" s="25"/>
      <c r="AC3144" s="25"/>
      <c r="AP3144" s="118" t="s">
        <v>117</v>
      </c>
      <c r="AR3144" s="118" t="s">
        <v>112</v>
      </c>
      <c r="AS3144" s="118" t="s">
        <v>68</v>
      </c>
      <c r="AW3144" s="14" t="s">
        <v>118</v>
      </c>
      <c r="BC3144" s="119" t="e">
        <f>IF(L3144="základní",#REF!,0)</f>
        <v>#REF!</v>
      </c>
      <c r="BD3144" s="119">
        <f>IF(L3144="snížená",#REF!,0)</f>
        <v>0</v>
      </c>
      <c r="BE3144" s="119">
        <f>IF(L3144="zákl. přenesená",#REF!,0)</f>
        <v>0</v>
      </c>
      <c r="BF3144" s="119">
        <f>IF(L3144="sníž. přenesená",#REF!,0)</f>
        <v>0</v>
      </c>
      <c r="BG3144" s="119">
        <f>IF(L3144="nulová",#REF!,0)</f>
        <v>0</v>
      </c>
      <c r="BH3144" s="14" t="s">
        <v>75</v>
      </c>
      <c r="BI3144" s="119" t="e">
        <f>ROUND(H3144*#REF!,2)</f>
        <v>#REF!</v>
      </c>
      <c r="BJ3144" s="14" t="s">
        <v>117</v>
      </c>
      <c r="BK3144" s="118" t="s">
        <v>5500</v>
      </c>
    </row>
    <row r="3145" spans="1:63" s="2" customFormat="1" x14ac:dyDescent="0.2">
      <c r="A3145" s="25"/>
      <c r="B3145" s="26"/>
      <c r="C3145" s="25"/>
      <c r="D3145" s="120" t="s">
        <v>119</v>
      </c>
      <c r="E3145" s="25"/>
      <c r="F3145" s="121" t="s">
        <v>5499</v>
      </c>
      <c r="G3145" s="25"/>
      <c r="H3145" s="25"/>
      <c r="I3145" s="25"/>
      <c r="J3145" s="26"/>
      <c r="K3145" s="122"/>
      <c r="L3145" s="123"/>
      <c r="M3145" s="45"/>
      <c r="N3145" s="45"/>
      <c r="O3145" s="45"/>
      <c r="P3145" s="45"/>
      <c r="Q3145" s="45"/>
      <c r="R3145" s="46"/>
      <c r="S3145" s="25"/>
      <c r="T3145" s="25"/>
      <c r="U3145" s="25"/>
      <c r="V3145" s="25"/>
      <c r="W3145" s="25"/>
      <c r="X3145" s="25"/>
      <c r="Y3145" s="25"/>
      <c r="Z3145" s="25"/>
      <c r="AA3145" s="25"/>
      <c r="AB3145" s="25"/>
      <c r="AC3145" s="25"/>
      <c r="AR3145" s="14" t="s">
        <v>119</v>
      </c>
      <c r="AS3145" s="14" t="s">
        <v>68</v>
      </c>
    </row>
    <row r="3146" spans="1:63" s="2" customFormat="1" ht="16.5" customHeight="1" x14ac:dyDescent="0.2">
      <c r="A3146" s="25"/>
      <c r="B3146" s="109"/>
      <c r="C3146" s="110" t="s">
        <v>2791</v>
      </c>
      <c r="D3146" s="110" t="s">
        <v>112</v>
      </c>
      <c r="E3146" s="111" t="s">
        <v>5501</v>
      </c>
      <c r="F3146" s="112" t="s">
        <v>5502</v>
      </c>
      <c r="G3146" s="113" t="s">
        <v>126</v>
      </c>
      <c r="H3146" s="153"/>
      <c r="I3146" s="112" t="s">
        <v>116</v>
      </c>
      <c r="J3146" s="26"/>
      <c r="K3146" s="114" t="s">
        <v>3</v>
      </c>
      <c r="L3146" s="115" t="s">
        <v>39</v>
      </c>
      <c r="M3146" s="116">
        <v>0</v>
      </c>
      <c r="N3146" s="116" t="e">
        <f>M3146*#REF!</f>
        <v>#REF!</v>
      </c>
      <c r="O3146" s="116">
        <v>0</v>
      </c>
      <c r="P3146" s="116" t="e">
        <f>O3146*#REF!</f>
        <v>#REF!</v>
      </c>
      <c r="Q3146" s="116">
        <v>0</v>
      </c>
      <c r="R3146" s="117" t="e">
        <f>Q3146*#REF!</f>
        <v>#REF!</v>
      </c>
      <c r="S3146" s="25"/>
      <c r="T3146" s="25"/>
      <c r="U3146" s="25"/>
      <c r="V3146" s="25"/>
      <c r="W3146" s="25"/>
      <c r="X3146" s="25"/>
      <c r="Y3146" s="25"/>
      <c r="Z3146" s="25"/>
      <c r="AA3146" s="25"/>
      <c r="AB3146" s="25"/>
      <c r="AC3146" s="25"/>
      <c r="AP3146" s="118" t="s">
        <v>117</v>
      </c>
      <c r="AR3146" s="118" t="s">
        <v>112</v>
      </c>
      <c r="AS3146" s="118" t="s">
        <v>68</v>
      </c>
      <c r="AW3146" s="14" t="s">
        <v>118</v>
      </c>
      <c r="BC3146" s="119" t="e">
        <f>IF(L3146="základní",#REF!,0)</f>
        <v>#REF!</v>
      </c>
      <c r="BD3146" s="119">
        <f>IF(L3146="snížená",#REF!,0)</f>
        <v>0</v>
      </c>
      <c r="BE3146" s="119">
        <f>IF(L3146="zákl. přenesená",#REF!,0)</f>
        <v>0</v>
      </c>
      <c r="BF3146" s="119">
        <f>IF(L3146="sníž. přenesená",#REF!,0)</f>
        <v>0</v>
      </c>
      <c r="BG3146" s="119">
        <f>IF(L3146="nulová",#REF!,0)</f>
        <v>0</v>
      </c>
      <c r="BH3146" s="14" t="s">
        <v>75</v>
      </c>
      <c r="BI3146" s="119" t="e">
        <f>ROUND(H3146*#REF!,2)</f>
        <v>#REF!</v>
      </c>
      <c r="BJ3146" s="14" t="s">
        <v>117</v>
      </c>
      <c r="BK3146" s="118" t="s">
        <v>5503</v>
      </c>
    </row>
    <row r="3147" spans="1:63" s="2" customFormat="1" x14ac:dyDescent="0.2">
      <c r="A3147" s="25"/>
      <c r="B3147" s="26"/>
      <c r="C3147" s="25"/>
      <c r="D3147" s="120" t="s">
        <v>119</v>
      </c>
      <c r="E3147" s="25"/>
      <c r="F3147" s="121" t="s">
        <v>5502</v>
      </c>
      <c r="G3147" s="25"/>
      <c r="H3147" s="25"/>
      <c r="I3147" s="25"/>
      <c r="J3147" s="26"/>
      <c r="K3147" s="122"/>
      <c r="L3147" s="123"/>
      <c r="M3147" s="45"/>
      <c r="N3147" s="45"/>
      <c r="O3147" s="45"/>
      <c r="P3147" s="45"/>
      <c r="Q3147" s="45"/>
      <c r="R3147" s="46"/>
      <c r="S3147" s="25"/>
      <c r="T3147" s="25"/>
      <c r="U3147" s="25"/>
      <c r="V3147" s="25"/>
      <c r="W3147" s="25"/>
      <c r="X3147" s="25"/>
      <c r="Y3147" s="25"/>
      <c r="Z3147" s="25"/>
      <c r="AA3147" s="25"/>
      <c r="AB3147" s="25"/>
      <c r="AC3147" s="25"/>
      <c r="AR3147" s="14" t="s">
        <v>119</v>
      </c>
      <c r="AS3147" s="14" t="s">
        <v>68</v>
      </c>
    </row>
    <row r="3148" spans="1:63" s="2" customFormat="1" ht="16.5" customHeight="1" x14ac:dyDescent="0.2">
      <c r="A3148" s="25"/>
      <c r="B3148" s="109"/>
      <c r="C3148" s="110" t="s">
        <v>5504</v>
      </c>
      <c r="D3148" s="110" t="s">
        <v>112</v>
      </c>
      <c r="E3148" s="111" t="s">
        <v>5505</v>
      </c>
      <c r="F3148" s="112" t="s">
        <v>5506</v>
      </c>
      <c r="G3148" s="113" t="s">
        <v>126</v>
      </c>
      <c r="H3148" s="153"/>
      <c r="I3148" s="112" t="s">
        <v>116</v>
      </c>
      <c r="J3148" s="26"/>
      <c r="K3148" s="114" t="s">
        <v>3</v>
      </c>
      <c r="L3148" s="115" t="s">
        <v>39</v>
      </c>
      <c r="M3148" s="116">
        <v>0</v>
      </c>
      <c r="N3148" s="116" t="e">
        <f>M3148*#REF!</f>
        <v>#REF!</v>
      </c>
      <c r="O3148" s="116">
        <v>0</v>
      </c>
      <c r="P3148" s="116" t="e">
        <f>O3148*#REF!</f>
        <v>#REF!</v>
      </c>
      <c r="Q3148" s="116">
        <v>0</v>
      </c>
      <c r="R3148" s="117" t="e">
        <f>Q3148*#REF!</f>
        <v>#REF!</v>
      </c>
      <c r="S3148" s="25"/>
      <c r="T3148" s="25"/>
      <c r="U3148" s="25"/>
      <c r="V3148" s="25"/>
      <c r="W3148" s="25"/>
      <c r="X3148" s="25"/>
      <c r="Y3148" s="25"/>
      <c r="Z3148" s="25"/>
      <c r="AA3148" s="25"/>
      <c r="AB3148" s="25"/>
      <c r="AC3148" s="25"/>
      <c r="AP3148" s="118" t="s">
        <v>117</v>
      </c>
      <c r="AR3148" s="118" t="s">
        <v>112</v>
      </c>
      <c r="AS3148" s="118" t="s">
        <v>68</v>
      </c>
      <c r="AW3148" s="14" t="s">
        <v>118</v>
      </c>
      <c r="BC3148" s="119" t="e">
        <f>IF(L3148="základní",#REF!,0)</f>
        <v>#REF!</v>
      </c>
      <c r="BD3148" s="119">
        <f>IF(L3148="snížená",#REF!,0)</f>
        <v>0</v>
      </c>
      <c r="BE3148" s="119">
        <f>IF(L3148="zákl. přenesená",#REF!,0)</f>
        <v>0</v>
      </c>
      <c r="BF3148" s="119">
        <f>IF(L3148="sníž. přenesená",#REF!,0)</f>
        <v>0</v>
      </c>
      <c r="BG3148" s="119">
        <f>IF(L3148="nulová",#REF!,0)</f>
        <v>0</v>
      </c>
      <c r="BH3148" s="14" t="s">
        <v>75</v>
      </c>
      <c r="BI3148" s="119" t="e">
        <f>ROUND(H3148*#REF!,2)</f>
        <v>#REF!</v>
      </c>
      <c r="BJ3148" s="14" t="s">
        <v>117</v>
      </c>
      <c r="BK3148" s="118" t="s">
        <v>5507</v>
      </c>
    </row>
    <row r="3149" spans="1:63" s="2" customFormat="1" x14ac:dyDescent="0.2">
      <c r="A3149" s="25"/>
      <c r="B3149" s="26"/>
      <c r="C3149" s="25"/>
      <c r="D3149" s="120" t="s">
        <v>119</v>
      </c>
      <c r="E3149" s="25"/>
      <c r="F3149" s="121" t="s">
        <v>5506</v>
      </c>
      <c r="G3149" s="25"/>
      <c r="H3149" s="25"/>
      <c r="I3149" s="25"/>
      <c r="J3149" s="26"/>
      <c r="K3149" s="122"/>
      <c r="L3149" s="123"/>
      <c r="M3149" s="45"/>
      <c r="N3149" s="45"/>
      <c r="O3149" s="45"/>
      <c r="P3149" s="45"/>
      <c r="Q3149" s="45"/>
      <c r="R3149" s="46"/>
      <c r="S3149" s="25"/>
      <c r="T3149" s="25"/>
      <c r="U3149" s="25"/>
      <c r="V3149" s="25"/>
      <c r="W3149" s="25"/>
      <c r="X3149" s="25"/>
      <c r="Y3149" s="25"/>
      <c r="Z3149" s="25"/>
      <c r="AA3149" s="25"/>
      <c r="AB3149" s="25"/>
      <c r="AC3149" s="25"/>
      <c r="AR3149" s="14" t="s">
        <v>119</v>
      </c>
      <c r="AS3149" s="14" t="s">
        <v>68</v>
      </c>
    </row>
    <row r="3150" spans="1:63" s="2" customFormat="1" ht="16.5" customHeight="1" x14ac:dyDescent="0.2">
      <c r="A3150" s="25"/>
      <c r="B3150" s="109"/>
      <c r="C3150" s="110" t="s">
        <v>2794</v>
      </c>
      <c r="D3150" s="110" t="s">
        <v>112</v>
      </c>
      <c r="E3150" s="111" t="s">
        <v>5508</v>
      </c>
      <c r="F3150" s="112" t="s">
        <v>5509</v>
      </c>
      <c r="G3150" s="113" t="s">
        <v>126</v>
      </c>
      <c r="H3150" s="153"/>
      <c r="I3150" s="112" t="s">
        <v>116</v>
      </c>
      <c r="J3150" s="26"/>
      <c r="K3150" s="114" t="s">
        <v>3</v>
      </c>
      <c r="L3150" s="115" t="s">
        <v>39</v>
      </c>
      <c r="M3150" s="116">
        <v>0</v>
      </c>
      <c r="N3150" s="116" t="e">
        <f>M3150*#REF!</f>
        <v>#REF!</v>
      </c>
      <c r="O3150" s="116">
        <v>0</v>
      </c>
      <c r="P3150" s="116" t="e">
        <f>O3150*#REF!</f>
        <v>#REF!</v>
      </c>
      <c r="Q3150" s="116">
        <v>0</v>
      </c>
      <c r="R3150" s="117" t="e">
        <f>Q3150*#REF!</f>
        <v>#REF!</v>
      </c>
      <c r="S3150" s="25"/>
      <c r="T3150" s="25"/>
      <c r="U3150" s="25"/>
      <c r="V3150" s="25"/>
      <c r="W3150" s="25"/>
      <c r="X3150" s="25"/>
      <c r="Y3150" s="25"/>
      <c r="Z3150" s="25"/>
      <c r="AA3150" s="25"/>
      <c r="AB3150" s="25"/>
      <c r="AC3150" s="25"/>
      <c r="AP3150" s="118" t="s">
        <v>117</v>
      </c>
      <c r="AR3150" s="118" t="s">
        <v>112</v>
      </c>
      <c r="AS3150" s="118" t="s">
        <v>68</v>
      </c>
      <c r="AW3150" s="14" t="s">
        <v>118</v>
      </c>
      <c r="BC3150" s="119" t="e">
        <f>IF(L3150="základní",#REF!,0)</f>
        <v>#REF!</v>
      </c>
      <c r="BD3150" s="119">
        <f>IF(L3150="snížená",#REF!,0)</f>
        <v>0</v>
      </c>
      <c r="BE3150" s="119">
        <f>IF(L3150="zákl. přenesená",#REF!,0)</f>
        <v>0</v>
      </c>
      <c r="BF3150" s="119">
        <f>IF(L3150="sníž. přenesená",#REF!,0)</f>
        <v>0</v>
      </c>
      <c r="BG3150" s="119">
        <f>IF(L3150="nulová",#REF!,0)</f>
        <v>0</v>
      </c>
      <c r="BH3150" s="14" t="s">
        <v>75</v>
      </c>
      <c r="BI3150" s="119" t="e">
        <f>ROUND(H3150*#REF!,2)</f>
        <v>#REF!</v>
      </c>
      <c r="BJ3150" s="14" t="s">
        <v>117</v>
      </c>
      <c r="BK3150" s="118" t="s">
        <v>5510</v>
      </c>
    </row>
    <row r="3151" spans="1:63" s="2" customFormat="1" x14ac:dyDescent="0.2">
      <c r="A3151" s="25"/>
      <c r="B3151" s="26"/>
      <c r="C3151" s="25"/>
      <c r="D3151" s="120" t="s">
        <v>119</v>
      </c>
      <c r="E3151" s="25"/>
      <c r="F3151" s="121" t="s">
        <v>5509</v>
      </c>
      <c r="G3151" s="25"/>
      <c r="H3151" s="25"/>
      <c r="I3151" s="25"/>
      <c r="J3151" s="26"/>
      <c r="K3151" s="122"/>
      <c r="L3151" s="123"/>
      <c r="M3151" s="45"/>
      <c r="N3151" s="45"/>
      <c r="O3151" s="45"/>
      <c r="P3151" s="45"/>
      <c r="Q3151" s="45"/>
      <c r="R3151" s="46"/>
      <c r="S3151" s="25"/>
      <c r="T3151" s="25"/>
      <c r="U3151" s="25"/>
      <c r="V3151" s="25"/>
      <c r="W3151" s="25"/>
      <c r="X3151" s="25"/>
      <c r="Y3151" s="25"/>
      <c r="Z3151" s="25"/>
      <c r="AA3151" s="25"/>
      <c r="AB3151" s="25"/>
      <c r="AC3151" s="25"/>
      <c r="AR3151" s="14" t="s">
        <v>119</v>
      </c>
      <c r="AS3151" s="14" t="s">
        <v>68</v>
      </c>
    </row>
    <row r="3152" spans="1:63" s="2" customFormat="1" ht="21.75" customHeight="1" x14ac:dyDescent="0.2">
      <c r="A3152" s="25"/>
      <c r="B3152" s="109"/>
      <c r="C3152" s="110" t="s">
        <v>5511</v>
      </c>
      <c r="D3152" s="110" t="s">
        <v>112</v>
      </c>
      <c r="E3152" s="111" t="s">
        <v>5512</v>
      </c>
      <c r="F3152" s="112" t="s">
        <v>5513</v>
      </c>
      <c r="G3152" s="113" t="s">
        <v>126</v>
      </c>
      <c r="H3152" s="153"/>
      <c r="I3152" s="112" t="s">
        <v>116</v>
      </c>
      <c r="J3152" s="26"/>
      <c r="K3152" s="114" t="s">
        <v>3</v>
      </c>
      <c r="L3152" s="115" t="s">
        <v>39</v>
      </c>
      <c r="M3152" s="116">
        <v>0</v>
      </c>
      <c r="N3152" s="116" t="e">
        <f>M3152*#REF!</f>
        <v>#REF!</v>
      </c>
      <c r="O3152" s="116">
        <v>0</v>
      </c>
      <c r="P3152" s="116" t="e">
        <f>O3152*#REF!</f>
        <v>#REF!</v>
      </c>
      <c r="Q3152" s="116">
        <v>0</v>
      </c>
      <c r="R3152" s="117" t="e">
        <f>Q3152*#REF!</f>
        <v>#REF!</v>
      </c>
      <c r="S3152" s="25"/>
      <c r="T3152" s="25"/>
      <c r="U3152" s="25"/>
      <c r="V3152" s="25"/>
      <c r="W3152" s="25"/>
      <c r="X3152" s="25"/>
      <c r="Y3152" s="25"/>
      <c r="Z3152" s="25"/>
      <c r="AA3152" s="25"/>
      <c r="AB3152" s="25"/>
      <c r="AC3152" s="25"/>
      <c r="AP3152" s="118" t="s">
        <v>117</v>
      </c>
      <c r="AR3152" s="118" t="s">
        <v>112</v>
      </c>
      <c r="AS3152" s="118" t="s">
        <v>68</v>
      </c>
      <c r="AW3152" s="14" t="s">
        <v>118</v>
      </c>
      <c r="BC3152" s="119" t="e">
        <f>IF(L3152="základní",#REF!,0)</f>
        <v>#REF!</v>
      </c>
      <c r="BD3152" s="119">
        <f>IF(L3152="snížená",#REF!,0)</f>
        <v>0</v>
      </c>
      <c r="BE3152" s="119">
        <f>IF(L3152="zákl. přenesená",#REF!,0)</f>
        <v>0</v>
      </c>
      <c r="BF3152" s="119">
        <f>IF(L3152="sníž. přenesená",#REF!,0)</f>
        <v>0</v>
      </c>
      <c r="BG3152" s="119">
        <f>IF(L3152="nulová",#REF!,0)</f>
        <v>0</v>
      </c>
      <c r="BH3152" s="14" t="s">
        <v>75</v>
      </c>
      <c r="BI3152" s="119" t="e">
        <f>ROUND(H3152*#REF!,2)</f>
        <v>#REF!</v>
      </c>
      <c r="BJ3152" s="14" t="s">
        <v>117</v>
      </c>
      <c r="BK3152" s="118" t="s">
        <v>5514</v>
      </c>
    </row>
    <row r="3153" spans="1:63" s="2" customFormat="1" x14ac:dyDescent="0.2">
      <c r="A3153" s="25"/>
      <c r="B3153" s="26"/>
      <c r="C3153" s="25"/>
      <c r="D3153" s="120" t="s">
        <v>119</v>
      </c>
      <c r="E3153" s="25"/>
      <c r="F3153" s="121" t="s">
        <v>5513</v>
      </c>
      <c r="G3153" s="25"/>
      <c r="H3153" s="25"/>
      <c r="I3153" s="25"/>
      <c r="J3153" s="26"/>
      <c r="K3153" s="122"/>
      <c r="L3153" s="123"/>
      <c r="M3153" s="45"/>
      <c r="N3153" s="45"/>
      <c r="O3153" s="45"/>
      <c r="P3153" s="45"/>
      <c r="Q3153" s="45"/>
      <c r="R3153" s="46"/>
      <c r="S3153" s="25"/>
      <c r="T3153" s="25"/>
      <c r="U3153" s="25"/>
      <c r="V3153" s="25"/>
      <c r="W3153" s="25"/>
      <c r="X3153" s="25"/>
      <c r="Y3153" s="25"/>
      <c r="Z3153" s="25"/>
      <c r="AA3153" s="25"/>
      <c r="AB3153" s="25"/>
      <c r="AC3153" s="25"/>
      <c r="AR3153" s="14" t="s">
        <v>119</v>
      </c>
      <c r="AS3153" s="14" t="s">
        <v>68</v>
      </c>
    </row>
    <row r="3154" spans="1:63" s="2" customFormat="1" ht="21.75" customHeight="1" x14ac:dyDescent="0.2">
      <c r="A3154" s="25"/>
      <c r="B3154" s="109"/>
      <c r="C3154" s="110" t="s">
        <v>2798</v>
      </c>
      <c r="D3154" s="110" t="s">
        <v>112</v>
      </c>
      <c r="E3154" s="111" t="s">
        <v>5515</v>
      </c>
      <c r="F3154" s="112" t="s">
        <v>5516</v>
      </c>
      <c r="G3154" s="113" t="s">
        <v>126</v>
      </c>
      <c r="H3154" s="153"/>
      <c r="I3154" s="112" t="s">
        <v>116</v>
      </c>
      <c r="J3154" s="26"/>
      <c r="K3154" s="114" t="s">
        <v>3</v>
      </c>
      <c r="L3154" s="115" t="s">
        <v>39</v>
      </c>
      <c r="M3154" s="116">
        <v>0</v>
      </c>
      <c r="N3154" s="116" t="e">
        <f>M3154*#REF!</f>
        <v>#REF!</v>
      </c>
      <c r="O3154" s="116">
        <v>0</v>
      </c>
      <c r="P3154" s="116" t="e">
        <f>O3154*#REF!</f>
        <v>#REF!</v>
      </c>
      <c r="Q3154" s="116">
        <v>0</v>
      </c>
      <c r="R3154" s="117" t="e">
        <f>Q3154*#REF!</f>
        <v>#REF!</v>
      </c>
      <c r="S3154" s="25"/>
      <c r="T3154" s="25"/>
      <c r="U3154" s="25"/>
      <c r="V3154" s="25"/>
      <c r="W3154" s="25"/>
      <c r="X3154" s="25"/>
      <c r="Y3154" s="25"/>
      <c r="Z3154" s="25"/>
      <c r="AA3154" s="25"/>
      <c r="AB3154" s="25"/>
      <c r="AC3154" s="25"/>
      <c r="AP3154" s="118" t="s">
        <v>117</v>
      </c>
      <c r="AR3154" s="118" t="s">
        <v>112</v>
      </c>
      <c r="AS3154" s="118" t="s">
        <v>68</v>
      </c>
      <c r="AW3154" s="14" t="s">
        <v>118</v>
      </c>
      <c r="BC3154" s="119" t="e">
        <f>IF(L3154="základní",#REF!,0)</f>
        <v>#REF!</v>
      </c>
      <c r="BD3154" s="119">
        <f>IF(L3154="snížená",#REF!,0)</f>
        <v>0</v>
      </c>
      <c r="BE3154" s="119">
        <f>IF(L3154="zákl. přenesená",#REF!,0)</f>
        <v>0</v>
      </c>
      <c r="BF3154" s="119">
        <f>IF(L3154="sníž. přenesená",#REF!,0)</f>
        <v>0</v>
      </c>
      <c r="BG3154" s="119">
        <f>IF(L3154="nulová",#REF!,0)</f>
        <v>0</v>
      </c>
      <c r="BH3154" s="14" t="s">
        <v>75</v>
      </c>
      <c r="BI3154" s="119" t="e">
        <f>ROUND(H3154*#REF!,2)</f>
        <v>#REF!</v>
      </c>
      <c r="BJ3154" s="14" t="s">
        <v>117</v>
      </c>
      <c r="BK3154" s="118" t="s">
        <v>5517</v>
      </c>
    </row>
    <row r="3155" spans="1:63" s="2" customFormat="1" x14ac:dyDescent="0.2">
      <c r="A3155" s="25"/>
      <c r="B3155" s="26"/>
      <c r="C3155" s="25"/>
      <c r="D3155" s="120" t="s">
        <v>119</v>
      </c>
      <c r="E3155" s="25"/>
      <c r="F3155" s="121" t="s">
        <v>5516</v>
      </c>
      <c r="G3155" s="25"/>
      <c r="H3155" s="25"/>
      <c r="I3155" s="25"/>
      <c r="J3155" s="26"/>
      <c r="K3155" s="122"/>
      <c r="L3155" s="123"/>
      <c r="M3155" s="45"/>
      <c r="N3155" s="45"/>
      <c r="O3155" s="45"/>
      <c r="P3155" s="45"/>
      <c r="Q3155" s="45"/>
      <c r="R3155" s="46"/>
      <c r="S3155" s="25"/>
      <c r="T3155" s="25"/>
      <c r="U3155" s="25"/>
      <c r="V3155" s="25"/>
      <c r="W3155" s="25"/>
      <c r="X3155" s="25"/>
      <c r="Y3155" s="25"/>
      <c r="Z3155" s="25"/>
      <c r="AA3155" s="25"/>
      <c r="AB3155" s="25"/>
      <c r="AC3155" s="25"/>
      <c r="AR3155" s="14" t="s">
        <v>119</v>
      </c>
      <c r="AS3155" s="14" t="s">
        <v>68</v>
      </c>
    </row>
    <row r="3156" spans="1:63" s="2" customFormat="1" ht="16.5" customHeight="1" x14ac:dyDescent="0.2">
      <c r="A3156" s="25"/>
      <c r="B3156" s="109"/>
      <c r="C3156" s="110" t="s">
        <v>5518</v>
      </c>
      <c r="D3156" s="110" t="s">
        <v>112</v>
      </c>
      <c r="E3156" s="111" t="s">
        <v>5519</v>
      </c>
      <c r="F3156" s="112" t="s">
        <v>5520</v>
      </c>
      <c r="G3156" s="113" t="s">
        <v>126</v>
      </c>
      <c r="H3156" s="153"/>
      <c r="I3156" s="112" t="s">
        <v>116</v>
      </c>
      <c r="J3156" s="26"/>
      <c r="K3156" s="114" t="s">
        <v>3</v>
      </c>
      <c r="L3156" s="115" t="s">
        <v>39</v>
      </c>
      <c r="M3156" s="116">
        <v>0</v>
      </c>
      <c r="N3156" s="116" t="e">
        <f>M3156*#REF!</f>
        <v>#REF!</v>
      </c>
      <c r="O3156" s="116">
        <v>0</v>
      </c>
      <c r="P3156" s="116" t="e">
        <f>O3156*#REF!</f>
        <v>#REF!</v>
      </c>
      <c r="Q3156" s="116">
        <v>0</v>
      </c>
      <c r="R3156" s="117" t="e">
        <f>Q3156*#REF!</f>
        <v>#REF!</v>
      </c>
      <c r="S3156" s="25"/>
      <c r="T3156" s="25"/>
      <c r="U3156" s="25"/>
      <c r="V3156" s="25"/>
      <c r="W3156" s="25"/>
      <c r="X3156" s="25"/>
      <c r="Y3156" s="25"/>
      <c r="Z3156" s="25"/>
      <c r="AA3156" s="25"/>
      <c r="AB3156" s="25"/>
      <c r="AC3156" s="25"/>
      <c r="AP3156" s="118" t="s">
        <v>117</v>
      </c>
      <c r="AR3156" s="118" t="s">
        <v>112</v>
      </c>
      <c r="AS3156" s="118" t="s">
        <v>68</v>
      </c>
      <c r="AW3156" s="14" t="s">
        <v>118</v>
      </c>
      <c r="BC3156" s="119" t="e">
        <f>IF(L3156="základní",#REF!,0)</f>
        <v>#REF!</v>
      </c>
      <c r="BD3156" s="119">
        <f>IF(L3156="snížená",#REF!,0)</f>
        <v>0</v>
      </c>
      <c r="BE3156" s="119">
        <f>IF(L3156="zákl. přenesená",#REF!,0)</f>
        <v>0</v>
      </c>
      <c r="BF3156" s="119">
        <f>IF(L3156="sníž. přenesená",#REF!,0)</f>
        <v>0</v>
      </c>
      <c r="BG3156" s="119">
        <f>IF(L3156="nulová",#REF!,0)</f>
        <v>0</v>
      </c>
      <c r="BH3156" s="14" t="s">
        <v>75</v>
      </c>
      <c r="BI3156" s="119" t="e">
        <f>ROUND(H3156*#REF!,2)</f>
        <v>#REF!</v>
      </c>
      <c r="BJ3156" s="14" t="s">
        <v>117</v>
      </c>
      <c r="BK3156" s="118" t="s">
        <v>5521</v>
      </c>
    </row>
    <row r="3157" spans="1:63" s="2" customFormat="1" x14ac:dyDescent="0.2">
      <c r="A3157" s="25"/>
      <c r="B3157" s="26"/>
      <c r="C3157" s="25"/>
      <c r="D3157" s="120" t="s">
        <v>119</v>
      </c>
      <c r="E3157" s="25"/>
      <c r="F3157" s="121" t="s">
        <v>5520</v>
      </c>
      <c r="G3157" s="25"/>
      <c r="H3157" s="25"/>
      <c r="I3157" s="25"/>
      <c r="J3157" s="26"/>
      <c r="K3157" s="122"/>
      <c r="L3157" s="123"/>
      <c r="M3157" s="45"/>
      <c r="N3157" s="45"/>
      <c r="O3157" s="45"/>
      <c r="P3157" s="45"/>
      <c r="Q3157" s="45"/>
      <c r="R3157" s="46"/>
      <c r="S3157" s="25"/>
      <c r="T3157" s="25"/>
      <c r="U3157" s="25"/>
      <c r="V3157" s="25"/>
      <c r="W3157" s="25"/>
      <c r="X3157" s="25"/>
      <c r="Y3157" s="25"/>
      <c r="Z3157" s="25"/>
      <c r="AA3157" s="25"/>
      <c r="AB3157" s="25"/>
      <c r="AC3157" s="25"/>
      <c r="AR3157" s="14" t="s">
        <v>119</v>
      </c>
      <c r="AS3157" s="14" t="s">
        <v>68</v>
      </c>
    </row>
    <row r="3158" spans="1:63" s="2" customFormat="1" ht="21.75" customHeight="1" x14ac:dyDescent="0.2">
      <c r="A3158" s="25"/>
      <c r="B3158" s="109"/>
      <c r="C3158" s="110" t="s">
        <v>2801</v>
      </c>
      <c r="D3158" s="110" t="s">
        <v>112</v>
      </c>
      <c r="E3158" s="111" t="s">
        <v>5522</v>
      </c>
      <c r="F3158" s="112" t="s">
        <v>5523</v>
      </c>
      <c r="G3158" s="113" t="s">
        <v>126</v>
      </c>
      <c r="H3158" s="153"/>
      <c r="I3158" s="112" t="s">
        <v>116</v>
      </c>
      <c r="J3158" s="26"/>
      <c r="K3158" s="114" t="s">
        <v>3</v>
      </c>
      <c r="L3158" s="115" t="s">
        <v>39</v>
      </c>
      <c r="M3158" s="116">
        <v>0</v>
      </c>
      <c r="N3158" s="116" t="e">
        <f>M3158*#REF!</f>
        <v>#REF!</v>
      </c>
      <c r="O3158" s="116">
        <v>0</v>
      </c>
      <c r="P3158" s="116" t="e">
        <f>O3158*#REF!</f>
        <v>#REF!</v>
      </c>
      <c r="Q3158" s="116">
        <v>0</v>
      </c>
      <c r="R3158" s="117" t="e">
        <f>Q3158*#REF!</f>
        <v>#REF!</v>
      </c>
      <c r="S3158" s="25"/>
      <c r="T3158" s="25"/>
      <c r="U3158" s="25"/>
      <c r="V3158" s="25"/>
      <c r="W3158" s="25"/>
      <c r="X3158" s="25"/>
      <c r="Y3158" s="25"/>
      <c r="Z3158" s="25"/>
      <c r="AA3158" s="25"/>
      <c r="AB3158" s="25"/>
      <c r="AC3158" s="25"/>
      <c r="AP3158" s="118" t="s">
        <v>117</v>
      </c>
      <c r="AR3158" s="118" t="s">
        <v>112</v>
      </c>
      <c r="AS3158" s="118" t="s">
        <v>68</v>
      </c>
      <c r="AW3158" s="14" t="s">
        <v>118</v>
      </c>
      <c r="BC3158" s="119" t="e">
        <f>IF(L3158="základní",#REF!,0)</f>
        <v>#REF!</v>
      </c>
      <c r="BD3158" s="119">
        <f>IF(L3158="snížená",#REF!,0)</f>
        <v>0</v>
      </c>
      <c r="BE3158" s="119">
        <f>IF(L3158="zákl. přenesená",#REF!,0)</f>
        <v>0</v>
      </c>
      <c r="BF3158" s="119">
        <f>IF(L3158="sníž. přenesená",#REF!,0)</f>
        <v>0</v>
      </c>
      <c r="BG3158" s="119">
        <f>IF(L3158="nulová",#REF!,0)</f>
        <v>0</v>
      </c>
      <c r="BH3158" s="14" t="s">
        <v>75</v>
      </c>
      <c r="BI3158" s="119" t="e">
        <f>ROUND(H3158*#REF!,2)</f>
        <v>#REF!</v>
      </c>
      <c r="BJ3158" s="14" t="s">
        <v>117</v>
      </c>
      <c r="BK3158" s="118" t="s">
        <v>5524</v>
      </c>
    </row>
    <row r="3159" spans="1:63" s="2" customFormat="1" x14ac:dyDescent="0.2">
      <c r="A3159" s="25"/>
      <c r="B3159" s="26"/>
      <c r="C3159" s="25"/>
      <c r="D3159" s="120" t="s">
        <v>119</v>
      </c>
      <c r="E3159" s="25"/>
      <c r="F3159" s="121" t="s">
        <v>5523</v>
      </c>
      <c r="G3159" s="25"/>
      <c r="H3159" s="25"/>
      <c r="I3159" s="25"/>
      <c r="J3159" s="26"/>
      <c r="K3159" s="122"/>
      <c r="L3159" s="123"/>
      <c r="M3159" s="45"/>
      <c r="N3159" s="45"/>
      <c r="O3159" s="45"/>
      <c r="P3159" s="45"/>
      <c r="Q3159" s="45"/>
      <c r="R3159" s="46"/>
      <c r="S3159" s="25"/>
      <c r="T3159" s="25"/>
      <c r="U3159" s="25"/>
      <c r="V3159" s="25"/>
      <c r="W3159" s="25"/>
      <c r="X3159" s="25"/>
      <c r="Y3159" s="25"/>
      <c r="Z3159" s="25"/>
      <c r="AA3159" s="25"/>
      <c r="AB3159" s="25"/>
      <c r="AC3159" s="25"/>
      <c r="AR3159" s="14" t="s">
        <v>119</v>
      </c>
      <c r="AS3159" s="14" t="s">
        <v>68</v>
      </c>
    </row>
    <row r="3160" spans="1:63" s="2" customFormat="1" ht="21.75" customHeight="1" x14ac:dyDescent="0.2">
      <c r="A3160" s="25"/>
      <c r="B3160" s="109"/>
      <c r="C3160" s="110" t="s">
        <v>5525</v>
      </c>
      <c r="D3160" s="110" t="s">
        <v>112</v>
      </c>
      <c r="E3160" s="111" t="s">
        <v>5526</v>
      </c>
      <c r="F3160" s="112" t="s">
        <v>5527</v>
      </c>
      <c r="G3160" s="113" t="s">
        <v>126</v>
      </c>
      <c r="H3160" s="153"/>
      <c r="I3160" s="112" t="s">
        <v>116</v>
      </c>
      <c r="J3160" s="26"/>
      <c r="K3160" s="114" t="s">
        <v>3</v>
      </c>
      <c r="L3160" s="115" t="s">
        <v>39</v>
      </c>
      <c r="M3160" s="116">
        <v>0</v>
      </c>
      <c r="N3160" s="116" t="e">
        <f>M3160*#REF!</f>
        <v>#REF!</v>
      </c>
      <c r="O3160" s="116">
        <v>0</v>
      </c>
      <c r="P3160" s="116" t="e">
        <f>O3160*#REF!</f>
        <v>#REF!</v>
      </c>
      <c r="Q3160" s="116">
        <v>0</v>
      </c>
      <c r="R3160" s="117" t="e">
        <f>Q3160*#REF!</f>
        <v>#REF!</v>
      </c>
      <c r="S3160" s="25"/>
      <c r="T3160" s="25"/>
      <c r="U3160" s="25"/>
      <c r="V3160" s="25"/>
      <c r="W3160" s="25"/>
      <c r="X3160" s="25"/>
      <c r="Y3160" s="25"/>
      <c r="Z3160" s="25"/>
      <c r="AA3160" s="25"/>
      <c r="AB3160" s="25"/>
      <c r="AC3160" s="25"/>
      <c r="AP3160" s="118" t="s">
        <v>117</v>
      </c>
      <c r="AR3160" s="118" t="s">
        <v>112</v>
      </c>
      <c r="AS3160" s="118" t="s">
        <v>68</v>
      </c>
      <c r="AW3160" s="14" t="s">
        <v>118</v>
      </c>
      <c r="BC3160" s="119" t="e">
        <f>IF(L3160="základní",#REF!,0)</f>
        <v>#REF!</v>
      </c>
      <c r="BD3160" s="119">
        <f>IF(L3160="snížená",#REF!,0)</f>
        <v>0</v>
      </c>
      <c r="BE3160" s="119">
        <f>IF(L3160="zákl. přenesená",#REF!,0)</f>
        <v>0</v>
      </c>
      <c r="BF3160" s="119">
        <f>IF(L3160="sníž. přenesená",#REF!,0)</f>
        <v>0</v>
      </c>
      <c r="BG3160" s="119">
        <f>IF(L3160="nulová",#REF!,0)</f>
        <v>0</v>
      </c>
      <c r="BH3160" s="14" t="s">
        <v>75</v>
      </c>
      <c r="BI3160" s="119" t="e">
        <f>ROUND(H3160*#REF!,2)</f>
        <v>#REF!</v>
      </c>
      <c r="BJ3160" s="14" t="s">
        <v>117</v>
      </c>
      <c r="BK3160" s="118" t="s">
        <v>5528</v>
      </c>
    </row>
    <row r="3161" spans="1:63" s="2" customFormat="1" x14ac:dyDescent="0.2">
      <c r="A3161" s="25"/>
      <c r="B3161" s="26"/>
      <c r="C3161" s="25"/>
      <c r="D3161" s="120" t="s">
        <v>119</v>
      </c>
      <c r="E3161" s="25"/>
      <c r="F3161" s="121" t="s">
        <v>5527</v>
      </c>
      <c r="G3161" s="25"/>
      <c r="H3161" s="25"/>
      <c r="I3161" s="25"/>
      <c r="J3161" s="26"/>
      <c r="K3161" s="122"/>
      <c r="L3161" s="123"/>
      <c r="M3161" s="45"/>
      <c r="N3161" s="45"/>
      <c r="O3161" s="45"/>
      <c r="P3161" s="45"/>
      <c r="Q3161" s="45"/>
      <c r="R3161" s="46"/>
      <c r="S3161" s="25"/>
      <c r="T3161" s="25"/>
      <c r="U3161" s="25"/>
      <c r="V3161" s="25"/>
      <c r="W3161" s="25"/>
      <c r="X3161" s="25"/>
      <c r="Y3161" s="25"/>
      <c r="Z3161" s="25"/>
      <c r="AA3161" s="25"/>
      <c r="AB3161" s="25"/>
      <c r="AC3161" s="25"/>
      <c r="AR3161" s="14" t="s">
        <v>119</v>
      </c>
      <c r="AS3161" s="14" t="s">
        <v>68</v>
      </c>
    </row>
    <row r="3162" spans="1:63" s="2" customFormat="1" ht="16.5" customHeight="1" x14ac:dyDescent="0.2">
      <c r="A3162" s="25"/>
      <c r="B3162" s="109"/>
      <c r="C3162" s="110" t="s">
        <v>2805</v>
      </c>
      <c r="D3162" s="110" t="s">
        <v>112</v>
      </c>
      <c r="E3162" s="111" t="s">
        <v>5529</v>
      </c>
      <c r="F3162" s="112" t="s">
        <v>5530</v>
      </c>
      <c r="G3162" s="113" t="s">
        <v>126</v>
      </c>
      <c r="H3162" s="153"/>
      <c r="I3162" s="112" t="s">
        <v>116</v>
      </c>
      <c r="J3162" s="26"/>
      <c r="K3162" s="114" t="s">
        <v>3</v>
      </c>
      <c r="L3162" s="115" t="s">
        <v>39</v>
      </c>
      <c r="M3162" s="116">
        <v>0</v>
      </c>
      <c r="N3162" s="116" t="e">
        <f>M3162*#REF!</f>
        <v>#REF!</v>
      </c>
      <c r="O3162" s="116">
        <v>0</v>
      </c>
      <c r="P3162" s="116" t="e">
        <f>O3162*#REF!</f>
        <v>#REF!</v>
      </c>
      <c r="Q3162" s="116">
        <v>0</v>
      </c>
      <c r="R3162" s="117" t="e">
        <f>Q3162*#REF!</f>
        <v>#REF!</v>
      </c>
      <c r="S3162" s="25"/>
      <c r="T3162" s="25"/>
      <c r="U3162" s="25"/>
      <c r="V3162" s="25"/>
      <c r="W3162" s="25"/>
      <c r="X3162" s="25"/>
      <c r="Y3162" s="25"/>
      <c r="Z3162" s="25"/>
      <c r="AA3162" s="25"/>
      <c r="AB3162" s="25"/>
      <c r="AC3162" s="25"/>
      <c r="AP3162" s="118" t="s">
        <v>117</v>
      </c>
      <c r="AR3162" s="118" t="s">
        <v>112</v>
      </c>
      <c r="AS3162" s="118" t="s">
        <v>68</v>
      </c>
      <c r="AW3162" s="14" t="s">
        <v>118</v>
      </c>
      <c r="BC3162" s="119" t="e">
        <f>IF(L3162="základní",#REF!,0)</f>
        <v>#REF!</v>
      </c>
      <c r="BD3162" s="119">
        <f>IF(L3162="snížená",#REF!,0)</f>
        <v>0</v>
      </c>
      <c r="BE3162" s="119">
        <f>IF(L3162="zákl. přenesená",#REF!,0)</f>
        <v>0</v>
      </c>
      <c r="BF3162" s="119">
        <f>IF(L3162="sníž. přenesená",#REF!,0)</f>
        <v>0</v>
      </c>
      <c r="BG3162" s="119">
        <f>IF(L3162="nulová",#REF!,0)</f>
        <v>0</v>
      </c>
      <c r="BH3162" s="14" t="s">
        <v>75</v>
      </c>
      <c r="BI3162" s="119" t="e">
        <f>ROUND(H3162*#REF!,2)</f>
        <v>#REF!</v>
      </c>
      <c r="BJ3162" s="14" t="s">
        <v>117</v>
      </c>
      <c r="BK3162" s="118" t="s">
        <v>5531</v>
      </c>
    </row>
    <row r="3163" spans="1:63" s="2" customFormat="1" x14ac:dyDescent="0.2">
      <c r="A3163" s="25"/>
      <c r="B3163" s="26"/>
      <c r="C3163" s="25"/>
      <c r="D3163" s="120" t="s">
        <v>119</v>
      </c>
      <c r="E3163" s="25"/>
      <c r="F3163" s="121" t="s">
        <v>5530</v>
      </c>
      <c r="G3163" s="25"/>
      <c r="H3163" s="25"/>
      <c r="I3163" s="25"/>
      <c r="J3163" s="26"/>
      <c r="K3163" s="122"/>
      <c r="L3163" s="123"/>
      <c r="M3163" s="45"/>
      <c r="N3163" s="45"/>
      <c r="O3163" s="45"/>
      <c r="P3163" s="45"/>
      <c r="Q3163" s="45"/>
      <c r="R3163" s="46"/>
      <c r="S3163" s="25"/>
      <c r="T3163" s="25"/>
      <c r="U3163" s="25"/>
      <c r="V3163" s="25"/>
      <c r="W3163" s="25"/>
      <c r="X3163" s="25"/>
      <c r="Y3163" s="25"/>
      <c r="Z3163" s="25"/>
      <c r="AA3163" s="25"/>
      <c r="AB3163" s="25"/>
      <c r="AC3163" s="25"/>
      <c r="AR3163" s="14" t="s">
        <v>119</v>
      </c>
      <c r="AS3163" s="14" t="s">
        <v>68</v>
      </c>
    </row>
    <row r="3164" spans="1:63" s="2" customFormat="1" ht="16.5" customHeight="1" x14ac:dyDescent="0.2">
      <c r="A3164" s="25"/>
      <c r="B3164" s="109"/>
      <c r="C3164" s="110" t="s">
        <v>5532</v>
      </c>
      <c r="D3164" s="110" t="s">
        <v>112</v>
      </c>
      <c r="E3164" s="111" t="s">
        <v>5533</v>
      </c>
      <c r="F3164" s="112" t="s">
        <v>5534</v>
      </c>
      <c r="G3164" s="113" t="s">
        <v>126</v>
      </c>
      <c r="H3164" s="153"/>
      <c r="I3164" s="112" t="s">
        <v>116</v>
      </c>
      <c r="J3164" s="26"/>
      <c r="K3164" s="114" t="s">
        <v>3</v>
      </c>
      <c r="L3164" s="115" t="s">
        <v>39</v>
      </c>
      <c r="M3164" s="116">
        <v>0</v>
      </c>
      <c r="N3164" s="116" t="e">
        <f>M3164*#REF!</f>
        <v>#REF!</v>
      </c>
      <c r="O3164" s="116">
        <v>0</v>
      </c>
      <c r="P3164" s="116" t="e">
        <f>O3164*#REF!</f>
        <v>#REF!</v>
      </c>
      <c r="Q3164" s="116">
        <v>0</v>
      </c>
      <c r="R3164" s="117" t="e">
        <f>Q3164*#REF!</f>
        <v>#REF!</v>
      </c>
      <c r="S3164" s="25"/>
      <c r="T3164" s="25"/>
      <c r="U3164" s="25"/>
      <c r="V3164" s="25"/>
      <c r="W3164" s="25"/>
      <c r="X3164" s="25"/>
      <c r="Y3164" s="25"/>
      <c r="Z3164" s="25"/>
      <c r="AA3164" s="25"/>
      <c r="AB3164" s="25"/>
      <c r="AC3164" s="25"/>
      <c r="AP3164" s="118" t="s">
        <v>117</v>
      </c>
      <c r="AR3164" s="118" t="s">
        <v>112</v>
      </c>
      <c r="AS3164" s="118" t="s">
        <v>68</v>
      </c>
      <c r="AW3164" s="14" t="s">
        <v>118</v>
      </c>
      <c r="BC3164" s="119" t="e">
        <f>IF(L3164="základní",#REF!,0)</f>
        <v>#REF!</v>
      </c>
      <c r="BD3164" s="119">
        <f>IF(L3164="snížená",#REF!,0)</f>
        <v>0</v>
      </c>
      <c r="BE3164" s="119">
        <f>IF(L3164="zákl. přenesená",#REF!,0)</f>
        <v>0</v>
      </c>
      <c r="BF3164" s="119">
        <f>IF(L3164="sníž. přenesená",#REF!,0)</f>
        <v>0</v>
      </c>
      <c r="BG3164" s="119">
        <f>IF(L3164="nulová",#REF!,0)</f>
        <v>0</v>
      </c>
      <c r="BH3164" s="14" t="s">
        <v>75</v>
      </c>
      <c r="BI3164" s="119" t="e">
        <f>ROUND(H3164*#REF!,2)</f>
        <v>#REF!</v>
      </c>
      <c r="BJ3164" s="14" t="s">
        <v>117</v>
      </c>
      <c r="BK3164" s="118" t="s">
        <v>5535</v>
      </c>
    </row>
    <row r="3165" spans="1:63" s="2" customFormat="1" x14ac:dyDescent="0.2">
      <c r="A3165" s="25"/>
      <c r="B3165" s="26"/>
      <c r="C3165" s="25"/>
      <c r="D3165" s="120" t="s">
        <v>119</v>
      </c>
      <c r="E3165" s="25"/>
      <c r="F3165" s="121" t="s">
        <v>5534</v>
      </c>
      <c r="G3165" s="25"/>
      <c r="H3165" s="25"/>
      <c r="I3165" s="25"/>
      <c r="J3165" s="26"/>
      <c r="K3165" s="122"/>
      <c r="L3165" s="123"/>
      <c r="M3165" s="45"/>
      <c r="N3165" s="45"/>
      <c r="O3165" s="45"/>
      <c r="P3165" s="45"/>
      <c r="Q3165" s="45"/>
      <c r="R3165" s="46"/>
      <c r="S3165" s="25"/>
      <c r="T3165" s="25"/>
      <c r="U3165" s="25"/>
      <c r="V3165" s="25"/>
      <c r="W3165" s="25"/>
      <c r="X3165" s="25"/>
      <c r="Y3165" s="25"/>
      <c r="Z3165" s="25"/>
      <c r="AA3165" s="25"/>
      <c r="AB3165" s="25"/>
      <c r="AC3165" s="25"/>
      <c r="AR3165" s="14" t="s">
        <v>119</v>
      </c>
      <c r="AS3165" s="14" t="s">
        <v>68</v>
      </c>
    </row>
    <row r="3166" spans="1:63" s="2" customFormat="1" ht="24.15" customHeight="1" x14ac:dyDescent="0.2">
      <c r="A3166" s="25"/>
      <c r="B3166" s="109"/>
      <c r="C3166" s="110" t="s">
        <v>2808</v>
      </c>
      <c r="D3166" s="110" t="s">
        <v>112</v>
      </c>
      <c r="E3166" s="111" t="s">
        <v>5536</v>
      </c>
      <c r="F3166" s="112" t="s">
        <v>5537</v>
      </c>
      <c r="G3166" s="113" t="s">
        <v>126</v>
      </c>
      <c r="H3166" s="153"/>
      <c r="I3166" s="112" t="s">
        <v>116</v>
      </c>
      <c r="J3166" s="26"/>
      <c r="K3166" s="114" t="s">
        <v>3</v>
      </c>
      <c r="L3166" s="115" t="s">
        <v>39</v>
      </c>
      <c r="M3166" s="116">
        <v>0</v>
      </c>
      <c r="N3166" s="116" t="e">
        <f>M3166*#REF!</f>
        <v>#REF!</v>
      </c>
      <c r="O3166" s="116">
        <v>0</v>
      </c>
      <c r="P3166" s="116" t="e">
        <f>O3166*#REF!</f>
        <v>#REF!</v>
      </c>
      <c r="Q3166" s="116">
        <v>0</v>
      </c>
      <c r="R3166" s="117" t="e">
        <f>Q3166*#REF!</f>
        <v>#REF!</v>
      </c>
      <c r="S3166" s="25"/>
      <c r="T3166" s="25"/>
      <c r="U3166" s="25"/>
      <c r="V3166" s="25"/>
      <c r="W3166" s="25"/>
      <c r="X3166" s="25"/>
      <c r="Y3166" s="25"/>
      <c r="Z3166" s="25"/>
      <c r="AA3166" s="25"/>
      <c r="AB3166" s="25"/>
      <c r="AC3166" s="25"/>
      <c r="AP3166" s="118" t="s">
        <v>117</v>
      </c>
      <c r="AR3166" s="118" t="s">
        <v>112</v>
      </c>
      <c r="AS3166" s="118" t="s">
        <v>68</v>
      </c>
      <c r="AW3166" s="14" t="s">
        <v>118</v>
      </c>
      <c r="BC3166" s="119" t="e">
        <f>IF(L3166="základní",#REF!,0)</f>
        <v>#REF!</v>
      </c>
      <c r="BD3166" s="119">
        <f>IF(L3166="snížená",#REF!,0)</f>
        <v>0</v>
      </c>
      <c r="BE3166" s="119">
        <f>IF(L3166="zákl. přenesená",#REF!,0)</f>
        <v>0</v>
      </c>
      <c r="BF3166" s="119">
        <f>IF(L3166="sníž. přenesená",#REF!,0)</f>
        <v>0</v>
      </c>
      <c r="BG3166" s="119">
        <f>IF(L3166="nulová",#REF!,0)</f>
        <v>0</v>
      </c>
      <c r="BH3166" s="14" t="s">
        <v>75</v>
      </c>
      <c r="BI3166" s="119" t="e">
        <f>ROUND(H3166*#REF!,2)</f>
        <v>#REF!</v>
      </c>
      <c r="BJ3166" s="14" t="s">
        <v>117</v>
      </c>
      <c r="BK3166" s="118" t="s">
        <v>5538</v>
      </c>
    </row>
    <row r="3167" spans="1:63" s="2" customFormat="1" ht="19.2" x14ac:dyDescent="0.2">
      <c r="A3167" s="25"/>
      <c r="B3167" s="26"/>
      <c r="C3167" s="25"/>
      <c r="D3167" s="120" t="s">
        <v>119</v>
      </c>
      <c r="E3167" s="25"/>
      <c r="F3167" s="121" t="s">
        <v>5537</v>
      </c>
      <c r="G3167" s="25"/>
      <c r="H3167" s="25"/>
      <c r="I3167" s="25"/>
      <c r="J3167" s="26"/>
      <c r="K3167" s="122"/>
      <c r="L3167" s="123"/>
      <c r="M3167" s="45"/>
      <c r="N3167" s="45"/>
      <c r="O3167" s="45"/>
      <c r="P3167" s="45"/>
      <c r="Q3167" s="45"/>
      <c r="R3167" s="46"/>
      <c r="S3167" s="25"/>
      <c r="T3167" s="25"/>
      <c r="U3167" s="25"/>
      <c r="V3167" s="25"/>
      <c r="W3167" s="25"/>
      <c r="X3167" s="25"/>
      <c r="Y3167" s="25"/>
      <c r="Z3167" s="25"/>
      <c r="AA3167" s="25"/>
      <c r="AB3167" s="25"/>
      <c r="AC3167" s="25"/>
      <c r="AR3167" s="14" t="s">
        <v>119</v>
      </c>
      <c r="AS3167" s="14" t="s">
        <v>68</v>
      </c>
    </row>
    <row r="3168" spans="1:63" s="2" customFormat="1" ht="24.15" customHeight="1" x14ac:dyDescent="0.2">
      <c r="A3168" s="25"/>
      <c r="B3168" s="109"/>
      <c r="C3168" s="110" t="s">
        <v>5539</v>
      </c>
      <c r="D3168" s="110" t="s">
        <v>112</v>
      </c>
      <c r="E3168" s="111" t="s">
        <v>5540</v>
      </c>
      <c r="F3168" s="112" t="s">
        <v>5541</v>
      </c>
      <c r="G3168" s="113" t="s">
        <v>126</v>
      </c>
      <c r="H3168" s="153"/>
      <c r="I3168" s="112" t="s">
        <v>116</v>
      </c>
      <c r="J3168" s="26"/>
      <c r="K3168" s="114" t="s">
        <v>3</v>
      </c>
      <c r="L3168" s="115" t="s">
        <v>39</v>
      </c>
      <c r="M3168" s="116">
        <v>0</v>
      </c>
      <c r="N3168" s="116" t="e">
        <f>M3168*#REF!</f>
        <v>#REF!</v>
      </c>
      <c r="O3168" s="116">
        <v>0</v>
      </c>
      <c r="P3168" s="116" t="e">
        <f>O3168*#REF!</f>
        <v>#REF!</v>
      </c>
      <c r="Q3168" s="116">
        <v>0</v>
      </c>
      <c r="R3168" s="117" t="e">
        <f>Q3168*#REF!</f>
        <v>#REF!</v>
      </c>
      <c r="S3168" s="25"/>
      <c r="T3168" s="25"/>
      <c r="U3168" s="25"/>
      <c r="V3168" s="25"/>
      <c r="W3168" s="25"/>
      <c r="X3168" s="25"/>
      <c r="Y3168" s="25"/>
      <c r="Z3168" s="25"/>
      <c r="AA3168" s="25"/>
      <c r="AB3168" s="25"/>
      <c r="AC3168" s="25"/>
      <c r="AP3168" s="118" t="s">
        <v>117</v>
      </c>
      <c r="AR3168" s="118" t="s">
        <v>112</v>
      </c>
      <c r="AS3168" s="118" t="s">
        <v>68</v>
      </c>
      <c r="AW3168" s="14" t="s">
        <v>118</v>
      </c>
      <c r="BC3168" s="119" t="e">
        <f>IF(L3168="základní",#REF!,0)</f>
        <v>#REF!</v>
      </c>
      <c r="BD3168" s="119">
        <f>IF(L3168="snížená",#REF!,0)</f>
        <v>0</v>
      </c>
      <c r="BE3168" s="119">
        <f>IF(L3168="zákl. přenesená",#REF!,0)</f>
        <v>0</v>
      </c>
      <c r="BF3168" s="119">
        <f>IF(L3168="sníž. přenesená",#REF!,0)</f>
        <v>0</v>
      </c>
      <c r="BG3168" s="119">
        <f>IF(L3168="nulová",#REF!,0)</f>
        <v>0</v>
      </c>
      <c r="BH3168" s="14" t="s">
        <v>75</v>
      </c>
      <c r="BI3168" s="119" t="e">
        <f>ROUND(H3168*#REF!,2)</f>
        <v>#REF!</v>
      </c>
      <c r="BJ3168" s="14" t="s">
        <v>117</v>
      </c>
      <c r="BK3168" s="118" t="s">
        <v>5542</v>
      </c>
    </row>
    <row r="3169" spans="1:63" s="2" customFormat="1" ht="19.2" x14ac:dyDescent="0.2">
      <c r="A3169" s="25"/>
      <c r="B3169" s="26"/>
      <c r="C3169" s="25"/>
      <c r="D3169" s="120" t="s">
        <v>119</v>
      </c>
      <c r="E3169" s="25"/>
      <c r="F3169" s="121" t="s">
        <v>5541</v>
      </c>
      <c r="G3169" s="25"/>
      <c r="H3169" s="25"/>
      <c r="I3169" s="25"/>
      <c r="J3169" s="26"/>
      <c r="K3169" s="122"/>
      <c r="L3169" s="123"/>
      <c r="M3169" s="45"/>
      <c r="N3169" s="45"/>
      <c r="O3169" s="45"/>
      <c r="P3169" s="45"/>
      <c r="Q3169" s="45"/>
      <c r="R3169" s="46"/>
      <c r="S3169" s="25"/>
      <c r="T3169" s="25"/>
      <c r="U3169" s="25"/>
      <c r="V3169" s="25"/>
      <c r="W3169" s="25"/>
      <c r="X3169" s="25"/>
      <c r="Y3169" s="25"/>
      <c r="Z3169" s="25"/>
      <c r="AA3169" s="25"/>
      <c r="AB3169" s="25"/>
      <c r="AC3169" s="25"/>
      <c r="AR3169" s="14" t="s">
        <v>119</v>
      </c>
      <c r="AS3169" s="14" t="s">
        <v>68</v>
      </c>
    </row>
    <row r="3170" spans="1:63" s="2" customFormat="1" ht="24.15" customHeight="1" x14ac:dyDescent="0.2">
      <c r="A3170" s="25"/>
      <c r="B3170" s="109"/>
      <c r="C3170" s="110" t="s">
        <v>2812</v>
      </c>
      <c r="D3170" s="110" t="s">
        <v>112</v>
      </c>
      <c r="E3170" s="111" t="s">
        <v>5543</v>
      </c>
      <c r="F3170" s="112" t="s">
        <v>5544</v>
      </c>
      <c r="G3170" s="113" t="s">
        <v>126</v>
      </c>
      <c r="H3170" s="153"/>
      <c r="I3170" s="112" t="s">
        <v>116</v>
      </c>
      <c r="J3170" s="26"/>
      <c r="K3170" s="114" t="s">
        <v>3</v>
      </c>
      <c r="L3170" s="115" t="s">
        <v>39</v>
      </c>
      <c r="M3170" s="116">
        <v>0</v>
      </c>
      <c r="N3170" s="116" t="e">
        <f>M3170*#REF!</f>
        <v>#REF!</v>
      </c>
      <c r="O3170" s="116">
        <v>0</v>
      </c>
      <c r="P3170" s="116" t="e">
        <f>O3170*#REF!</f>
        <v>#REF!</v>
      </c>
      <c r="Q3170" s="116">
        <v>0</v>
      </c>
      <c r="R3170" s="117" t="e">
        <f>Q3170*#REF!</f>
        <v>#REF!</v>
      </c>
      <c r="S3170" s="25"/>
      <c r="T3170" s="25"/>
      <c r="U3170" s="25"/>
      <c r="V3170" s="25"/>
      <c r="W3170" s="25"/>
      <c r="X3170" s="25"/>
      <c r="Y3170" s="25"/>
      <c r="Z3170" s="25"/>
      <c r="AA3170" s="25"/>
      <c r="AB3170" s="25"/>
      <c r="AC3170" s="25"/>
      <c r="AP3170" s="118" t="s">
        <v>117</v>
      </c>
      <c r="AR3170" s="118" t="s">
        <v>112</v>
      </c>
      <c r="AS3170" s="118" t="s">
        <v>68</v>
      </c>
      <c r="AW3170" s="14" t="s">
        <v>118</v>
      </c>
      <c r="BC3170" s="119" t="e">
        <f>IF(L3170="základní",#REF!,0)</f>
        <v>#REF!</v>
      </c>
      <c r="BD3170" s="119">
        <f>IF(L3170="snížená",#REF!,0)</f>
        <v>0</v>
      </c>
      <c r="BE3170" s="119">
        <f>IF(L3170="zákl. přenesená",#REF!,0)</f>
        <v>0</v>
      </c>
      <c r="BF3170" s="119">
        <f>IF(L3170="sníž. přenesená",#REF!,0)</f>
        <v>0</v>
      </c>
      <c r="BG3170" s="119">
        <f>IF(L3170="nulová",#REF!,0)</f>
        <v>0</v>
      </c>
      <c r="BH3170" s="14" t="s">
        <v>75</v>
      </c>
      <c r="BI3170" s="119" t="e">
        <f>ROUND(H3170*#REF!,2)</f>
        <v>#REF!</v>
      </c>
      <c r="BJ3170" s="14" t="s">
        <v>117</v>
      </c>
      <c r="BK3170" s="118" t="s">
        <v>5545</v>
      </c>
    </row>
    <row r="3171" spans="1:63" s="2" customFormat="1" ht="19.2" x14ac:dyDescent="0.2">
      <c r="A3171" s="25"/>
      <c r="B3171" s="26"/>
      <c r="C3171" s="25"/>
      <c r="D3171" s="120" t="s">
        <v>119</v>
      </c>
      <c r="E3171" s="25"/>
      <c r="F3171" s="121" t="s">
        <v>5544</v>
      </c>
      <c r="G3171" s="25"/>
      <c r="H3171" s="25"/>
      <c r="I3171" s="25"/>
      <c r="J3171" s="26"/>
      <c r="K3171" s="122"/>
      <c r="L3171" s="123"/>
      <c r="M3171" s="45"/>
      <c r="N3171" s="45"/>
      <c r="O3171" s="45"/>
      <c r="P3171" s="45"/>
      <c r="Q3171" s="45"/>
      <c r="R3171" s="46"/>
      <c r="S3171" s="25"/>
      <c r="T3171" s="25"/>
      <c r="U3171" s="25"/>
      <c r="V3171" s="25"/>
      <c r="W3171" s="25"/>
      <c r="X3171" s="25"/>
      <c r="Y3171" s="25"/>
      <c r="Z3171" s="25"/>
      <c r="AA3171" s="25"/>
      <c r="AB3171" s="25"/>
      <c r="AC3171" s="25"/>
      <c r="AR3171" s="14" t="s">
        <v>119</v>
      </c>
      <c r="AS3171" s="14" t="s">
        <v>68</v>
      </c>
    </row>
    <row r="3172" spans="1:63" s="2" customFormat="1" ht="16.5" customHeight="1" x14ac:dyDescent="0.2">
      <c r="A3172" s="25"/>
      <c r="B3172" s="109"/>
      <c r="C3172" s="110" t="s">
        <v>5546</v>
      </c>
      <c r="D3172" s="110" t="s">
        <v>112</v>
      </c>
      <c r="E3172" s="111" t="s">
        <v>5547</v>
      </c>
      <c r="F3172" s="112" t="s">
        <v>5548</v>
      </c>
      <c r="G3172" s="113" t="s">
        <v>126</v>
      </c>
      <c r="H3172" s="153"/>
      <c r="I3172" s="112" t="s">
        <v>116</v>
      </c>
      <c r="J3172" s="26"/>
      <c r="K3172" s="114" t="s">
        <v>3</v>
      </c>
      <c r="L3172" s="115" t="s">
        <v>39</v>
      </c>
      <c r="M3172" s="116">
        <v>0</v>
      </c>
      <c r="N3172" s="116" t="e">
        <f>M3172*#REF!</f>
        <v>#REF!</v>
      </c>
      <c r="O3172" s="116">
        <v>0</v>
      </c>
      <c r="P3172" s="116" t="e">
        <f>O3172*#REF!</f>
        <v>#REF!</v>
      </c>
      <c r="Q3172" s="116">
        <v>0</v>
      </c>
      <c r="R3172" s="117" t="e">
        <f>Q3172*#REF!</f>
        <v>#REF!</v>
      </c>
      <c r="S3172" s="25"/>
      <c r="T3172" s="25"/>
      <c r="U3172" s="25"/>
      <c r="V3172" s="25"/>
      <c r="W3172" s="25"/>
      <c r="X3172" s="25"/>
      <c r="Y3172" s="25"/>
      <c r="Z3172" s="25"/>
      <c r="AA3172" s="25"/>
      <c r="AB3172" s="25"/>
      <c r="AC3172" s="25"/>
      <c r="AP3172" s="118" t="s">
        <v>117</v>
      </c>
      <c r="AR3172" s="118" t="s">
        <v>112</v>
      </c>
      <c r="AS3172" s="118" t="s">
        <v>68</v>
      </c>
      <c r="AW3172" s="14" t="s">
        <v>118</v>
      </c>
      <c r="BC3172" s="119" t="e">
        <f>IF(L3172="základní",#REF!,0)</f>
        <v>#REF!</v>
      </c>
      <c r="BD3172" s="119">
        <f>IF(L3172="snížená",#REF!,0)</f>
        <v>0</v>
      </c>
      <c r="BE3172" s="119">
        <f>IF(L3172="zákl. přenesená",#REF!,0)</f>
        <v>0</v>
      </c>
      <c r="BF3172" s="119">
        <f>IF(L3172="sníž. přenesená",#REF!,0)</f>
        <v>0</v>
      </c>
      <c r="BG3172" s="119">
        <f>IF(L3172="nulová",#REF!,0)</f>
        <v>0</v>
      </c>
      <c r="BH3172" s="14" t="s">
        <v>75</v>
      </c>
      <c r="BI3172" s="119" t="e">
        <f>ROUND(H3172*#REF!,2)</f>
        <v>#REF!</v>
      </c>
      <c r="BJ3172" s="14" t="s">
        <v>117</v>
      </c>
      <c r="BK3172" s="118" t="s">
        <v>5549</v>
      </c>
    </row>
    <row r="3173" spans="1:63" s="2" customFormat="1" x14ac:dyDescent="0.2">
      <c r="A3173" s="25"/>
      <c r="B3173" s="26"/>
      <c r="C3173" s="25"/>
      <c r="D3173" s="120" t="s">
        <v>119</v>
      </c>
      <c r="E3173" s="25"/>
      <c r="F3173" s="121" t="s">
        <v>5548</v>
      </c>
      <c r="G3173" s="25"/>
      <c r="H3173" s="25"/>
      <c r="I3173" s="25"/>
      <c r="J3173" s="26"/>
      <c r="K3173" s="122"/>
      <c r="L3173" s="123"/>
      <c r="M3173" s="45"/>
      <c r="N3173" s="45"/>
      <c r="O3173" s="45"/>
      <c r="P3173" s="45"/>
      <c r="Q3173" s="45"/>
      <c r="R3173" s="46"/>
      <c r="S3173" s="25"/>
      <c r="T3173" s="25"/>
      <c r="U3173" s="25"/>
      <c r="V3173" s="25"/>
      <c r="W3173" s="25"/>
      <c r="X3173" s="25"/>
      <c r="Y3173" s="25"/>
      <c r="Z3173" s="25"/>
      <c r="AA3173" s="25"/>
      <c r="AB3173" s="25"/>
      <c r="AC3173" s="25"/>
      <c r="AR3173" s="14" t="s">
        <v>119</v>
      </c>
      <c r="AS3173" s="14" t="s">
        <v>68</v>
      </c>
    </row>
    <row r="3174" spans="1:63" s="2" customFormat="1" ht="24.15" customHeight="1" x14ac:dyDescent="0.2">
      <c r="A3174" s="25"/>
      <c r="B3174" s="109"/>
      <c r="C3174" s="110" t="s">
        <v>2815</v>
      </c>
      <c r="D3174" s="110" t="s">
        <v>112</v>
      </c>
      <c r="E3174" s="111" t="s">
        <v>5550</v>
      </c>
      <c r="F3174" s="112" t="s">
        <v>5551</v>
      </c>
      <c r="G3174" s="113" t="s">
        <v>126</v>
      </c>
      <c r="H3174" s="153"/>
      <c r="I3174" s="112" t="s">
        <v>116</v>
      </c>
      <c r="J3174" s="26"/>
      <c r="K3174" s="114" t="s">
        <v>3</v>
      </c>
      <c r="L3174" s="115" t="s">
        <v>39</v>
      </c>
      <c r="M3174" s="116">
        <v>0</v>
      </c>
      <c r="N3174" s="116" t="e">
        <f>M3174*#REF!</f>
        <v>#REF!</v>
      </c>
      <c r="O3174" s="116">
        <v>0</v>
      </c>
      <c r="P3174" s="116" t="e">
        <f>O3174*#REF!</f>
        <v>#REF!</v>
      </c>
      <c r="Q3174" s="116">
        <v>0</v>
      </c>
      <c r="R3174" s="117" t="e">
        <f>Q3174*#REF!</f>
        <v>#REF!</v>
      </c>
      <c r="S3174" s="25"/>
      <c r="T3174" s="25"/>
      <c r="U3174" s="25"/>
      <c r="V3174" s="25"/>
      <c r="W3174" s="25"/>
      <c r="X3174" s="25"/>
      <c r="Y3174" s="25"/>
      <c r="Z3174" s="25"/>
      <c r="AA3174" s="25"/>
      <c r="AB3174" s="25"/>
      <c r="AC3174" s="25"/>
      <c r="AP3174" s="118" t="s">
        <v>117</v>
      </c>
      <c r="AR3174" s="118" t="s">
        <v>112</v>
      </c>
      <c r="AS3174" s="118" t="s">
        <v>68</v>
      </c>
      <c r="AW3174" s="14" t="s">
        <v>118</v>
      </c>
      <c r="BC3174" s="119" t="e">
        <f>IF(L3174="základní",#REF!,0)</f>
        <v>#REF!</v>
      </c>
      <c r="BD3174" s="119">
        <f>IF(L3174="snížená",#REF!,0)</f>
        <v>0</v>
      </c>
      <c r="BE3174" s="119">
        <f>IF(L3174="zákl. přenesená",#REF!,0)</f>
        <v>0</v>
      </c>
      <c r="BF3174" s="119">
        <f>IF(L3174="sníž. přenesená",#REF!,0)</f>
        <v>0</v>
      </c>
      <c r="BG3174" s="119">
        <f>IF(L3174="nulová",#REF!,0)</f>
        <v>0</v>
      </c>
      <c r="BH3174" s="14" t="s">
        <v>75</v>
      </c>
      <c r="BI3174" s="119" t="e">
        <f>ROUND(H3174*#REF!,2)</f>
        <v>#REF!</v>
      </c>
      <c r="BJ3174" s="14" t="s">
        <v>117</v>
      </c>
      <c r="BK3174" s="118" t="s">
        <v>5552</v>
      </c>
    </row>
    <row r="3175" spans="1:63" s="2" customFormat="1" x14ac:dyDescent="0.2">
      <c r="A3175" s="25"/>
      <c r="B3175" s="26"/>
      <c r="C3175" s="25"/>
      <c r="D3175" s="120" t="s">
        <v>119</v>
      </c>
      <c r="E3175" s="25"/>
      <c r="F3175" s="121" t="s">
        <v>5551</v>
      </c>
      <c r="G3175" s="25"/>
      <c r="H3175" s="25"/>
      <c r="I3175" s="25"/>
      <c r="J3175" s="26"/>
      <c r="K3175" s="122"/>
      <c r="L3175" s="123"/>
      <c r="M3175" s="45"/>
      <c r="N3175" s="45"/>
      <c r="O3175" s="45"/>
      <c r="P3175" s="45"/>
      <c r="Q3175" s="45"/>
      <c r="R3175" s="46"/>
      <c r="S3175" s="25"/>
      <c r="T3175" s="25"/>
      <c r="U3175" s="25"/>
      <c r="V3175" s="25"/>
      <c r="W3175" s="25"/>
      <c r="X3175" s="25"/>
      <c r="Y3175" s="25"/>
      <c r="Z3175" s="25"/>
      <c r="AA3175" s="25"/>
      <c r="AB3175" s="25"/>
      <c r="AC3175" s="25"/>
      <c r="AR3175" s="14" t="s">
        <v>119</v>
      </c>
      <c r="AS3175" s="14" t="s">
        <v>68</v>
      </c>
    </row>
    <row r="3176" spans="1:63" s="2" customFormat="1" ht="24.15" customHeight="1" x14ac:dyDescent="0.2">
      <c r="A3176" s="25"/>
      <c r="B3176" s="109"/>
      <c r="C3176" s="110" t="s">
        <v>5553</v>
      </c>
      <c r="D3176" s="110" t="s">
        <v>112</v>
      </c>
      <c r="E3176" s="111" t="s">
        <v>5554</v>
      </c>
      <c r="F3176" s="112" t="s">
        <v>5555</v>
      </c>
      <c r="G3176" s="113" t="s">
        <v>126</v>
      </c>
      <c r="H3176" s="153"/>
      <c r="I3176" s="112" t="s">
        <v>116</v>
      </c>
      <c r="J3176" s="26"/>
      <c r="K3176" s="114" t="s">
        <v>3</v>
      </c>
      <c r="L3176" s="115" t="s">
        <v>39</v>
      </c>
      <c r="M3176" s="116">
        <v>0</v>
      </c>
      <c r="N3176" s="116" t="e">
        <f>M3176*#REF!</f>
        <v>#REF!</v>
      </c>
      <c r="O3176" s="116">
        <v>0</v>
      </c>
      <c r="P3176" s="116" t="e">
        <f>O3176*#REF!</f>
        <v>#REF!</v>
      </c>
      <c r="Q3176" s="116">
        <v>0</v>
      </c>
      <c r="R3176" s="117" t="e">
        <f>Q3176*#REF!</f>
        <v>#REF!</v>
      </c>
      <c r="S3176" s="25"/>
      <c r="T3176" s="25"/>
      <c r="U3176" s="25"/>
      <c r="V3176" s="25"/>
      <c r="W3176" s="25"/>
      <c r="X3176" s="25"/>
      <c r="Y3176" s="25"/>
      <c r="Z3176" s="25"/>
      <c r="AA3176" s="25"/>
      <c r="AB3176" s="25"/>
      <c r="AC3176" s="25"/>
      <c r="AP3176" s="118" t="s">
        <v>117</v>
      </c>
      <c r="AR3176" s="118" t="s">
        <v>112</v>
      </c>
      <c r="AS3176" s="118" t="s">
        <v>68</v>
      </c>
      <c r="AW3176" s="14" t="s">
        <v>118</v>
      </c>
      <c r="BC3176" s="119" t="e">
        <f>IF(L3176="základní",#REF!,0)</f>
        <v>#REF!</v>
      </c>
      <c r="BD3176" s="119">
        <f>IF(L3176="snížená",#REF!,0)</f>
        <v>0</v>
      </c>
      <c r="BE3176" s="119">
        <f>IF(L3176="zákl. přenesená",#REF!,0)</f>
        <v>0</v>
      </c>
      <c r="BF3176" s="119">
        <f>IF(L3176="sníž. přenesená",#REF!,0)</f>
        <v>0</v>
      </c>
      <c r="BG3176" s="119">
        <f>IF(L3176="nulová",#REF!,0)</f>
        <v>0</v>
      </c>
      <c r="BH3176" s="14" t="s">
        <v>75</v>
      </c>
      <c r="BI3176" s="119" t="e">
        <f>ROUND(H3176*#REF!,2)</f>
        <v>#REF!</v>
      </c>
      <c r="BJ3176" s="14" t="s">
        <v>117</v>
      </c>
      <c r="BK3176" s="118" t="s">
        <v>5556</v>
      </c>
    </row>
    <row r="3177" spans="1:63" s="2" customFormat="1" x14ac:dyDescent="0.2">
      <c r="A3177" s="25"/>
      <c r="B3177" s="26"/>
      <c r="C3177" s="25"/>
      <c r="D3177" s="120" t="s">
        <v>119</v>
      </c>
      <c r="E3177" s="25"/>
      <c r="F3177" s="121" t="s">
        <v>5555</v>
      </c>
      <c r="G3177" s="25"/>
      <c r="H3177" s="25"/>
      <c r="I3177" s="25"/>
      <c r="J3177" s="26"/>
      <c r="K3177" s="122"/>
      <c r="L3177" s="123"/>
      <c r="M3177" s="45"/>
      <c r="N3177" s="45"/>
      <c r="O3177" s="45"/>
      <c r="P3177" s="45"/>
      <c r="Q3177" s="45"/>
      <c r="R3177" s="46"/>
      <c r="S3177" s="25"/>
      <c r="T3177" s="25"/>
      <c r="U3177" s="25"/>
      <c r="V3177" s="25"/>
      <c r="W3177" s="25"/>
      <c r="X3177" s="25"/>
      <c r="Y3177" s="25"/>
      <c r="Z3177" s="25"/>
      <c r="AA3177" s="25"/>
      <c r="AB3177" s="25"/>
      <c r="AC3177" s="25"/>
      <c r="AR3177" s="14" t="s">
        <v>119</v>
      </c>
      <c r="AS3177" s="14" t="s">
        <v>68</v>
      </c>
    </row>
    <row r="3178" spans="1:63" s="2" customFormat="1" ht="24.15" customHeight="1" x14ac:dyDescent="0.2">
      <c r="A3178" s="25"/>
      <c r="B3178" s="109"/>
      <c r="C3178" s="110" t="s">
        <v>2819</v>
      </c>
      <c r="D3178" s="110" t="s">
        <v>112</v>
      </c>
      <c r="E3178" s="111" t="s">
        <v>5557</v>
      </c>
      <c r="F3178" s="112" t="s">
        <v>5558</v>
      </c>
      <c r="G3178" s="113" t="s">
        <v>130</v>
      </c>
      <c r="H3178" s="153"/>
      <c r="I3178" s="112" t="s">
        <v>116</v>
      </c>
      <c r="J3178" s="26"/>
      <c r="K3178" s="114" t="s">
        <v>3</v>
      </c>
      <c r="L3178" s="115" t="s">
        <v>39</v>
      </c>
      <c r="M3178" s="116">
        <v>0</v>
      </c>
      <c r="N3178" s="116" t="e">
        <f>M3178*#REF!</f>
        <v>#REF!</v>
      </c>
      <c r="O3178" s="116">
        <v>0</v>
      </c>
      <c r="P3178" s="116" t="e">
        <f>O3178*#REF!</f>
        <v>#REF!</v>
      </c>
      <c r="Q3178" s="116">
        <v>0</v>
      </c>
      <c r="R3178" s="117" t="e">
        <f>Q3178*#REF!</f>
        <v>#REF!</v>
      </c>
      <c r="S3178" s="25"/>
      <c r="T3178" s="25"/>
      <c r="U3178" s="25"/>
      <c r="V3178" s="25"/>
      <c r="W3178" s="25"/>
      <c r="X3178" s="25"/>
      <c r="Y3178" s="25"/>
      <c r="Z3178" s="25"/>
      <c r="AA3178" s="25"/>
      <c r="AB3178" s="25"/>
      <c r="AC3178" s="25"/>
      <c r="AP3178" s="118" t="s">
        <v>117</v>
      </c>
      <c r="AR3178" s="118" t="s">
        <v>112</v>
      </c>
      <c r="AS3178" s="118" t="s">
        <v>68</v>
      </c>
      <c r="AW3178" s="14" t="s">
        <v>118</v>
      </c>
      <c r="BC3178" s="119" t="e">
        <f>IF(L3178="základní",#REF!,0)</f>
        <v>#REF!</v>
      </c>
      <c r="BD3178" s="119">
        <f>IF(L3178="snížená",#REF!,0)</f>
        <v>0</v>
      </c>
      <c r="BE3178" s="119">
        <f>IF(L3178="zákl. přenesená",#REF!,0)</f>
        <v>0</v>
      </c>
      <c r="BF3178" s="119">
        <f>IF(L3178="sníž. přenesená",#REF!,0)</f>
        <v>0</v>
      </c>
      <c r="BG3178" s="119">
        <f>IF(L3178="nulová",#REF!,0)</f>
        <v>0</v>
      </c>
      <c r="BH3178" s="14" t="s">
        <v>75</v>
      </c>
      <c r="BI3178" s="119" t="e">
        <f>ROUND(H3178*#REF!,2)</f>
        <v>#REF!</v>
      </c>
      <c r="BJ3178" s="14" t="s">
        <v>117</v>
      </c>
      <c r="BK3178" s="118" t="s">
        <v>5559</v>
      </c>
    </row>
    <row r="3179" spans="1:63" s="2" customFormat="1" x14ac:dyDescent="0.2">
      <c r="A3179" s="25"/>
      <c r="B3179" s="26"/>
      <c r="C3179" s="25"/>
      <c r="D3179" s="120" t="s">
        <v>119</v>
      </c>
      <c r="E3179" s="25"/>
      <c r="F3179" s="121" t="s">
        <v>5558</v>
      </c>
      <c r="G3179" s="25"/>
      <c r="H3179" s="25"/>
      <c r="I3179" s="25"/>
      <c r="J3179" s="26"/>
      <c r="K3179" s="122"/>
      <c r="L3179" s="123"/>
      <c r="M3179" s="45"/>
      <c r="N3179" s="45"/>
      <c r="O3179" s="45"/>
      <c r="P3179" s="45"/>
      <c r="Q3179" s="45"/>
      <c r="R3179" s="46"/>
      <c r="S3179" s="25"/>
      <c r="T3179" s="25"/>
      <c r="U3179" s="25"/>
      <c r="V3179" s="25"/>
      <c r="W3179" s="25"/>
      <c r="X3179" s="25"/>
      <c r="Y3179" s="25"/>
      <c r="Z3179" s="25"/>
      <c r="AA3179" s="25"/>
      <c r="AB3179" s="25"/>
      <c r="AC3179" s="25"/>
      <c r="AR3179" s="14" t="s">
        <v>119</v>
      </c>
      <c r="AS3179" s="14" t="s">
        <v>68</v>
      </c>
    </row>
    <row r="3180" spans="1:63" s="2" customFormat="1" ht="62.7" customHeight="1" x14ac:dyDescent="0.2">
      <c r="A3180" s="25"/>
      <c r="B3180" s="109"/>
      <c r="C3180" s="110" t="s">
        <v>5560</v>
      </c>
      <c r="D3180" s="110" t="s">
        <v>112</v>
      </c>
      <c r="E3180" s="111" t="s">
        <v>5561</v>
      </c>
      <c r="F3180" s="112" t="s">
        <v>5562</v>
      </c>
      <c r="G3180" s="113" t="s">
        <v>126</v>
      </c>
      <c r="H3180" s="153"/>
      <c r="I3180" s="112" t="s">
        <v>116</v>
      </c>
      <c r="J3180" s="26"/>
      <c r="K3180" s="114" t="s">
        <v>3</v>
      </c>
      <c r="L3180" s="115" t="s">
        <v>39</v>
      </c>
      <c r="M3180" s="116">
        <v>0</v>
      </c>
      <c r="N3180" s="116" t="e">
        <f>M3180*#REF!</f>
        <v>#REF!</v>
      </c>
      <c r="O3180" s="116">
        <v>0</v>
      </c>
      <c r="P3180" s="116" t="e">
        <f>O3180*#REF!</f>
        <v>#REF!</v>
      </c>
      <c r="Q3180" s="116">
        <v>0</v>
      </c>
      <c r="R3180" s="117" t="e">
        <f>Q3180*#REF!</f>
        <v>#REF!</v>
      </c>
      <c r="S3180" s="25"/>
      <c r="T3180" s="25"/>
      <c r="U3180" s="25"/>
      <c r="V3180" s="25"/>
      <c r="W3180" s="25"/>
      <c r="X3180" s="25"/>
      <c r="Y3180" s="25"/>
      <c r="Z3180" s="25"/>
      <c r="AA3180" s="25"/>
      <c r="AB3180" s="25"/>
      <c r="AC3180" s="25"/>
      <c r="AP3180" s="118" t="s">
        <v>117</v>
      </c>
      <c r="AR3180" s="118" t="s">
        <v>112</v>
      </c>
      <c r="AS3180" s="118" t="s">
        <v>68</v>
      </c>
      <c r="AW3180" s="14" t="s">
        <v>118</v>
      </c>
      <c r="BC3180" s="119" t="e">
        <f>IF(L3180="základní",#REF!,0)</f>
        <v>#REF!</v>
      </c>
      <c r="BD3180" s="119">
        <f>IF(L3180="snížená",#REF!,0)</f>
        <v>0</v>
      </c>
      <c r="BE3180" s="119">
        <f>IF(L3180="zákl. přenesená",#REF!,0)</f>
        <v>0</v>
      </c>
      <c r="BF3180" s="119">
        <f>IF(L3180="sníž. přenesená",#REF!,0)</f>
        <v>0</v>
      </c>
      <c r="BG3180" s="119">
        <f>IF(L3180="nulová",#REF!,0)</f>
        <v>0</v>
      </c>
      <c r="BH3180" s="14" t="s">
        <v>75</v>
      </c>
      <c r="BI3180" s="119" t="e">
        <f>ROUND(H3180*#REF!,2)</f>
        <v>#REF!</v>
      </c>
      <c r="BJ3180" s="14" t="s">
        <v>117</v>
      </c>
      <c r="BK3180" s="118" t="s">
        <v>5563</v>
      </c>
    </row>
    <row r="3181" spans="1:63" s="2" customFormat="1" ht="38.4" x14ac:dyDescent="0.2">
      <c r="A3181" s="25"/>
      <c r="B3181" s="26"/>
      <c r="C3181" s="25"/>
      <c r="D3181" s="120" t="s">
        <v>119</v>
      </c>
      <c r="E3181" s="25"/>
      <c r="F3181" s="121" t="s">
        <v>5562</v>
      </c>
      <c r="G3181" s="25"/>
      <c r="H3181" s="25"/>
      <c r="I3181" s="25"/>
      <c r="J3181" s="26"/>
      <c r="K3181" s="122"/>
      <c r="L3181" s="123"/>
      <c r="M3181" s="45"/>
      <c r="N3181" s="45"/>
      <c r="O3181" s="45"/>
      <c r="P3181" s="45"/>
      <c r="Q3181" s="45"/>
      <c r="R3181" s="46"/>
      <c r="S3181" s="25"/>
      <c r="T3181" s="25"/>
      <c r="U3181" s="25"/>
      <c r="V3181" s="25"/>
      <c r="W3181" s="25"/>
      <c r="X3181" s="25"/>
      <c r="Y3181" s="25"/>
      <c r="Z3181" s="25"/>
      <c r="AA3181" s="25"/>
      <c r="AB3181" s="25"/>
      <c r="AC3181" s="25"/>
      <c r="AR3181" s="14" t="s">
        <v>119</v>
      </c>
      <c r="AS3181" s="14" t="s">
        <v>68</v>
      </c>
    </row>
    <row r="3182" spans="1:63" s="2" customFormat="1" ht="62.7" customHeight="1" x14ac:dyDescent="0.2">
      <c r="A3182" s="25"/>
      <c r="B3182" s="109"/>
      <c r="C3182" s="110" t="s">
        <v>2822</v>
      </c>
      <c r="D3182" s="110" t="s">
        <v>112</v>
      </c>
      <c r="E3182" s="111" t="s">
        <v>5564</v>
      </c>
      <c r="F3182" s="112" t="s">
        <v>5565</v>
      </c>
      <c r="G3182" s="113" t="s">
        <v>126</v>
      </c>
      <c r="H3182" s="153"/>
      <c r="I3182" s="112" t="s">
        <v>116</v>
      </c>
      <c r="J3182" s="26"/>
      <c r="K3182" s="114" t="s">
        <v>3</v>
      </c>
      <c r="L3182" s="115" t="s">
        <v>39</v>
      </c>
      <c r="M3182" s="116">
        <v>0</v>
      </c>
      <c r="N3182" s="116" t="e">
        <f>M3182*#REF!</f>
        <v>#REF!</v>
      </c>
      <c r="O3182" s="116">
        <v>0</v>
      </c>
      <c r="P3182" s="116" t="e">
        <f>O3182*#REF!</f>
        <v>#REF!</v>
      </c>
      <c r="Q3182" s="116">
        <v>0</v>
      </c>
      <c r="R3182" s="117" t="e">
        <f>Q3182*#REF!</f>
        <v>#REF!</v>
      </c>
      <c r="S3182" s="25"/>
      <c r="T3182" s="25"/>
      <c r="U3182" s="25"/>
      <c r="V3182" s="25"/>
      <c r="W3182" s="25"/>
      <c r="X3182" s="25"/>
      <c r="Y3182" s="25"/>
      <c r="Z3182" s="25"/>
      <c r="AA3182" s="25"/>
      <c r="AB3182" s="25"/>
      <c r="AC3182" s="25"/>
      <c r="AP3182" s="118" t="s">
        <v>117</v>
      </c>
      <c r="AR3182" s="118" t="s">
        <v>112</v>
      </c>
      <c r="AS3182" s="118" t="s">
        <v>68</v>
      </c>
      <c r="AW3182" s="14" t="s">
        <v>118</v>
      </c>
      <c r="BC3182" s="119" t="e">
        <f>IF(L3182="základní",#REF!,0)</f>
        <v>#REF!</v>
      </c>
      <c r="BD3182" s="119">
        <f>IF(L3182="snížená",#REF!,0)</f>
        <v>0</v>
      </c>
      <c r="BE3182" s="119">
        <f>IF(L3182="zákl. přenesená",#REF!,0)</f>
        <v>0</v>
      </c>
      <c r="BF3182" s="119">
        <f>IF(L3182="sníž. přenesená",#REF!,0)</f>
        <v>0</v>
      </c>
      <c r="BG3182" s="119">
        <f>IF(L3182="nulová",#REF!,0)</f>
        <v>0</v>
      </c>
      <c r="BH3182" s="14" t="s">
        <v>75</v>
      </c>
      <c r="BI3182" s="119" t="e">
        <f>ROUND(H3182*#REF!,2)</f>
        <v>#REF!</v>
      </c>
      <c r="BJ3182" s="14" t="s">
        <v>117</v>
      </c>
      <c r="BK3182" s="118" t="s">
        <v>5566</v>
      </c>
    </row>
    <row r="3183" spans="1:63" s="2" customFormat="1" ht="38.4" x14ac:dyDescent="0.2">
      <c r="A3183" s="25"/>
      <c r="B3183" s="26"/>
      <c r="C3183" s="25"/>
      <c r="D3183" s="120" t="s">
        <v>119</v>
      </c>
      <c r="E3183" s="25"/>
      <c r="F3183" s="121" t="s">
        <v>5565</v>
      </c>
      <c r="G3183" s="25"/>
      <c r="H3183" s="25"/>
      <c r="I3183" s="25"/>
      <c r="J3183" s="26"/>
      <c r="K3183" s="122"/>
      <c r="L3183" s="123"/>
      <c r="M3183" s="45"/>
      <c r="N3183" s="45"/>
      <c r="O3183" s="45"/>
      <c r="P3183" s="45"/>
      <c r="Q3183" s="45"/>
      <c r="R3183" s="46"/>
      <c r="S3183" s="25"/>
      <c r="T3183" s="25"/>
      <c r="U3183" s="25"/>
      <c r="V3183" s="25"/>
      <c r="W3183" s="25"/>
      <c r="X3183" s="25"/>
      <c r="Y3183" s="25"/>
      <c r="Z3183" s="25"/>
      <c r="AA3183" s="25"/>
      <c r="AB3183" s="25"/>
      <c r="AC3183" s="25"/>
      <c r="AR3183" s="14" t="s">
        <v>119</v>
      </c>
      <c r="AS3183" s="14" t="s">
        <v>68</v>
      </c>
    </row>
    <row r="3184" spans="1:63" s="2" customFormat="1" ht="62.7" customHeight="1" x14ac:dyDescent="0.2">
      <c r="A3184" s="25"/>
      <c r="B3184" s="109"/>
      <c r="C3184" s="110" t="s">
        <v>5567</v>
      </c>
      <c r="D3184" s="110" t="s">
        <v>112</v>
      </c>
      <c r="E3184" s="111" t="s">
        <v>5568</v>
      </c>
      <c r="F3184" s="112" t="s">
        <v>5569</v>
      </c>
      <c r="G3184" s="113" t="s">
        <v>126</v>
      </c>
      <c r="H3184" s="153"/>
      <c r="I3184" s="112" t="s">
        <v>116</v>
      </c>
      <c r="J3184" s="26"/>
      <c r="K3184" s="114" t="s">
        <v>3</v>
      </c>
      <c r="L3184" s="115" t="s">
        <v>39</v>
      </c>
      <c r="M3184" s="116">
        <v>0</v>
      </c>
      <c r="N3184" s="116" t="e">
        <f>M3184*#REF!</f>
        <v>#REF!</v>
      </c>
      <c r="O3184" s="116">
        <v>0</v>
      </c>
      <c r="P3184" s="116" t="e">
        <f>O3184*#REF!</f>
        <v>#REF!</v>
      </c>
      <c r="Q3184" s="116">
        <v>0</v>
      </c>
      <c r="R3184" s="117" t="e">
        <f>Q3184*#REF!</f>
        <v>#REF!</v>
      </c>
      <c r="S3184" s="25"/>
      <c r="T3184" s="25"/>
      <c r="U3184" s="25"/>
      <c r="V3184" s="25"/>
      <c r="W3184" s="25"/>
      <c r="X3184" s="25"/>
      <c r="Y3184" s="25"/>
      <c r="Z3184" s="25"/>
      <c r="AA3184" s="25"/>
      <c r="AB3184" s="25"/>
      <c r="AC3184" s="25"/>
      <c r="AP3184" s="118" t="s">
        <v>117</v>
      </c>
      <c r="AR3184" s="118" t="s">
        <v>112</v>
      </c>
      <c r="AS3184" s="118" t="s">
        <v>68</v>
      </c>
      <c r="AW3184" s="14" t="s">
        <v>118</v>
      </c>
      <c r="BC3184" s="119" t="e">
        <f>IF(L3184="základní",#REF!,0)</f>
        <v>#REF!</v>
      </c>
      <c r="BD3184" s="119">
        <f>IF(L3184="snížená",#REF!,0)</f>
        <v>0</v>
      </c>
      <c r="BE3184" s="119">
        <f>IF(L3184="zákl. přenesená",#REF!,0)</f>
        <v>0</v>
      </c>
      <c r="BF3184" s="119">
        <f>IF(L3184="sníž. přenesená",#REF!,0)</f>
        <v>0</v>
      </c>
      <c r="BG3184" s="119">
        <f>IF(L3184="nulová",#REF!,0)</f>
        <v>0</v>
      </c>
      <c r="BH3184" s="14" t="s">
        <v>75</v>
      </c>
      <c r="BI3184" s="119" t="e">
        <f>ROUND(H3184*#REF!,2)</f>
        <v>#REF!</v>
      </c>
      <c r="BJ3184" s="14" t="s">
        <v>117</v>
      </c>
      <c r="BK3184" s="118" t="s">
        <v>5570</v>
      </c>
    </row>
    <row r="3185" spans="1:63" s="2" customFormat="1" ht="38.4" x14ac:dyDescent="0.2">
      <c r="A3185" s="25"/>
      <c r="B3185" s="26"/>
      <c r="C3185" s="25"/>
      <c r="D3185" s="120" t="s">
        <v>119</v>
      </c>
      <c r="E3185" s="25"/>
      <c r="F3185" s="121" t="s">
        <v>5569</v>
      </c>
      <c r="G3185" s="25"/>
      <c r="H3185" s="25"/>
      <c r="I3185" s="25"/>
      <c r="J3185" s="26"/>
      <c r="K3185" s="122"/>
      <c r="L3185" s="123"/>
      <c r="M3185" s="45"/>
      <c r="N3185" s="45"/>
      <c r="O3185" s="45"/>
      <c r="P3185" s="45"/>
      <c r="Q3185" s="45"/>
      <c r="R3185" s="46"/>
      <c r="S3185" s="25"/>
      <c r="T3185" s="25"/>
      <c r="U3185" s="25"/>
      <c r="V3185" s="25"/>
      <c r="W3185" s="25"/>
      <c r="X3185" s="25"/>
      <c r="Y3185" s="25"/>
      <c r="Z3185" s="25"/>
      <c r="AA3185" s="25"/>
      <c r="AB3185" s="25"/>
      <c r="AC3185" s="25"/>
      <c r="AR3185" s="14" t="s">
        <v>119</v>
      </c>
      <c r="AS3185" s="14" t="s">
        <v>68</v>
      </c>
    </row>
    <row r="3186" spans="1:63" s="2" customFormat="1" ht="62.7" customHeight="1" x14ac:dyDescent="0.2">
      <c r="A3186" s="25"/>
      <c r="B3186" s="109"/>
      <c r="C3186" s="110" t="s">
        <v>2826</v>
      </c>
      <c r="D3186" s="110" t="s">
        <v>112</v>
      </c>
      <c r="E3186" s="111" t="s">
        <v>5571</v>
      </c>
      <c r="F3186" s="112" t="s">
        <v>5572</v>
      </c>
      <c r="G3186" s="113" t="s">
        <v>126</v>
      </c>
      <c r="H3186" s="153"/>
      <c r="I3186" s="112" t="s">
        <v>116</v>
      </c>
      <c r="J3186" s="26"/>
      <c r="K3186" s="114" t="s">
        <v>3</v>
      </c>
      <c r="L3186" s="115" t="s">
        <v>39</v>
      </c>
      <c r="M3186" s="116">
        <v>0</v>
      </c>
      <c r="N3186" s="116" t="e">
        <f>M3186*#REF!</f>
        <v>#REF!</v>
      </c>
      <c r="O3186" s="116">
        <v>0</v>
      </c>
      <c r="P3186" s="116" t="e">
        <f>O3186*#REF!</f>
        <v>#REF!</v>
      </c>
      <c r="Q3186" s="116">
        <v>0</v>
      </c>
      <c r="R3186" s="117" t="e">
        <f>Q3186*#REF!</f>
        <v>#REF!</v>
      </c>
      <c r="S3186" s="25"/>
      <c r="T3186" s="25"/>
      <c r="U3186" s="25"/>
      <c r="V3186" s="25"/>
      <c r="W3186" s="25"/>
      <c r="X3186" s="25"/>
      <c r="Y3186" s="25"/>
      <c r="Z3186" s="25"/>
      <c r="AA3186" s="25"/>
      <c r="AB3186" s="25"/>
      <c r="AC3186" s="25"/>
      <c r="AP3186" s="118" t="s">
        <v>117</v>
      </c>
      <c r="AR3186" s="118" t="s">
        <v>112</v>
      </c>
      <c r="AS3186" s="118" t="s">
        <v>68</v>
      </c>
      <c r="AW3186" s="14" t="s">
        <v>118</v>
      </c>
      <c r="BC3186" s="119" t="e">
        <f>IF(L3186="základní",#REF!,0)</f>
        <v>#REF!</v>
      </c>
      <c r="BD3186" s="119">
        <f>IF(L3186="snížená",#REF!,0)</f>
        <v>0</v>
      </c>
      <c r="BE3186" s="119">
        <f>IF(L3186="zákl. přenesená",#REF!,0)</f>
        <v>0</v>
      </c>
      <c r="BF3186" s="119">
        <f>IF(L3186="sníž. přenesená",#REF!,0)</f>
        <v>0</v>
      </c>
      <c r="BG3186" s="119">
        <f>IF(L3186="nulová",#REF!,0)</f>
        <v>0</v>
      </c>
      <c r="BH3186" s="14" t="s">
        <v>75</v>
      </c>
      <c r="BI3186" s="119" t="e">
        <f>ROUND(H3186*#REF!,2)</f>
        <v>#REF!</v>
      </c>
      <c r="BJ3186" s="14" t="s">
        <v>117</v>
      </c>
      <c r="BK3186" s="118" t="s">
        <v>5573</v>
      </c>
    </row>
    <row r="3187" spans="1:63" s="2" customFormat="1" ht="38.4" x14ac:dyDescent="0.2">
      <c r="A3187" s="25"/>
      <c r="B3187" s="26"/>
      <c r="C3187" s="25"/>
      <c r="D3187" s="120" t="s">
        <v>119</v>
      </c>
      <c r="E3187" s="25"/>
      <c r="F3187" s="121" t="s">
        <v>5572</v>
      </c>
      <c r="G3187" s="25"/>
      <c r="H3187" s="25"/>
      <c r="I3187" s="25"/>
      <c r="J3187" s="26"/>
      <c r="K3187" s="122"/>
      <c r="L3187" s="123"/>
      <c r="M3187" s="45"/>
      <c r="N3187" s="45"/>
      <c r="O3187" s="45"/>
      <c r="P3187" s="45"/>
      <c r="Q3187" s="45"/>
      <c r="R3187" s="46"/>
      <c r="S3187" s="25"/>
      <c r="T3187" s="25"/>
      <c r="U3187" s="25"/>
      <c r="V3187" s="25"/>
      <c r="W3187" s="25"/>
      <c r="X3187" s="25"/>
      <c r="Y3187" s="25"/>
      <c r="Z3187" s="25"/>
      <c r="AA3187" s="25"/>
      <c r="AB3187" s="25"/>
      <c r="AC3187" s="25"/>
      <c r="AR3187" s="14" t="s">
        <v>119</v>
      </c>
      <c r="AS3187" s="14" t="s">
        <v>68</v>
      </c>
    </row>
    <row r="3188" spans="1:63" s="2" customFormat="1" ht="62.7" customHeight="1" x14ac:dyDescent="0.2">
      <c r="A3188" s="25"/>
      <c r="B3188" s="109"/>
      <c r="C3188" s="110" t="s">
        <v>5574</v>
      </c>
      <c r="D3188" s="110" t="s">
        <v>112</v>
      </c>
      <c r="E3188" s="111" t="s">
        <v>5575</v>
      </c>
      <c r="F3188" s="112" t="s">
        <v>5576</v>
      </c>
      <c r="G3188" s="113" t="s">
        <v>126</v>
      </c>
      <c r="H3188" s="153"/>
      <c r="I3188" s="112" t="s">
        <v>116</v>
      </c>
      <c r="J3188" s="26"/>
      <c r="K3188" s="114" t="s">
        <v>3</v>
      </c>
      <c r="L3188" s="115" t="s">
        <v>39</v>
      </c>
      <c r="M3188" s="116">
        <v>0</v>
      </c>
      <c r="N3188" s="116" t="e">
        <f>M3188*#REF!</f>
        <v>#REF!</v>
      </c>
      <c r="O3188" s="116">
        <v>0</v>
      </c>
      <c r="P3188" s="116" t="e">
        <f>O3188*#REF!</f>
        <v>#REF!</v>
      </c>
      <c r="Q3188" s="116">
        <v>0</v>
      </c>
      <c r="R3188" s="117" t="e">
        <f>Q3188*#REF!</f>
        <v>#REF!</v>
      </c>
      <c r="S3188" s="25"/>
      <c r="T3188" s="25"/>
      <c r="U3188" s="25"/>
      <c r="V3188" s="25"/>
      <c r="W3188" s="25"/>
      <c r="X3188" s="25"/>
      <c r="Y3188" s="25"/>
      <c r="Z3188" s="25"/>
      <c r="AA3188" s="25"/>
      <c r="AB3188" s="25"/>
      <c r="AC3188" s="25"/>
      <c r="AP3188" s="118" t="s">
        <v>117</v>
      </c>
      <c r="AR3188" s="118" t="s">
        <v>112</v>
      </c>
      <c r="AS3188" s="118" t="s">
        <v>68</v>
      </c>
      <c r="AW3188" s="14" t="s">
        <v>118</v>
      </c>
      <c r="BC3188" s="119" t="e">
        <f>IF(L3188="základní",#REF!,0)</f>
        <v>#REF!</v>
      </c>
      <c r="BD3188" s="119">
        <f>IF(L3188="snížená",#REF!,0)</f>
        <v>0</v>
      </c>
      <c r="BE3188" s="119">
        <f>IF(L3188="zákl. přenesená",#REF!,0)</f>
        <v>0</v>
      </c>
      <c r="BF3188" s="119">
        <f>IF(L3188="sníž. přenesená",#REF!,0)</f>
        <v>0</v>
      </c>
      <c r="BG3188" s="119">
        <f>IF(L3188="nulová",#REF!,0)</f>
        <v>0</v>
      </c>
      <c r="BH3188" s="14" t="s">
        <v>75</v>
      </c>
      <c r="BI3188" s="119" t="e">
        <f>ROUND(H3188*#REF!,2)</f>
        <v>#REF!</v>
      </c>
      <c r="BJ3188" s="14" t="s">
        <v>117</v>
      </c>
      <c r="BK3188" s="118" t="s">
        <v>5577</v>
      </c>
    </row>
    <row r="3189" spans="1:63" s="2" customFormat="1" ht="38.4" x14ac:dyDescent="0.2">
      <c r="A3189" s="25"/>
      <c r="B3189" s="26"/>
      <c r="C3189" s="25"/>
      <c r="D3189" s="120" t="s">
        <v>119</v>
      </c>
      <c r="E3189" s="25"/>
      <c r="F3189" s="121" t="s">
        <v>5576</v>
      </c>
      <c r="G3189" s="25"/>
      <c r="H3189" s="25"/>
      <c r="I3189" s="25"/>
      <c r="J3189" s="26"/>
      <c r="K3189" s="122"/>
      <c r="L3189" s="123"/>
      <c r="M3189" s="45"/>
      <c r="N3189" s="45"/>
      <c r="O3189" s="45"/>
      <c r="P3189" s="45"/>
      <c r="Q3189" s="45"/>
      <c r="R3189" s="46"/>
      <c r="S3189" s="25"/>
      <c r="T3189" s="25"/>
      <c r="U3189" s="25"/>
      <c r="V3189" s="25"/>
      <c r="W3189" s="25"/>
      <c r="X3189" s="25"/>
      <c r="Y3189" s="25"/>
      <c r="Z3189" s="25"/>
      <c r="AA3189" s="25"/>
      <c r="AB3189" s="25"/>
      <c r="AC3189" s="25"/>
      <c r="AR3189" s="14" t="s">
        <v>119</v>
      </c>
      <c r="AS3189" s="14" t="s">
        <v>68</v>
      </c>
    </row>
    <row r="3190" spans="1:63" s="2" customFormat="1" ht="62.7" customHeight="1" x14ac:dyDescent="0.2">
      <c r="A3190" s="25"/>
      <c r="B3190" s="109"/>
      <c r="C3190" s="110" t="s">
        <v>2829</v>
      </c>
      <c r="D3190" s="110" t="s">
        <v>112</v>
      </c>
      <c r="E3190" s="111" t="s">
        <v>5578</v>
      </c>
      <c r="F3190" s="112" t="s">
        <v>5579</v>
      </c>
      <c r="G3190" s="113" t="s">
        <v>126</v>
      </c>
      <c r="H3190" s="153"/>
      <c r="I3190" s="112" t="s">
        <v>116</v>
      </c>
      <c r="J3190" s="26"/>
      <c r="K3190" s="114" t="s">
        <v>3</v>
      </c>
      <c r="L3190" s="115" t="s">
        <v>39</v>
      </c>
      <c r="M3190" s="116">
        <v>0</v>
      </c>
      <c r="N3190" s="116" t="e">
        <f>M3190*#REF!</f>
        <v>#REF!</v>
      </c>
      <c r="O3190" s="116">
        <v>0</v>
      </c>
      <c r="P3190" s="116" t="e">
        <f>O3190*#REF!</f>
        <v>#REF!</v>
      </c>
      <c r="Q3190" s="116">
        <v>0</v>
      </c>
      <c r="R3190" s="117" t="e">
        <f>Q3190*#REF!</f>
        <v>#REF!</v>
      </c>
      <c r="S3190" s="25"/>
      <c r="T3190" s="25"/>
      <c r="U3190" s="25"/>
      <c r="V3190" s="25"/>
      <c r="W3190" s="25"/>
      <c r="X3190" s="25"/>
      <c r="Y3190" s="25"/>
      <c r="Z3190" s="25"/>
      <c r="AA3190" s="25"/>
      <c r="AB3190" s="25"/>
      <c r="AC3190" s="25"/>
      <c r="AP3190" s="118" t="s">
        <v>117</v>
      </c>
      <c r="AR3190" s="118" t="s">
        <v>112</v>
      </c>
      <c r="AS3190" s="118" t="s">
        <v>68</v>
      </c>
      <c r="AW3190" s="14" t="s">
        <v>118</v>
      </c>
      <c r="BC3190" s="119" t="e">
        <f>IF(L3190="základní",#REF!,0)</f>
        <v>#REF!</v>
      </c>
      <c r="BD3190" s="119">
        <f>IF(L3190="snížená",#REF!,0)</f>
        <v>0</v>
      </c>
      <c r="BE3190" s="119">
        <f>IF(L3190="zákl. přenesená",#REF!,0)</f>
        <v>0</v>
      </c>
      <c r="BF3190" s="119">
        <f>IF(L3190="sníž. přenesená",#REF!,0)</f>
        <v>0</v>
      </c>
      <c r="BG3190" s="119">
        <f>IF(L3190="nulová",#REF!,0)</f>
        <v>0</v>
      </c>
      <c r="BH3190" s="14" t="s">
        <v>75</v>
      </c>
      <c r="BI3190" s="119" t="e">
        <f>ROUND(H3190*#REF!,2)</f>
        <v>#REF!</v>
      </c>
      <c r="BJ3190" s="14" t="s">
        <v>117</v>
      </c>
      <c r="BK3190" s="118" t="s">
        <v>5580</v>
      </c>
    </row>
    <row r="3191" spans="1:63" s="2" customFormat="1" ht="38.4" x14ac:dyDescent="0.2">
      <c r="A3191" s="25"/>
      <c r="B3191" s="26"/>
      <c r="C3191" s="25"/>
      <c r="D3191" s="120" t="s">
        <v>119</v>
      </c>
      <c r="E3191" s="25"/>
      <c r="F3191" s="121" t="s">
        <v>5579</v>
      </c>
      <c r="G3191" s="25"/>
      <c r="H3191" s="25"/>
      <c r="I3191" s="25"/>
      <c r="J3191" s="26"/>
      <c r="K3191" s="122"/>
      <c r="L3191" s="123"/>
      <c r="M3191" s="45"/>
      <c r="N3191" s="45"/>
      <c r="O3191" s="45"/>
      <c r="P3191" s="45"/>
      <c r="Q3191" s="45"/>
      <c r="R3191" s="46"/>
      <c r="S3191" s="25"/>
      <c r="T3191" s="25"/>
      <c r="U3191" s="25"/>
      <c r="V3191" s="25"/>
      <c r="W3191" s="25"/>
      <c r="X3191" s="25"/>
      <c r="Y3191" s="25"/>
      <c r="Z3191" s="25"/>
      <c r="AA3191" s="25"/>
      <c r="AB3191" s="25"/>
      <c r="AC3191" s="25"/>
      <c r="AR3191" s="14" t="s">
        <v>119</v>
      </c>
      <c r="AS3191" s="14" t="s">
        <v>68</v>
      </c>
    </row>
    <row r="3192" spans="1:63" s="2" customFormat="1" ht="62.7" customHeight="1" x14ac:dyDescent="0.2">
      <c r="A3192" s="25"/>
      <c r="B3192" s="109"/>
      <c r="C3192" s="110" t="s">
        <v>5581</v>
      </c>
      <c r="D3192" s="110" t="s">
        <v>112</v>
      </c>
      <c r="E3192" s="111" t="s">
        <v>5582</v>
      </c>
      <c r="F3192" s="112" t="s">
        <v>5583</v>
      </c>
      <c r="G3192" s="113" t="s">
        <v>126</v>
      </c>
      <c r="H3192" s="153"/>
      <c r="I3192" s="112" t="s">
        <v>116</v>
      </c>
      <c r="J3192" s="26"/>
      <c r="K3192" s="114" t="s">
        <v>3</v>
      </c>
      <c r="L3192" s="115" t="s">
        <v>39</v>
      </c>
      <c r="M3192" s="116">
        <v>0</v>
      </c>
      <c r="N3192" s="116" t="e">
        <f>M3192*#REF!</f>
        <v>#REF!</v>
      </c>
      <c r="O3192" s="116">
        <v>0</v>
      </c>
      <c r="P3192" s="116" t="e">
        <f>O3192*#REF!</f>
        <v>#REF!</v>
      </c>
      <c r="Q3192" s="116">
        <v>0</v>
      </c>
      <c r="R3192" s="117" t="e">
        <f>Q3192*#REF!</f>
        <v>#REF!</v>
      </c>
      <c r="S3192" s="25"/>
      <c r="T3192" s="25"/>
      <c r="U3192" s="25"/>
      <c r="V3192" s="25"/>
      <c r="W3192" s="25"/>
      <c r="X3192" s="25"/>
      <c r="Y3192" s="25"/>
      <c r="Z3192" s="25"/>
      <c r="AA3192" s="25"/>
      <c r="AB3192" s="25"/>
      <c r="AC3192" s="25"/>
      <c r="AP3192" s="118" t="s">
        <v>117</v>
      </c>
      <c r="AR3192" s="118" t="s">
        <v>112</v>
      </c>
      <c r="AS3192" s="118" t="s">
        <v>68</v>
      </c>
      <c r="AW3192" s="14" t="s">
        <v>118</v>
      </c>
      <c r="BC3192" s="119" t="e">
        <f>IF(L3192="základní",#REF!,0)</f>
        <v>#REF!</v>
      </c>
      <c r="BD3192" s="119">
        <f>IF(L3192="snížená",#REF!,0)</f>
        <v>0</v>
      </c>
      <c r="BE3192" s="119">
        <f>IF(L3192="zákl. přenesená",#REF!,0)</f>
        <v>0</v>
      </c>
      <c r="BF3192" s="119">
        <f>IF(L3192="sníž. přenesená",#REF!,0)</f>
        <v>0</v>
      </c>
      <c r="BG3192" s="119">
        <f>IF(L3192="nulová",#REF!,0)</f>
        <v>0</v>
      </c>
      <c r="BH3192" s="14" t="s">
        <v>75</v>
      </c>
      <c r="BI3192" s="119" t="e">
        <f>ROUND(H3192*#REF!,2)</f>
        <v>#REF!</v>
      </c>
      <c r="BJ3192" s="14" t="s">
        <v>117</v>
      </c>
      <c r="BK3192" s="118" t="s">
        <v>5584</v>
      </c>
    </row>
    <row r="3193" spans="1:63" s="2" customFormat="1" ht="38.4" x14ac:dyDescent="0.2">
      <c r="A3193" s="25"/>
      <c r="B3193" s="26"/>
      <c r="C3193" s="25"/>
      <c r="D3193" s="120" t="s">
        <v>119</v>
      </c>
      <c r="E3193" s="25"/>
      <c r="F3193" s="121" t="s">
        <v>5583</v>
      </c>
      <c r="G3193" s="25"/>
      <c r="H3193" s="25"/>
      <c r="I3193" s="25"/>
      <c r="J3193" s="26"/>
      <c r="K3193" s="122"/>
      <c r="L3193" s="123"/>
      <c r="M3193" s="45"/>
      <c r="N3193" s="45"/>
      <c r="O3193" s="45"/>
      <c r="P3193" s="45"/>
      <c r="Q3193" s="45"/>
      <c r="R3193" s="46"/>
      <c r="S3193" s="25"/>
      <c r="T3193" s="25"/>
      <c r="U3193" s="25"/>
      <c r="V3193" s="25"/>
      <c r="W3193" s="25"/>
      <c r="X3193" s="25"/>
      <c r="Y3193" s="25"/>
      <c r="Z3193" s="25"/>
      <c r="AA3193" s="25"/>
      <c r="AB3193" s="25"/>
      <c r="AC3193" s="25"/>
      <c r="AR3193" s="14" t="s">
        <v>119</v>
      </c>
      <c r="AS3193" s="14" t="s">
        <v>68</v>
      </c>
    </row>
    <row r="3194" spans="1:63" s="2" customFormat="1" ht="62.7" customHeight="1" x14ac:dyDescent="0.2">
      <c r="A3194" s="25"/>
      <c r="B3194" s="109"/>
      <c r="C3194" s="110" t="s">
        <v>2833</v>
      </c>
      <c r="D3194" s="110" t="s">
        <v>112</v>
      </c>
      <c r="E3194" s="111" t="s">
        <v>5585</v>
      </c>
      <c r="F3194" s="112" t="s">
        <v>5586</v>
      </c>
      <c r="G3194" s="113" t="s">
        <v>126</v>
      </c>
      <c r="H3194" s="153"/>
      <c r="I3194" s="112" t="s">
        <v>116</v>
      </c>
      <c r="J3194" s="26"/>
      <c r="K3194" s="114" t="s">
        <v>3</v>
      </c>
      <c r="L3194" s="115" t="s">
        <v>39</v>
      </c>
      <c r="M3194" s="116">
        <v>0</v>
      </c>
      <c r="N3194" s="116" t="e">
        <f>M3194*#REF!</f>
        <v>#REF!</v>
      </c>
      <c r="O3194" s="116">
        <v>0</v>
      </c>
      <c r="P3194" s="116" t="e">
        <f>O3194*#REF!</f>
        <v>#REF!</v>
      </c>
      <c r="Q3194" s="116">
        <v>0</v>
      </c>
      <c r="R3194" s="117" t="e">
        <f>Q3194*#REF!</f>
        <v>#REF!</v>
      </c>
      <c r="S3194" s="25"/>
      <c r="T3194" s="25"/>
      <c r="U3194" s="25"/>
      <c r="V3194" s="25"/>
      <c r="W3194" s="25"/>
      <c r="X3194" s="25"/>
      <c r="Y3194" s="25"/>
      <c r="Z3194" s="25"/>
      <c r="AA3194" s="25"/>
      <c r="AB3194" s="25"/>
      <c r="AC3194" s="25"/>
      <c r="AP3194" s="118" t="s">
        <v>117</v>
      </c>
      <c r="AR3194" s="118" t="s">
        <v>112</v>
      </c>
      <c r="AS3194" s="118" t="s">
        <v>68</v>
      </c>
      <c r="AW3194" s="14" t="s">
        <v>118</v>
      </c>
      <c r="BC3194" s="119" t="e">
        <f>IF(L3194="základní",#REF!,0)</f>
        <v>#REF!</v>
      </c>
      <c r="BD3194" s="119">
        <f>IF(L3194="snížená",#REF!,0)</f>
        <v>0</v>
      </c>
      <c r="BE3194" s="119">
        <f>IF(L3194="zákl. přenesená",#REF!,0)</f>
        <v>0</v>
      </c>
      <c r="BF3194" s="119">
        <f>IF(L3194="sníž. přenesená",#REF!,0)</f>
        <v>0</v>
      </c>
      <c r="BG3194" s="119">
        <f>IF(L3194="nulová",#REF!,0)</f>
        <v>0</v>
      </c>
      <c r="BH3194" s="14" t="s">
        <v>75</v>
      </c>
      <c r="BI3194" s="119" t="e">
        <f>ROUND(H3194*#REF!,2)</f>
        <v>#REF!</v>
      </c>
      <c r="BJ3194" s="14" t="s">
        <v>117</v>
      </c>
      <c r="BK3194" s="118" t="s">
        <v>5587</v>
      </c>
    </row>
    <row r="3195" spans="1:63" s="2" customFormat="1" ht="38.4" x14ac:dyDescent="0.2">
      <c r="A3195" s="25"/>
      <c r="B3195" s="26"/>
      <c r="C3195" s="25"/>
      <c r="D3195" s="120" t="s">
        <v>119</v>
      </c>
      <c r="E3195" s="25"/>
      <c r="F3195" s="121" t="s">
        <v>5586</v>
      </c>
      <c r="G3195" s="25"/>
      <c r="H3195" s="25"/>
      <c r="I3195" s="25"/>
      <c r="J3195" s="26"/>
      <c r="K3195" s="122"/>
      <c r="L3195" s="123"/>
      <c r="M3195" s="45"/>
      <c r="N3195" s="45"/>
      <c r="O3195" s="45"/>
      <c r="P3195" s="45"/>
      <c r="Q3195" s="45"/>
      <c r="R3195" s="46"/>
      <c r="S3195" s="25"/>
      <c r="T3195" s="25"/>
      <c r="U3195" s="25"/>
      <c r="V3195" s="25"/>
      <c r="W3195" s="25"/>
      <c r="X3195" s="25"/>
      <c r="Y3195" s="25"/>
      <c r="Z3195" s="25"/>
      <c r="AA3195" s="25"/>
      <c r="AB3195" s="25"/>
      <c r="AC3195" s="25"/>
      <c r="AR3195" s="14" t="s">
        <v>119</v>
      </c>
      <c r="AS3195" s="14" t="s">
        <v>68</v>
      </c>
    </row>
    <row r="3196" spans="1:63" s="2" customFormat="1" ht="62.7" customHeight="1" x14ac:dyDescent="0.2">
      <c r="A3196" s="25"/>
      <c r="B3196" s="109"/>
      <c r="C3196" s="110" t="s">
        <v>5588</v>
      </c>
      <c r="D3196" s="110" t="s">
        <v>112</v>
      </c>
      <c r="E3196" s="111" t="s">
        <v>5589</v>
      </c>
      <c r="F3196" s="112" t="s">
        <v>5590</v>
      </c>
      <c r="G3196" s="113" t="s">
        <v>126</v>
      </c>
      <c r="H3196" s="153"/>
      <c r="I3196" s="112" t="s">
        <v>116</v>
      </c>
      <c r="J3196" s="26"/>
      <c r="K3196" s="114" t="s">
        <v>3</v>
      </c>
      <c r="L3196" s="115" t="s">
        <v>39</v>
      </c>
      <c r="M3196" s="116">
        <v>0</v>
      </c>
      <c r="N3196" s="116" t="e">
        <f>M3196*#REF!</f>
        <v>#REF!</v>
      </c>
      <c r="O3196" s="116">
        <v>0</v>
      </c>
      <c r="P3196" s="116" t="e">
        <f>O3196*#REF!</f>
        <v>#REF!</v>
      </c>
      <c r="Q3196" s="116">
        <v>0</v>
      </c>
      <c r="R3196" s="117" t="e">
        <f>Q3196*#REF!</f>
        <v>#REF!</v>
      </c>
      <c r="S3196" s="25"/>
      <c r="T3196" s="25"/>
      <c r="U3196" s="25"/>
      <c r="V3196" s="25"/>
      <c r="W3196" s="25"/>
      <c r="X3196" s="25"/>
      <c r="Y3196" s="25"/>
      <c r="Z3196" s="25"/>
      <c r="AA3196" s="25"/>
      <c r="AB3196" s="25"/>
      <c r="AC3196" s="25"/>
      <c r="AP3196" s="118" t="s">
        <v>117</v>
      </c>
      <c r="AR3196" s="118" t="s">
        <v>112</v>
      </c>
      <c r="AS3196" s="118" t="s">
        <v>68</v>
      </c>
      <c r="AW3196" s="14" t="s">
        <v>118</v>
      </c>
      <c r="BC3196" s="119" t="e">
        <f>IF(L3196="základní",#REF!,0)</f>
        <v>#REF!</v>
      </c>
      <c r="BD3196" s="119">
        <f>IF(L3196="snížená",#REF!,0)</f>
        <v>0</v>
      </c>
      <c r="BE3196" s="119">
        <f>IF(L3196="zákl. přenesená",#REF!,0)</f>
        <v>0</v>
      </c>
      <c r="BF3196" s="119">
        <f>IF(L3196="sníž. přenesená",#REF!,0)</f>
        <v>0</v>
      </c>
      <c r="BG3196" s="119">
        <f>IF(L3196="nulová",#REF!,0)</f>
        <v>0</v>
      </c>
      <c r="BH3196" s="14" t="s">
        <v>75</v>
      </c>
      <c r="BI3196" s="119" t="e">
        <f>ROUND(H3196*#REF!,2)</f>
        <v>#REF!</v>
      </c>
      <c r="BJ3196" s="14" t="s">
        <v>117</v>
      </c>
      <c r="BK3196" s="118" t="s">
        <v>5591</v>
      </c>
    </row>
    <row r="3197" spans="1:63" s="2" customFormat="1" ht="38.4" x14ac:dyDescent="0.2">
      <c r="A3197" s="25"/>
      <c r="B3197" s="26"/>
      <c r="C3197" s="25"/>
      <c r="D3197" s="120" t="s">
        <v>119</v>
      </c>
      <c r="E3197" s="25"/>
      <c r="F3197" s="121" t="s">
        <v>5590</v>
      </c>
      <c r="G3197" s="25"/>
      <c r="H3197" s="25"/>
      <c r="I3197" s="25"/>
      <c r="J3197" s="26"/>
      <c r="K3197" s="122"/>
      <c r="L3197" s="123"/>
      <c r="M3197" s="45"/>
      <c r="N3197" s="45"/>
      <c r="O3197" s="45"/>
      <c r="P3197" s="45"/>
      <c r="Q3197" s="45"/>
      <c r="R3197" s="46"/>
      <c r="S3197" s="25"/>
      <c r="T3197" s="25"/>
      <c r="U3197" s="25"/>
      <c r="V3197" s="25"/>
      <c r="W3197" s="25"/>
      <c r="X3197" s="25"/>
      <c r="Y3197" s="25"/>
      <c r="Z3197" s="25"/>
      <c r="AA3197" s="25"/>
      <c r="AB3197" s="25"/>
      <c r="AC3197" s="25"/>
      <c r="AR3197" s="14" t="s">
        <v>119</v>
      </c>
      <c r="AS3197" s="14" t="s">
        <v>68</v>
      </c>
    </row>
    <row r="3198" spans="1:63" s="2" customFormat="1" ht="62.7" customHeight="1" x14ac:dyDescent="0.2">
      <c r="A3198" s="25"/>
      <c r="B3198" s="109"/>
      <c r="C3198" s="110" t="s">
        <v>2836</v>
      </c>
      <c r="D3198" s="110" t="s">
        <v>112</v>
      </c>
      <c r="E3198" s="111" t="s">
        <v>5592</v>
      </c>
      <c r="F3198" s="112" t="s">
        <v>5593</v>
      </c>
      <c r="G3198" s="113" t="s">
        <v>126</v>
      </c>
      <c r="H3198" s="153"/>
      <c r="I3198" s="112" t="s">
        <v>116</v>
      </c>
      <c r="J3198" s="26"/>
      <c r="K3198" s="114" t="s">
        <v>3</v>
      </c>
      <c r="L3198" s="115" t="s">
        <v>39</v>
      </c>
      <c r="M3198" s="116">
        <v>0</v>
      </c>
      <c r="N3198" s="116" t="e">
        <f>M3198*#REF!</f>
        <v>#REF!</v>
      </c>
      <c r="O3198" s="116">
        <v>0</v>
      </c>
      <c r="P3198" s="116" t="e">
        <f>O3198*#REF!</f>
        <v>#REF!</v>
      </c>
      <c r="Q3198" s="116">
        <v>0</v>
      </c>
      <c r="R3198" s="117" t="e">
        <f>Q3198*#REF!</f>
        <v>#REF!</v>
      </c>
      <c r="S3198" s="25"/>
      <c r="T3198" s="25"/>
      <c r="U3198" s="25"/>
      <c r="V3198" s="25"/>
      <c r="W3198" s="25"/>
      <c r="X3198" s="25"/>
      <c r="Y3198" s="25"/>
      <c r="Z3198" s="25"/>
      <c r="AA3198" s="25"/>
      <c r="AB3198" s="25"/>
      <c r="AC3198" s="25"/>
      <c r="AP3198" s="118" t="s">
        <v>117</v>
      </c>
      <c r="AR3198" s="118" t="s">
        <v>112</v>
      </c>
      <c r="AS3198" s="118" t="s">
        <v>68</v>
      </c>
      <c r="AW3198" s="14" t="s">
        <v>118</v>
      </c>
      <c r="BC3198" s="119" t="e">
        <f>IF(L3198="základní",#REF!,0)</f>
        <v>#REF!</v>
      </c>
      <c r="BD3198" s="119">
        <f>IF(L3198="snížená",#REF!,0)</f>
        <v>0</v>
      </c>
      <c r="BE3198" s="119">
        <f>IF(L3198="zákl. přenesená",#REF!,0)</f>
        <v>0</v>
      </c>
      <c r="BF3198" s="119">
        <f>IF(L3198="sníž. přenesená",#REF!,0)</f>
        <v>0</v>
      </c>
      <c r="BG3198" s="119">
        <f>IF(L3198="nulová",#REF!,0)</f>
        <v>0</v>
      </c>
      <c r="BH3198" s="14" t="s">
        <v>75</v>
      </c>
      <c r="BI3198" s="119" t="e">
        <f>ROUND(H3198*#REF!,2)</f>
        <v>#REF!</v>
      </c>
      <c r="BJ3198" s="14" t="s">
        <v>117</v>
      </c>
      <c r="BK3198" s="118" t="s">
        <v>5594</v>
      </c>
    </row>
    <row r="3199" spans="1:63" s="2" customFormat="1" ht="38.4" x14ac:dyDescent="0.2">
      <c r="A3199" s="25"/>
      <c r="B3199" s="26"/>
      <c r="C3199" s="25"/>
      <c r="D3199" s="120" t="s">
        <v>119</v>
      </c>
      <c r="E3199" s="25"/>
      <c r="F3199" s="121" t="s">
        <v>5593</v>
      </c>
      <c r="G3199" s="25"/>
      <c r="H3199" s="25"/>
      <c r="I3199" s="25"/>
      <c r="J3199" s="26"/>
      <c r="K3199" s="122"/>
      <c r="L3199" s="123"/>
      <c r="M3199" s="45"/>
      <c r="N3199" s="45"/>
      <c r="O3199" s="45"/>
      <c r="P3199" s="45"/>
      <c r="Q3199" s="45"/>
      <c r="R3199" s="46"/>
      <c r="S3199" s="25"/>
      <c r="T3199" s="25"/>
      <c r="U3199" s="25"/>
      <c r="V3199" s="25"/>
      <c r="W3199" s="25"/>
      <c r="X3199" s="25"/>
      <c r="Y3199" s="25"/>
      <c r="Z3199" s="25"/>
      <c r="AA3199" s="25"/>
      <c r="AB3199" s="25"/>
      <c r="AC3199" s="25"/>
      <c r="AR3199" s="14" t="s">
        <v>119</v>
      </c>
      <c r="AS3199" s="14" t="s">
        <v>68</v>
      </c>
    </row>
    <row r="3200" spans="1:63" s="2" customFormat="1" ht="62.7" customHeight="1" x14ac:dyDescent="0.2">
      <c r="A3200" s="25"/>
      <c r="B3200" s="109"/>
      <c r="C3200" s="110" t="s">
        <v>5595</v>
      </c>
      <c r="D3200" s="110" t="s">
        <v>112</v>
      </c>
      <c r="E3200" s="111" t="s">
        <v>5596</v>
      </c>
      <c r="F3200" s="112" t="s">
        <v>5597</v>
      </c>
      <c r="G3200" s="113" t="s">
        <v>126</v>
      </c>
      <c r="H3200" s="153"/>
      <c r="I3200" s="112" t="s">
        <v>116</v>
      </c>
      <c r="J3200" s="26"/>
      <c r="K3200" s="114" t="s">
        <v>3</v>
      </c>
      <c r="L3200" s="115" t="s">
        <v>39</v>
      </c>
      <c r="M3200" s="116">
        <v>0</v>
      </c>
      <c r="N3200" s="116" t="e">
        <f>M3200*#REF!</f>
        <v>#REF!</v>
      </c>
      <c r="O3200" s="116">
        <v>0</v>
      </c>
      <c r="P3200" s="116" t="e">
        <f>O3200*#REF!</f>
        <v>#REF!</v>
      </c>
      <c r="Q3200" s="116">
        <v>0</v>
      </c>
      <c r="R3200" s="117" t="e">
        <f>Q3200*#REF!</f>
        <v>#REF!</v>
      </c>
      <c r="S3200" s="25"/>
      <c r="T3200" s="25"/>
      <c r="U3200" s="25"/>
      <c r="V3200" s="25"/>
      <c r="W3200" s="25"/>
      <c r="X3200" s="25"/>
      <c r="Y3200" s="25"/>
      <c r="Z3200" s="25"/>
      <c r="AA3200" s="25"/>
      <c r="AB3200" s="25"/>
      <c r="AC3200" s="25"/>
      <c r="AP3200" s="118" t="s">
        <v>117</v>
      </c>
      <c r="AR3200" s="118" t="s">
        <v>112</v>
      </c>
      <c r="AS3200" s="118" t="s">
        <v>68</v>
      </c>
      <c r="AW3200" s="14" t="s">
        <v>118</v>
      </c>
      <c r="BC3200" s="119" t="e">
        <f>IF(L3200="základní",#REF!,0)</f>
        <v>#REF!</v>
      </c>
      <c r="BD3200" s="119">
        <f>IF(L3200="snížená",#REF!,0)</f>
        <v>0</v>
      </c>
      <c r="BE3200" s="119">
        <f>IF(L3200="zákl. přenesená",#REF!,0)</f>
        <v>0</v>
      </c>
      <c r="BF3200" s="119">
        <f>IF(L3200="sníž. přenesená",#REF!,0)</f>
        <v>0</v>
      </c>
      <c r="BG3200" s="119">
        <f>IF(L3200="nulová",#REF!,0)</f>
        <v>0</v>
      </c>
      <c r="BH3200" s="14" t="s">
        <v>75</v>
      </c>
      <c r="BI3200" s="119" t="e">
        <f>ROUND(H3200*#REF!,2)</f>
        <v>#REF!</v>
      </c>
      <c r="BJ3200" s="14" t="s">
        <v>117</v>
      </c>
      <c r="BK3200" s="118" t="s">
        <v>5598</v>
      </c>
    </row>
    <row r="3201" spans="1:63" s="2" customFormat="1" ht="38.4" x14ac:dyDescent="0.2">
      <c r="A3201" s="25"/>
      <c r="B3201" s="26"/>
      <c r="C3201" s="25"/>
      <c r="D3201" s="120" t="s">
        <v>119</v>
      </c>
      <c r="E3201" s="25"/>
      <c r="F3201" s="121" t="s">
        <v>5597</v>
      </c>
      <c r="G3201" s="25"/>
      <c r="H3201" s="25"/>
      <c r="I3201" s="25"/>
      <c r="J3201" s="26"/>
      <c r="K3201" s="122"/>
      <c r="L3201" s="123"/>
      <c r="M3201" s="45"/>
      <c r="N3201" s="45"/>
      <c r="O3201" s="45"/>
      <c r="P3201" s="45"/>
      <c r="Q3201" s="45"/>
      <c r="R3201" s="46"/>
      <c r="S3201" s="25"/>
      <c r="T3201" s="25"/>
      <c r="U3201" s="25"/>
      <c r="V3201" s="25"/>
      <c r="W3201" s="25"/>
      <c r="X3201" s="25"/>
      <c r="Y3201" s="25"/>
      <c r="Z3201" s="25"/>
      <c r="AA3201" s="25"/>
      <c r="AB3201" s="25"/>
      <c r="AC3201" s="25"/>
      <c r="AR3201" s="14" t="s">
        <v>119</v>
      </c>
      <c r="AS3201" s="14" t="s">
        <v>68</v>
      </c>
    </row>
    <row r="3202" spans="1:63" s="2" customFormat="1" ht="62.7" customHeight="1" x14ac:dyDescent="0.2">
      <c r="A3202" s="25"/>
      <c r="B3202" s="109"/>
      <c r="C3202" s="110" t="s">
        <v>2840</v>
      </c>
      <c r="D3202" s="110" t="s">
        <v>112</v>
      </c>
      <c r="E3202" s="111" t="s">
        <v>5599</v>
      </c>
      <c r="F3202" s="112" t="s">
        <v>5600</v>
      </c>
      <c r="G3202" s="113" t="s">
        <v>126</v>
      </c>
      <c r="H3202" s="153"/>
      <c r="I3202" s="112" t="s">
        <v>116</v>
      </c>
      <c r="J3202" s="26"/>
      <c r="K3202" s="114" t="s">
        <v>3</v>
      </c>
      <c r="L3202" s="115" t="s">
        <v>39</v>
      </c>
      <c r="M3202" s="116">
        <v>0</v>
      </c>
      <c r="N3202" s="116" t="e">
        <f>M3202*#REF!</f>
        <v>#REF!</v>
      </c>
      <c r="O3202" s="116">
        <v>0</v>
      </c>
      <c r="P3202" s="116" t="e">
        <f>O3202*#REF!</f>
        <v>#REF!</v>
      </c>
      <c r="Q3202" s="116">
        <v>0</v>
      </c>
      <c r="R3202" s="117" t="e">
        <f>Q3202*#REF!</f>
        <v>#REF!</v>
      </c>
      <c r="S3202" s="25"/>
      <c r="T3202" s="25"/>
      <c r="U3202" s="25"/>
      <c r="V3202" s="25"/>
      <c r="W3202" s="25"/>
      <c r="X3202" s="25"/>
      <c r="Y3202" s="25"/>
      <c r="Z3202" s="25"/>
      <c r="AA3202" s="25"/>
      <c r="AB3202" s="25"/>
      <c r="AC3202" s="25"/>
      <c r="AP3202" s="118" t="s">
        <v>117</v>
      </c>
      <c r="AR3202" s="118" t="s">
        <v>112</v>
      </c>
      <c r="AS3202" s="118" t="s">
        <v>68</v>
      </c>
      <c r="AW3202" s="14" t="s">
        <v>118</v>
      </c>
      <c r="BC3202" s="119" t="e">
        <f>IF(L3202="základní",#REF!,0)</f>
        <v>#REF!</v>
      </c>
      <c r="BD3202" s="119">
        <f>IF(L3202="snížená",#REF!,0)</f>
        <v>0</v>
      </c>
      <c r="BE3202" s="119">
        <f>IF(L3202="zákl. přenesená",#REF!,0)</f>
        <v>0</v>
      </c>
      <c r="BF3202" s="119">
        <f>IF(L3202="sníž. přenesená",#REF!,0)</f>
        <v>0</v>
      </c>
      <c r="BG3202" s="119">
        <f>IF(L3202="nulová",#REF!,0)</f>
        <v>0</v>
      </c>
      <c r="BH3202" s="14" t="s">
        <v>75</v>
      </c>
      <c r="BI3202" s="119" t="e">
        <f>ROUND(H3202*#REF!,2)</f>
        <v>#REF!</v>
      </c>
      <c r="BJ3202" s="14" t="s">
        <v>117</v>
      </c>
      <c r="BK3202" s="118" t="s">
        <v>5601</v>
      </c>
    </row>
    <row r="3203" spans="1:63" s="2" customFormat="1" ht="38.4" x14ac:dyDescent="0.2">
      <c r="A3203" s="25"/>
      <c r="B3203" s="26"/>
      <c r="C3203" s="25"/>
      <c r="D3203" s="120" t="s">
        <v>119</v>
      </c>
      <c r="E3203" s="25"/>
      <c r="F3203" s="121" t="s">
        <v>5600</v>
      </c>
      <c r="G3203" s="25"/>
      <c r="H3203" s="25"/>
      <c r="I3203" s="25"/>
      <c r="J3203" s="26"/>
      <c r="K3203" s="122"/>
      <c r="L3203" s="123"/>
      <c r="M3203" s="45"/>
      <c r="N3203" s="45"/>
      <c r="O3203" s="45"/>
      <c r="P3203" s="45"/>
      <c r="Q3203" s="45"/>
      <c r="R3203" s="46"/>
      <c r="S3203" s="25"/>
      <c r="T3203" s="25"/>
      <c r="U3203" s="25"/>
      <c r="V3203" s="25"/>
      <c r="W3203" s="25"/>
      <c r="X3203" s="25"/>
      <c r="Y3203" s="25"/>
      <c r="Z3203" s="25"/>
      <c r="AA3203" s="25"/>
      <c r="AB3203" s="25"/>
      <c r="AC3203" s="25"/>
      <c r="AR3203" s="14" t="s">
        <v>119</v>
      </c>
      <c r="AS3203" s="14" t="s">
        <v>68</v>
      </c>
    </row>
    <row r="3204" spans="1:63" s="2" customFormat="1" ht="66.75" customHeight="1" x14ac:dyDescent="0.2">
      <c r="A3204" s="25"/>
      <c r="B3204" s="109"/>
      <c r="C3204" s="110" t="s">
        <v>5602</v>
      </c>
      <c r="D3204" s="110" t="s">
        <v>112</v>
      </c>
      <c r="E3204" s="111" t="s">
        <v>5603</v>
      </c>
      <c r="F3204" s="112" t="s">
        <v>5604</v>
      </c>
      <c r="G3204" s="113" t="s">
        <v>126</v>
      </c>
      <c r="H3204" s="153"/>
      <c r="I3204" s="112" t="s">
        <v>116</v>
      </c>
      <c r="J3204" s="26"/>
      <c r="K3204" s="114" t="s">
        <v>3</v>
      </c>
      <c r="L3204" s="115" t="s">
        <v>39</v>
      </c>
      <c r="M3204" s="116">
        <v>0</v>
      </c>
      <c r="N3204" s="116" t="e">
        <f>M3204*#REF!</f>
        <v>#REF!</v>
      </c>
      <c r="O3204" s="116">
        <v>0</v>
      </c>
      <c r="P3204" s="116" t="e">
        <f>O3204*#REF!</f>
        <v>#REF!</v>
      </c>
      <c r="Q3204" s="116">
        <v>0</v>
      </c>
      <c r="R3204" s="117" t="e">
        <f>Q3204*#REF!</f>
        <v>#REF!</v>
      </c>
      <c r="S3204" s="25"/>
      <c r="T3204" s="25"/>
      <c r="U3204" s="25"/>
      <c r="V3204" s="25"/>
      <c r="W3204" s="25"/>
      <c r="X3204" s="25"/>
      <c r="Y3204" s="25"/>
      <c r="Z3204" s="25"/>
      <c r="AA3204" s="25"/>
      <c r="AB3204" s="25"/>
      <c r="AC3204" s="25"/>
      <c r="AP3204" s="118" t="s">
        <v>117</v>
      </c>
      <c r="AR3204" s="118" t="s">
        <v>112</v>
      </c>
      <c r="AS3204" s="118" t="s">
        <v>68</v>
      </c>
      <c r="AW3204" s="14" t="s">
        <v>118</v>
      </c>
      <c r="BC3204" s="119" t="e">
        <f>IF(L3204="základní",#REF!,0)</f>
        <v>#REF!</v>
      </c>
      <c r="BD3204" s="119">
        <f>IF(L3204="snížená",#REF!,0)</f>
        <v>0</v>
      </c>
      <c r="BE3204" s="119">
        <f>IF(L3204="zákl. přenesená",#REF!,0)</f>
        <v>0</v>
      </c>
      <c r="BF3204" s="119">
        <f>IF(L3204="sníž. přenesená",#REF!,0)</f>
        <v>0</v>
      </c>
      <c r="BG3204" s="119">
        <f>IF(L3204="nulová",#REF!,0)</f>
        <v>0</v>
      </c>
      <c r="BH3204" s="14" t="s">
        <v>75</v>
      </c>
      <c r="BI3204" s="119" t="e">
        <f>ROUND(H3204*#REF!,2)</f>
        <v>#REF!</v>
      </c>
      <c r="BJ3204" s="14" t="s">
        <v>117</v>
      </c>
      <c r="BK3204" s="118" t="s">
        <v>5605</v>
      </c>
    </row>
    <row r="3205" spans="1:63" s="2" customFormat="1" ht="48" x14ac:dyDescent="0.2">
      <c r="A3205" s="25"/>
      <c r="B3205" s="26"/>
      <c r="C3205" s="25"/>
      <c r="D3205" s="120" t="s">
        <v>119</v>
      </c>
      <c r="E3205" s="25"/>
      <c r="F3205" s="121" t="s">
        <v>5604</v>
      </c>
      <c r="G3205" s="25"/>
      <c r="H3205" s="25"/>
      <c r="I3205" s="25"/>
      <c r="J3205" s="26"/>
      <c r="K3205" s="122"/>
      <c r="L3205" s="123"/>
      <c r="M3205" s="45"/>
      <c r="N3205" s="45"/>
      <c r="O3205" s="45"/>
      <c r="P3205" s="45"/>
      <c r="Q3205" s="45"/>
      <c r="R3205" s="46"/>
      <c r="S3205" s="25"/>
      <c r="T3205" s="25"/>
      <c r="U3205" s="25"/>
      <c r="V3205" s="25"/>
      <c r="W3205" s="25"/>
      <c r="X3205" s="25"/>
      <c r="Y3205" s="25"/>
      <c r="Z3205" s="25"/>
      <c r="AA3205" s="25"/>
      <c r="AB3205" s="25"/>
      <c r="AC3205" s="25"/>
      <c r="AR3205" s="14" t="s">
        <v>119</v>
      </c>
      <c r="AS3205" s="14" t="s">
        <v>68</v>
      </c>
    </row>
    <row r="3206" spans="1:63" s="2" customFormat="1" ht="55.5" customHeight="1" x14ac:dyDescent="0.2">
      <c r="A3206" s="25"/>
      <c r="B3206" s="109"/>
      <c r="C3206" s="110" t="s">
        <v>2843</v>
      </c>
      <c r="D3206" s="110" t="s">
        <v>112</v>
      </c>
      <c r="E3206" s="111" t="s">
        <v>5606</v>
      </c>
      <c r="F3206" s="112" t="s">
        <v>5607</v>
      </c>
      <c r="G3206" s="113" t="s">
        <v>2920</v>
      </c>
      <c r="H3206" s="153"/>
      <c r="I3206" s="112" t="s">
        <v>116</v>
      </c>
      <c r="J3206" s="26"/>
      <c r="K3206" s="114" t="s">
        <v>3</v>
      </c>
      <c r="L3206" s="115" t="s">
        <v>39</v>
      </c>
      <c r="M3206" s="116">
        <v>0</v>
      </c>
      <c r="N3206" s="116" t="e">
        <f>M3206*#REF!</f>
        <v>#REF!</v>
      </c>
      <c r="O3206" s="116">
        <v>0</v>
      </c>
      <c r="P3206" s="116" t="e">
        <f>O3206*#REF!</f>
        <v>#REF!</v>
      </c>
      <c r="Q3206" s="116">
        <v>0</v>
      </c>
      <c r="R3206" s="117" t="e">
        <f>Q3206*#REF!</f>
        <v>#REF!</v>
      </c>
      <c r="S3206" s="25"/>
      <c r="T3206" s="25"/>
      <c r="U3206" s="25"/>
      <c r="V3206" s="25"/>
      <c r="W3206" s="25"/>
      <c r="X3206" s="25"/>
      <c r="Y3206" s="25"/>
      <c r="Z3206" s="25"/>
      <c r="AA3206" s="25"/>
      <c r="AB3206" s="25"/>
      <c r="AC3206" s="25"/>
      <c r="AP3206" s="118" t="s">
        <v>117</v>
      </c>
      <c r="AR3206" s="118" t="s">
        <v>112</v>
      </c>
      <c r="AS3206" s="118" t="s">
        <v>68</v>
      </c>
      <c r="AW3206" s="14" t="s">
        <v>118</v>
      </c>
      <c r="BC3206" s="119" t="e">
        <f>IF(L3206="základní",#REF!,0)</f>
        <v>#REF!</v>
      </c>
      <c r="BD3206" s="119">
        <f>IF(L3206="snížená",#REF!,0)</f>
        <v>0</v>
      </c>
      <c r="BE3206" s="119">
        <f>IF(L3206="zákl. přenesená",#REF!,0)</f>
        <v>0</v>
      </c>
      <c r="BF3206" s="119">
        <f>IF(L3206="sníž. přenesená",#REF!,0)</f>
        <v>0</v>
      </c>
      <c r="BG3206" s="119">
        <f>IF(L3206="nulová",#REF!,0)</f>
        <v>0</v>
      </c>
      <c r="BH3206" s="14" t="s">
        <v>75</v>
      </c>
      <c r="BI3206" s="119" t="e">
        <f>ROUND(H3206*#REF!,2)</f>
        <v>#REF!</v>
      </c>
      <c r="BJ3206" s="14" t="s">
        <v>117</v>
      </c>
      <c r="BK3206" s="118" t="s">
        <v>5608</v>
      </c>
    </row>
    <row r="3207" spans="1:63" s="2" customFormat="1" ht="38.4" x14ac:dyDescent="0.2">
      <c r="A3207" s="25"/>
      <c r="B3207" s="26"/>
      <c r="C3207" s="25"/>
      <c r="D3207" s="120" t="s">
        <v>119</v>
      </c>
      <c r="E3207" s="25"/>
      <c r="F3207" s="121" t="s">
        <v>5607</v>
      </c>
      <c r="G3207" s="25"/>
      <c r="H3207" s="25"/>
      <c r="I3207" s="25"/>
      <c r="J3207" s="26"/>
      <c r="K3207" s="122"/>
      <c r="L3207" s="123"/>
      <c r="M3207" s="45"/>
      <c r="N3207" s="45"/>
      <c r="O3207" s="45"/>
      <c r="P3207" s="45"/>
      <c r="Q3207" s="45"/>
      <c r="R3207" s="46"/>
      <c r="S3207" s="25"/>
      <c r="T3207" s="25"/>
      <c r="U3207" s="25"/>
      <c r="V3207" s="25"/>
      <c r="W3207" s="25"/>
      <c r="X3207" s="25"/>
      <c r="Y3207" s="25"/>
      <c r="Z3207" s="25"/>
      <c r="AA3207" s="25"/>
      <c r="AB3207" s="25"/>
      <c r="AC3207" s="25"/>
      <c r="AR3207" s="14" t="s">
        <v>119</v>
      </c>
      <c r="AS3207" s="14" t="s">
        <v>68</v>
      </c>
    </row>
    <row r="3208" spans="1:63" s="2" customFormat="1" ht="55.5" customHeight="1" x14ac:dyDescent="0.2">
      <c r="A3208" s="25"/>
      <c r="B3208" s="109"/>
      <c r="C3208" s="110" t="s">
        <v>5609</v>
      </c>
      <c r="D3208" s="110" t="s">
        <v>112</v>
      </c>
      <c r="E3208" s="111" t="s">
        <v>5610</v>
      </c>
      <c r="F3208" s="112" t="s">
        <v>5611</v>
      </c>
      <c r="G3208" s="113" t="s">
        <v>2920</v>
      </c>
      <c r="H3208" s="153"/>
      <c r="I3208" s="112" t="s">
        <v>116</v>
      </c>
      <c r="J3208" s="26"/>
      <c r="K3208" s="114" t="s">
        <v>3</v>
      </c>
      <c r="L3208" s="115" t="s">
        <v>39</v>
      </c>
      <c r="M3208" s="116">
        <v>0</v>
      </c>
      <c r="N3208" s="116" t="e">
        <f>M3208*#REF!</f>
        <v>#REF!</v>
      </c>
      <c r="O3208" s="116">
        <v>0</v>
      </c>
      <c r="P3208" s="116" t="e">
        <f>O3208*#REF!</f>
        <v>#REF!</v>
      </c>
      <c r="Q3208" s="116">
        <v>0</v>
      </c>
      <c r="R3208" s="117" t="e">
        <f>Q3208*#REF!</f>
        <v>#REF!</v>
      </c>
      <c r="S3208" s="25"/>
      <c r="T3208" s="25"/>
      <c r="U3208" s="25"/>
      <c r="V3208" s="25"/>
      <c r="W3208" s="25"/>
      <c r="X3208" s="25"/>
      <c r="Y3208" s="25"/>
      <c r="Z3208" s="25"/>
      <c r="AA3208" s="25"/>
      <c r="AB3208" s="25"/>
      <c r="AC3208" s="25"/>
      <c r="AP3208" s="118" t="s">
        <v>117</v>
      </c>
      <c r="AR3208" s="118" t="s">
        <v>112</v>
      </c>
      <c r="AS3208" s="118" t="s">
        <v>68</v>
      </c>
      <c r="AW3208" s="14" t="s">
        <v>118</v>
      </c>
      <c r="BC3208" s="119" t="e">
        <f>IF(L3208="základní",#REF!,0)</f>
        <v>#REF!</v>
      </c>
      <c r="BD3208" s="119">
        <f>IF(L3208="snížená",#REF!,0)</f>
        <v>0</v>
      </c>
      <c r="BE3208" s="119">
        <f>IF(L3208="zákl. přenesená",#REF!,0)</f>
        <v>0</v>
      </c>
      <c r="BF3208" s="119">
        <f>IF(L3208="sníž. přenesená",#REF!,0)</f>
        <v>0</v>
      </c>
      <c r="BG3208" s="119">
        <f>IF(L3208="nulová",#REF!,0)</f>
        <v>0</v>
      </c>
      <c r="BH3208" s="14" t="s">
        <v>75</v>
      </c>
      <c r="BI3208" s="119" t="e">
        <f>ROUND(H3208*#REF!,2)</f>
        <v>#REF!</v>
      </c>
      <c r="BJ3208" s="14" t="s">
        <v>117</v>
      </c>
      <c r="BK3208" s="118" t="s">
        <v>5612</v>
      </c>
    </row>
    <row r="3209" spans="1:63" s="2" customFormat="1" ht="38.4" x14ac:dyDescent="0.2">
      <c r="A3209" s="25"/>
      <c r="B3209" s="26"/>
      <c r="C3209" s="25"/>
      <c r="D3209" s="120" t="s">
        <v>119</v>
      </c>
      <c r="E3209" s="25"/>
      <c r="F3209" s="121" t="s">
        <v>5611</v>
      </c>
      <c r="G3209" s="25"/>
      <c r="H3209" s="25"/>
      <c r="I3209" s="25"/>
      <c r="J3209" s="26"/>
      <c r="K3209" s="122"/>
      <c r="L3209" s="123"/>
      <c r="M3209" s="45"/>
      <c r="N3209" s="45"/>
      <c r="O3209" s="45"/>
      <c r="P3209" s="45"/>
      <c r="Q3209" s="45"/>
      <c r="R3209" s="46"/>
      <c r="S3209" s="25"/>
      <c r="T3209" s="25"/>
      <c r="U3209" s="25"/>
      <c r="V3209" s="25"/>
      <c r="W3209" s="25"/>
      <c r="X3209" s="25"/>
      <c r="Y3209" s="25"/>
      <c r="Z3209" s="25"/>
      <c r="AA3209" s="25"/>
      <c r="AB3209" s="25"/>
      <c r="AC3209" s="25"/>
      <c r="AR3209" s="14" t="s">
        <v>119</v>
      </c>
      <c r="AS3209" s="14" t="s">
        <v>68</v>
      </c>
    </row>
    <row r="3210" spans="1:63" s="2" customFormat="1" ht="55.5" customHeight="1" x14ac:dyDescent="0.2">
      <c r="A3210" s="25"/>
      <c r="B3210" s="109"/>
      <c r="C3210" s="110" t="s">
        <v>2847</v>
      </c>
      <c r="D3210" s="110" t="s">
        <v>112</v>
      </c>
      <c r="E3210" s="111" t="s">
        <v>5613</v>
      </c>
      <c r="F3210" s="112" t="s">
        <v>5614</v>
      </c>
      <c r="G3210" s="113" t="s">
        <v>2920</v>
      </c>
      <c r="H3210" s="153"/>
      <c r="I3210" s="112" t="s">
        <v>116</v>
      </c>
      <c r="J3210" s="26"/>
      <c r="K3210" s="114" t="s">
        <v>3</v>
      </c>
      <c r="L3210" s="115" t="s">
        <v>39</v>
      </c>
      <c r="M3210" s="116">
        <v>0</v>
      </c>
      <c r="N3210" s="116" t="e">
        <f>M3210*#REF!</f>
        <v>#REF!</v>
      </c>
      <c r="O3210" s="116">
        <v>0</v>
      </c>
      <c r="P3210" s="116" t="e">
        <f>O3210*#REF!</f>
        <v>#REF!</v>
      </c>
      <c r="Q3210" s="116">
        <v>0</v>
      </c>
      <c r="R3210" s="117" t="e">
        <f>Q3210*#REF!</f>
        <v>#REF!</v>
      </c>
      <c r="S3210" s="25"/>
      <c r="T3210" s="25"/>
      <c r="U3210" s="25"/>
      <c r="V3210" s="25"/>
      <c r="W3210" s="25"/>
      <c r="X3210" s="25"/>
      <c r="Y3210" s="25"/>
      <c r="Z3210" s="25"/>
      <c r="AA3210" s="25"/>
      <c r="AB3210" s="25"/>
      <c r="AC3210" s="25"/>
      <c r="AP3210" s="118" t="s">
        <v>117</v>
      </c>
      <c r="AR3210" s="118" t="s">
        <v>112</v>
      </c>
      <c r="AS3210" s="118" t="s">
        <v>68</v>
      </c>
      <c r="AW3210" s="14" t="s">
        <v>118</v>
      </c>
      <c r="BC3210" s="119" t="e">
        <f>IF(L3210="základní",#REF!,0)</f>
        <v>#REF!</v>
      </c>
      <c r="BD3210" s="119">
        <f>IF(L3210="snížená",#REF!,0)</f>
        <v>0</v>
      </c>
      <c r="BE3210" s="119">
        <f>IF(L3210="zákl. přenesená",#REF!,0)</f>
        <v>0</v>
      </c>
      <c r="BF3210" s="119">
        <f>IF(L3210="sníž. přenesená",#REF!,0)</f>
        <v>0</v>
      </c>
      <c r="BG3210" s="119">
        <f>IF(L3210="nulová",#REF!,0)</f>
        <v>0</v>
      </c>
      <c r="BH3210" s="14" t="s">
        <v>75</v>
      </c>
      <c r="BI3210" s="119" t="e">
        <f>ROUND(H3210*#REF!,2)</f>
        <v>#REF!</v>
      </c>
      <c r="BJ3210" s="14" t="s">
        <v>117</v>
      </c>
      <c r="BK3210" s="118" t="s">
        <v>5615</v>
      </c>
    </row>
    <row r="3211" spans="1:63" s="2" customFormat="1" ht="38.4" x14ac:dyDescent="0.2">
      <c r="A3211" s="25"/>
      <c r="B3211" s="26"/>
      <c r="C3211" s="25"/>
      <c r="D3211" s="120" t="s">
        <v>119</v>
      </c>
      <c r="E3211" s="25"/>
      <c r="F3211" s="121" t="s">
        <v>5614</v>
      </c>
      <c r="G3211" s="25"/>
      <c r="H3211" s="25"/>
      <c r="I3211" s="25"/>
      <c r="J3211" s="26"/>
      <c r="K3211" s="122"/>
      <c r="L3211" s="123"/>
      <c r="M3211" s="45"/>
      <c r="N3211" s="45"/>
      <c r="O3211" s="45"/>
      <c r="P3211" s="45"/>
      <c r="Q3211" s="45"/>
      <c r="R3211" s="46"/>
      <c r="S3211" s="25"/>
      <c r="T3211" s="25"/>
      <c r="U3211" s="25"/>
      <c r="V3211" s="25"/>
      <c r="W3211" s="25"/>
      <c r="X3211" s="25"/>
      <c r="Y3211" s="25"/>
      <c r="Z3211" s="25"/>
      <c r="AA3211" s="25"/>
      <c r="AB3211" s="25"/>
      <c r="AC3211" s="25"/>
      <c r="AR3211" s="14" t="s">
        <v>119</v>
      </c>
      <c r="AS3211" s="14" t="s">
        <v>68</v>
      </c>
    </row>
    <row r="3212" spans="1:63" s="2" customFormat="1" ht="55.5" customHeight="1" x14ac:dyDescent="0.2">
      <c r="A3212" s="25"/>
      <c r="B3212" s="109"/>
      <c r="C3212" s="110" t="s">
        <v>5616</v>
      </c>
      <c r="D3212" s="110" t="s">
        <v>112</v>
      </c>
      <c r="E3212" s="111" t="s">
        <v>5617</v>
      </c>
      <c r="F3212" s="112" t="s">
        <v>5618</v>
      </c>
      <c r="G3212" s="113" t="s">
        <v>2920</v>
      </c>
      <c r="H3212" s="153"/>
      <c r="I3212" s="112" t="s">
        <v>116</v>
      </c>
      <c r="J3212" s="26"/>
      <c r="K3212" s="114" t="s">
        <v>3</v>
      </c>
      <c r="L3212" s="115" t="s">
        <v>39</v>
      </c>
      <c r="M3212" s="116">
        <v>0</v>
      </c>
      <c r="N3212" s="116" t="e">
        <f>M3212*#REF!</f>
        <v>#REF!</v>
      </c>
      <c r="O3212" s="116">
        <v>0</v>
      </c>
      <c r="P3212" s="116" t="e">
        <f>O3212*#REF!</f>
        <v>#REF!</v>
      </c>
      <c r="Q3212" s="116">
        <v>0</v>
      </c>
      <c r="R3212" s="117" t="e">
        <f>Q3212*#REF!</f>
        <v>#REF!</v>
      </c>
      <c r="S3212" s="25"/>
      <c r="T3212" s="25"/>
      <c r="U3212" s="25"/>
      <c r="V3212" s="25"/>
      <c r="W3212" s="25"/>
      <c r="X3212" s="25"/>
      <c r="Y3212" s="25"/>
      <c r="Z3212" s="25"/>
      <c r="AA3212" s="25"/>
      <c r="AB3212" s="25"/>
      <c r="AC3212" s="25"/>
      <c r="AP3212" s="118" t="s">
        <v>117</v>
      </c>
      <c r="AR3212" s="118" t="s">
        <v>112</v>
      </c>
      <c r="AS3212" s="118" t="s">
        <v>68</v>
      </c>
      <c r="AW3212" s="14" t="s">
        <v>118</v>
      </c>
      <c r="BC3212" s="119" t="e">
        <f>IF(L3212="základní",#REF!,0)</f>
        <v>#REF!</v>
      </c>
      <c r="BD3212" s="119">
        <f>IF(L3212="snížená",#REF!,0)</f>
        <v>0</v>
      </c>
      <c r="BE3212" s="119">
        <f>IF(L3212="zákl. přenesená",#REF!,0)</f>
        <v>0</v>
      </c>
      <c r="BF3212" s="119">
        <f>IF(L3212="sníž. přenesená",#REF!,0)</f>
        <v>0</v>
      </c>
      <c r="BG3212" s="119">
        <f>IF(L3212="nulová",#REF!,0)</f>
        <v>0</v>
      </c>
      <c r="BH3212" s="14" t="s">
        <v>75</v>
      </c>
      <c r="BI3212" s="119" t="e">
        <f>ROUND(H3212*#REF!,2)</f>
        <v>#REF!</v>
      </c>
      <c r="BJ3212" s="14" t="s">
        <v>117</v>
      </c>
      <c r="BK3212" s="118" t="s">
        <v>5619</v>
      </c>
    </row>
    <row r="3213" spans="1:63" s="2" customFormat="1" ht="38.4" x14ac:dyDescent="0.2">
      <c r="A3213" s="25"/>
      <c r="B3213" s="26"/>
      <c r="C3213" s="25"/>
      <c r="D3213" s="120" t="s">
        <v>119</v>
      </c>
      <c r="E3213" s="25"/>
      <c r="F3213" s="121" t="s">
        <v>5618</v>
      </c>
      <c r="G3213" s="25"/>
      <c r="H3213" s="25"/>
      <c r="I3213" s="25"/>
      <c r="J3213" s="26"/>
      <c r="K3213" s="122"/>
      <c r="L3213" s="123"/>
      <c r="M3213" s="45"/>
      <c r="N3213" s="45"/>
      <c r="O3213" s="45"/>
      <c r="P3213" s="45"/>
      <c r="Q3213" s="45"/>
      <c r="R3213" s="46"/>
      <c r="S3213" s="25"/>
      <c r="T3213" s="25"/>
      <c r="U3213" s="25"/>
      <c r="V3213" s="25"/>
      <c r="W3213" s="25"/>
      <c r="X3213" s="25"/>
      <c r="Y3213" s="25"/>
      <c r="Z3213" s="25"/>
      <c r="AA3213" s="25"/>
      <c r="AB3213" s="25"/>
      <c r="AC3213" s="25"/>
      <c r="AR3213" s="14" t="s">
        <v>119</v>
      </c>
      <c r="AS3213" s="14" t="s">
        <v>68</v>
      </c>
    </row>
    <row r="3214" spans="1:63" s="2" customFormat="1" ht="55.5" customHeight="1" x14ac:dyDescent="0.2">
      <c r="A3214" s="25"/>
      <c r="B3214" s="109"/>
      <c r="C3214" s="110" t="s">
        <v>2850</v>
      </c>
      <c r="D3214" s="110" t="s">
        <v>112</v>
      </c>
      <c r="E3214" s="111" t="s">
        <v>5620</v>
      </c>
      <c r="F3214" s="112" t="s">
        <v>5621</v>
      </c>
      <c r="G3214" s="113" t="s">
        <v>2920</v>
      </c>
      <c r="H3214" s="153"/>
      <c r="I3214" s="112" t="s">
        <v>116</v>
      </c>
      <c r="J3214" s="26"/>
      <c r="K3214" s="114" t="s">
        <v>3</v>
      </c>
      <c r="L3214" s="115" t="s">
        <v>39</v>
      </c>
      <c r="M3214" s="116">
        <v>0</v>
      </c>
      <c r="N3214" s="116" t="e">
        <f>M3214*#REF!</f>
        <v>#REF!</v>
      </c>
      <c r="O3214" s="116">
        <v>0</v>
      </c>
      <c r="P3214" s="116" t="e">
        <f>O3214*#REF!</f>
        <v>#REF!</v>
      </c>
      <c r="Q3214" s="116">
        <v>0</v>
      </c>
      <c r="R3214" s="117" t="e">
        <f>Q3214*#REF!</f>
        <v>#REF!</v>
      </c>
      <c r="S3214" s="25"/>
      <c r="T3214" s="25"/>
      <c r="U3214" s="25"/>
      <c r="V3214" s="25"/>
      <c r="W3214" s="25"/>
      <c r="X3214" s="25"/>
      <c r="Y3214" s="25"/>
      <c r="Z3214" s="25"/>
      <c r="AA3214" s="25"/>
      <c r="AB3214" s="25"/>
      <c r="AC3214" s="25"/>
      <c r="AP3214" s="118" t="s">
        <v>117</v>
      </c>
      <c r="AR3214" s="118" t="s">
        <v>112</v>
      </c>
      <c r="AS3214" s="118" t="s">
        <v>68</v>
      </c>
      <c r="AW3214" s="14" t="s">
        <v>118</v>
      </c>
      <c r="BC3214" s="119" t="e">
        <f>IF(L3214="základní",#REF!,0)</f>
        <v>#REF!</v>
      </c>
      <c r="BD3214" s="119">
        <f>IF(L3214="snížená",#REF!,0)</f>
        <v>0</v>
      </c>
      <c r="BE3214" s="119">
        <f>IF(L3214="zákl. přenesená",#REF!,0)</f>
        <v>0</v>
      </c>
      <c r="BF3214" s="119">
        <f>IF(L3214="sníž. přenesená",#REF!,0)</f>
        <v>0</v>
      </c>
      <c r="BG3214" s="119">
        <f>IF(L3214="nulová",#REF!,0)</f>
        <v>0</v>
      </c>
      <c r="BH3214" s="14" t="s">
        <v>75</v>
      </c>
      <c r="BI3214" s="119" t="e">
        <f>ROUND(H3214*#REF!,2)</f>
        <v>#REF!</v>
      </c>
      <c r="BJ3214" s="14" t="s">
        <v>117</v>
      </c>
      <c r="BK3214" s="118" t="s">
        <v>5622</v>
      </c>
    </row>
    <row r="3215" spans="1:63" s="2" customFormat="1" ht="38.4" x14ac:dyDescent="0.2">
      <c r="A3215" s="25"/>
      <c r="B3215" s="26"/>
      <c r="C3215" s="25"/>
      <c r="D3215" s="120" t="s">
        <v>119</v>
      </c>
      <c r="E3215" s="25"/>
      <c r="F3215" s="121" t="s">
        <v>5621</v>
      </c>
      <c r="G3215" s="25"/>
      <c r="H3215" s="25"/>
      <c r="I3215" s="25"/>
      <c r="J3215" s="26"/>
      <c r="K3215" s="122"/>
      <c r="L3215" s="123"/>
      <c r="M3215" s="45"/>
      <c r="N3215" s="45"/>
      <c r="O3215" s="45"/>
      <c r="P3215" s="45"/>
      <c r="Q3215" s="45"/>
      <c r="R3215" s="46"/>
      <c r="S3215" s="25"/>
      <c r="T3215" s="25"/>
      <c r="U3215" s="25"/>
      <c r="V3215" s="25"/>
      <c r="W3215" s="25"/>
      <c r="X3215" s="25"/>
      <c r="Y3215" s="25"/>
      <c r="Z3215" s="25"/>
      <c r="AA3215" s="25"/>
      <c r="AB3215" s="25"/>
      <c r="AC3215" s="25"/>
      <c r="AR3215" s="14" t="s">
        <v>119</v>
      </c>
      <c r="AS3215" s="14" t="s">
        <v>68</v>
      </c>
    </row>
    <row r="3216" spans="1:63" s="2" customFormat="1" ht="55.5" customHeight="1" x14ac:dyDescent="0.2">
      <c r="A3216" s="25"/>
      <c r="B3216" s="109"/>
      <c r="C3216" s="110" t="s">
        <v>5623</v>
      </c>
      <c r="D3216" s="110" t="s">
        <v>112</v>
      </c>
      <c r="E3216" s="111" t="s">
        <v>5624</v>
      </c>
      <c r="F3216" s="112" t="s">
        <v>5625</v>
      </c>
      <c r="G3216" s="113" t="s">
        <v>2920</v>
      </c>
      <c r="H3216" s="153"/>
      <c r="I3216" s="112" t="s">
        <v>116</v>
      </c>
      <c r="J3216" s="26"/>
      <c r="K3216" s="114" t="s">
        <v>3</v>
      </c>
      <c r="L3216" s="115" t="s">
        <v>39</v>
      </c>
      <c r="M3216" s="116">
        <v>0</v>
      </c>
      <c r="N3216" s="116" t="e">
        <f>M3216*#REF!</f>
        <v>#REF!</v>
      </c>
      <c r="O3216" s="116">
        <v>0</v>
      </c>
      <c r="P3216" s="116" t="e">
        <f>O3216*#REF!</f>
        <v>#REF!</v>
      </c>
      <c r="Q3216" s="116">
        <v>0</v>
      </c>
      <c r="R3216" s="117" t="e">
        <f>Q3216*#REF!</f>
        <v>#REF!</v>
      </c>
      <c r="S3216" s="25"/>
      <c r="T3216" s="25"/>
      <c r="U3216" s="25"/>
      <c r="V3216" s="25"/>
      <c r="W3216" s="25"/>
      <c r="X3216" s="25"/>
      <c r="Y3216" s="25"/>
      <c r="Z3216" s="25"/>
      <c r="AA3216" s="25"/>
      <c r="AB3216" s="25"/>
      <c r="AC3216" s="25"/>
      <c r="AP3216" s="118" t="s">
        <v>117</v>
      </c>
      <c r="AR3216" s="118" t="s">
        <v>112</v>
      </c>
      <c r="AS3216" s="118" t="s">
        <v>68</v>
      </c>
      <c r="AW3216" s="14" t="s">
        <v>118</v>
      </c>
      <c r="BC3216" s="119" t="e">
        <f>IF(L3216="základní",#REF!,0)</f>
        <v>#REF!</v>
      </c>
      <c r="BD3216" s="119">
        <f>IF(L3216="snížená",#REF!,0)</f>
        <v>0</v>
      </c>
      <c r="BE3216" s="119">
        <f>IF(L3216="zákl. přenesená",#REF!,0)</f>
        <v>0</v>
      </c>
      <c r="BF3216" s="119">
        <f>IF(L3216="sníž. přenesená",#REF!,0)</f>
        <v>0</v>
      </c>
      <c r="BG3216" s="119">
        <f>IF(L3216="nulová",#REF!,0)</f>
        <v>0</v>
      </c>
      <c r="BH3216" s="14" t="s">
        <v>75</v>
      </c>
      <c r="BI3216" s="119" t="e">
        <f>ROUND(H3216*#REF!,2)</f>
        <v>#REF!</v>
      </c>
      <c r="BJ3216" s="14" t="s">
        <v>117</v>
      </c>
      <c r="BK3216" s="118" t="s">
        <v>5626</v>
      </c>
    </row>
    <row r="3217" spans="1:63" s="2" customFormat="1" ht="38.4" x14ac:dyDescent="0.2">
      <c r="A3217" s="25"/>
      <c r="B3217" s="26"/>
      <c r="C3217" s="25"/>
      <c r="D3217" s="120" t="s">
        <v>119</v>
      </c>
      <c r="E3217" s="25"/>
      <c r="F3217" s="121" t="s">
        <v>5625</v>
      </c>
      <c r="G3217" s="25"/>
      <c r="H3217" s="25"/>
      <c r="I3217" s="25"/>
      <c r="J3217" s="26"/>
      <c r="K3217" s="122"/>
      <c r="L3217" s="123"/>
      <c r="M3217" s="45"/>
      <c r="N3217" s="45"/>
      <c r="O3217" s="45"/>
      <c r="P3217" s="45"/>
      <c r="Q3217" s="45"/>
      <c r="R3217" s="46"/>
      <c r="S3217" s="25"/>
      <c r="T3217" s="25"/>
      <c r="U3217" s="25"/>
      <c r="V3217" s="25"/>
      <c r="W3217" s="25"/>
      <c r="X3217" s="25"/>
      <c r="Y3217" s="25"/>
      <c r="Z3217" s="25"/>
      <c r="AA3217" s="25"/>
      <c r="AB3217" s="25"/>
      <c r="AC3217" s="25"/>
      <c r="AR3217" s="14" t="s">
        <v>119</v>
      </c>
      <c r="AS3217" s="14" t="s">
        <v>68</v>
      </c>
    </row>
    <row r="3218" spans="1:63" s="2" customFormat="1" ht="55.5" customHeight="1" x14ac:dyDescent="0.2">
      <c r="A3218" s="25"/>
      <c r="B3218" s="109"/>
      <c r="C3218" s="110" t="s">
        <v>2854</v>
      </c>
      <c r="D3218" s="110" t="s">
        <v>112</v>
      </c>
      <c r="E3218" s="111" t="s">
        <v>5627</v>
      </c>
      <c r="F3218" s="112" t="s">
        <v>5628</v>
      </c>
      <c r="G3218" s="113" t="s">
        <v>2920</v>
      </c>
      <c r="H3218" s="153"/>
      <c r="I3218" s="112" t="s">
        <v>116</v>
      </c>
      <c r="J3218" s="26"/>
      <c r="K3218" s="114" t="s">
        <v>3</v>
      </c>
      <c r="L3218" s="115" t="s">
        <v>39</v>
      </c>
      <c r="M3218" s="116">
        <v>0</v>
      </c>
      <c r="N3218" s="116" t="e">
        <f>M3218*#REF!</f>
        <v>#REF!</v>
      </c>
      <c r="O3218" s="116">
        <v>0</v>
      </c>
      <c r="P3218" s="116" t="e">
        <f>O3218*#REF!</f>
        <v>#REF!</v>
      </c>
      <c r="Q3218" s="116">
        <v>0</v>
      </c>
      <c r="R3218" s="117" t="e">
        <f>Q3218*#REF!</f>
        <v>#REF!</v>
      </c>
      <c r="S3218" s="25"/>
      <c r="T3218" s="25"/>
      <c r="U3218" s="25"/>
      <c r="V3218" s="25"/>
      <c r="W3218" s="25"/>
      <c r="X3218" s="25"/>
      <c r="Y3218" s="25"/>
      <c r="Z3218" s="25"/>
      <c r="AA3218" s="25"/>
      <c r="AB3218" s="25"/>
      <c r="AC3218" s="25"/>
      <c r="AP3218" s="118" t="s">
        <v>117</v>
      </c>
      <c r="AR3218" s="118" t="s">
        <v>112</v>
      </c>
      <c r="AS3218" s="118" t="s">
        <v>68</v>
      </c>
      <c r="AW3218" s="14" t="s">
        <v>118</v>
      </c>
      <c r="BC3218" s="119" t="e">
        <f>IF(L3218="základní",#REF!,0)</f>
        <v>#REF!</v>
      </c>
      <c r="BD3218" s="119">
        <f>IF(L3218="snížená",#REF!,0)</f>
        <v>0</v>
      </c>
      <c r="BE3218" s="119">
        <f>IF(L3218="zákl. přenesená",#REF!,0)</f>
        <v>0</v>
      </c>
      <c r="BF3218" s="119">
        <f>IF(L3218="sníž. přenesená",#REF!,0)</f>
        <v>0</v>
      </c>
      <c r="BG3218" s="119">
        <f>IF(L3218="nulová",#REF!,0)</f>
        <v>0</v>
      </c>
      <c r="BH3218" s="14" t="s">
        <v>75</v>
      </c>
      <c r="BI3218" s="119" t="e">
        <f>ROUND(H3218*#REF!,2)</f>
        <v>#REF!</v>
      </c>
      <c r="BJ3218" s="14" t="s">
        <v>117</v>
      </c>
      <c r="BK3218" s="118" t="s">
        <v>5629</v>
      </c>
    </row>
    <row r="3219" spans="1:63" s="2" customFormat="1" ht="38.4" x14ac:dyDescent="0.2">
      <c r="A3219" s="25"/>
      <c r="B3219" s="26"/>
      <c r="C3219" s="25"/>
      <c r="D3219" s="120" t="s">
        <v>119</v>
      </c>
      <c r="E3219" s="25"/>
      <c r="F3219" s="121" t="s">
        <v>5628</v>
      </c>
      <c r="G3219" s="25"/>
      <c r="H3219" s="25"/>
      <c r="I3219" s="25"/>
      <c r="J3219" s="26"/>
      <c r="K3219" s="122"/>
      <c r="L3219" s="123"/>
      <c r="M3219" s="45"/>
      <c r="N3219" s="45"/>
      <c r="O3219" s="45"/>
      <c r="P3219" s="45"/>
      <c r="Q3219" s="45"/>
      <c r="R3219" s="46"/>
      <c r="S3219" s="25"/>
      <c r="T3219" s="25"/>
      <c r="U3219" s="25"/>
      <c r="V3219" s="25"/>
      <c r="W3219" s="25"/>
      <c r="X3219" s="25"/>
      <c r="Y3219" s="25"/>
      <c r="Z3219" s="25"/>
      <c r="AA3219" s="25"/>
      <c r="AB3219" s="25"/>
      <c r="AC3219" s="25"/>
      <c r="AR3219" s="14" t="s">
        <v>119</v>
      </c>
      <c r="AS3219" s="14" t="s">
        <v>68</v>
      </c>
    </row>
    <row r="3220" spans="1:63" s="2" customFormat="1" ht="55.5" customHeight="1" x14ac:dyDescent="0.2">
      <c r="A3220" s="25"/>
      <c r="B3220" s="109"/>
      <c r="C3220" s="110" t="s">
        <v>5630</v>
      </c>
      <c r="D3220" s="110" t="s">
        <v>112</v>
      </c>
      <c r="E3220" s="111" t="s">
        <v>5631</v>
      </c>
      <c r="F3220" s="112" t="s">
        <v>5632</v>
      </c>
      <c r="G3220" s="113" t="s">
        <v>2920</v>
      </c>
      <c r="H3220" s="153"/>
      <c r="I3220" s="112" t="s">
        <v>116</v>
      </c>
      <c r="J3220" s="26"/>
      <c r="K3220" s="114" t="s">
        <v>3</v>
      </c>
      <c r="L3220" s="115" t="s">
        <v>39</v>
      </c>
      <c r="M3220" s="116">
        <v>0</v>
      </c>
      <c r="N3220" s="116" t="e">
        <f>M3220*#REF!</f>
        <v>#REF!</v>
      </c>
      <c r="O3220" s="116">
        <v>0</v>
      </c>
      <c r="P3220" s="116" t="e">
        <f>O3220*#REF!</f>
        <v>#REF!</v>
      </c>
      <c r="Q3220" s="116">
        <v>0</v>
      </c>
      <c r="R3220" s="117" t="e">
        <f>Q3220*#REF!</f>
        <v>#REF!</v>
      </c>
      <c r="S3220" s="25"/>
      <c r="T3220" s="25"/>
      <c r="U3220" s="25"/>
      <c r="V3220" s="25"/>
      <c r="W3220" s="25"/>
      <c r="X3220" s="25"/>
      <c r="Y3220" s="25"/>
      <c r="Z3220" s="25"/>
      <c r="AA3220" s="25"/>
      <c r="AB3220" s="25"/>
      <c r="AC3220" s="25"/>
      <c r="AP3220" s="118" t="s">
        <v>117</v>
      </c>
      <c r="AR3220" s="118" t="s">
        <v>112</v>
      </c>
      <c r="AS3220" s="118" t="s">
        <v>68</v>
      </c>
      <c r="AW3220" s="14" t="s">
        <v>118</v>
      </c>
      <c r="BC3220" s="119" t="e">
        <f>IF(L3220="základní",#REF!,0)</f>
        <v>#REF!</v>
      </c>
      <c r="BD3220" s="119">
        <f>IF(L3220="snížená",#REF!,0)</f>
        <v>0</v>
      </c>
      <c r="BE3220" s="119">
        <f>IF(L3220="zákl. přenesená",#REF!,0)</f>
        <v>0</v>
      </c>
      <c r="BF3220" s="119">
        <f>IF(L3220="sníž. přenesená",#REF!,0)</f>
        <v>0</v>
      </c>
      <c r="BG3220" s="119">
        <f>IF(L3220="nulová",#REF!,0)</f>
        <v>0</v>
      </c>
      <c r="BH3220" s="14" t="s">
        <v>75</v>
      </c>
      <c r="BI3220" s="119" t="e">
        <f>ROUND(H3220*#REF!,2)</f>
        <v>#REF!</v>
      </c>
      <c r="BJ3220" s="14" t="s">
        <v>117</v>
      </c>
      <c r="BK3220" s="118" t="s">
        <v>5633</v>
      </c>
    </row>
    <row r="3221" spans="1:63" s="2" customFormat="1" ht="38.4" x14ac:dyDescent="0.2">
      <c r="A3221" s="25"/>
      <c r="B3221" s="26"/>
      <c r="C3221" s="25"/>
      <c r="D3221" s="120" t="s">
        <v>119</v>
      </c>
      <c r="E3221" s="25"/>
      <c r="F3221" s="121" t="s">
        <v>5632</v>
      </c>
      <c r="G3221" s="25"/>
      <c r="H3221" s="25"/>
      <c r="I3221" s="25"/>
      <c r="J3221" s="26"/>
      <c r="K3221" s="122"/>
      <c r="L3221" s="123"/>
      <c r="M3221" s="45"/>
      <c r="N3221" s="45"/>
      <c r="O3221" s="45"/>
      <c r="P3221" s="45"/>
      <c r="Q3221" s="45"/>
      <c r="R3221" s="46"/>
      <c r="S3221" s="25"/>
      <c r="T3221" s="25"/>
      <c r="U3221" s="25"/>
      <c r="V3221" s="25"/>
      <c r="W3221" s="25"/>
      <c r="X3221" s="25"/>
      <c r="Y3221" s="25"/>
      <c r="Z3221" s="25"/>
      <c r="AA3221" s="25"/>
      <c r="AB3221" s="25"/>
      <c r="AC3221" s="25"/>
      <c r="AR3221" s="14" t="s">
        <v>119</v>
      </c>
      <c r="AS3221" s="14" t="s">
        <v>68</v>
      </c>
    </row>
    <row r="3222" spans="1:63" s="2" customFormat="1" ht="55.5" customHeight="1" x14ac:dyDescent="0.2">
      <c r="A3222" s="25"/>
      <c r="B3222" s="109"/>
      <c r="C3222" s="110" t="s">
        <v>2857</v>
      </c>
      <c r="D3222" s="110" t="s">
        <v>112</v>
      </c>
      <c r="E3222" s="111" t="s">
        <v>5634</v>
      </c>
      <c r="F3222" s="112" t="s">
        <v>5635</v>
      </c>
      <c r="G3222" s="113" t="s">
        <v>2920</v>
      </c>
      <c r="H3222" s="153"/>
      <c r="I3222" s="112" t="s">
        <v>116</v>
      </c>
      <c r="J3222" s="26"/>
      <c r="K3222" s="114" t="s">
        <v>3</v>
      </c>
      <c r="L3222" s="115" t="s">
        <v>39</v>
      </c>
      <c r="M3222" s="116">
        <v>0</v>
      </c>
      <c r="N3222" s="116" t="e">
        <f>M3222*#REF!</f>
        <v>#REF!</v>
      </c>
      <c r="O3222" s="116">
        <v>0</v>
      </c>
      <c r="P3222" s="116" t="e">
        <f>O3222*#REF!</f>
        <v>#REF!</v>
      </c>
      <c r="Q3222" s="116">
        <v>0</v>
      </c>
      <c r="R3222" s="117" t="e">
        <f>Q3222*#REF!</f>
        <v>#REF!</v>
      </c>
      <c r="S3222" s="25"/>
      <c r="T3222" s="25"/>
      <c r="U3222" s="25"/>
      <c r="V3222" s="25"/>
      <c r="W3222" s="25"/>
      <c r="X3222" s="25"/>
      <c r="Y3222" s="25"/>
      <c r="Z3222" s="25"/>
      <c r="AA3222" s="25"/>
      <c r="AB3222" s="25"/>
      <c r="AC3222" s="25"/>
      <c r="AP3222" s="118" t="s">
        <v>117</v>
      </c>
      <c r="AR3222" s="118" t="s">
        <v>112</v>
      </c>
      <c r="AS3222" s="118" t="s">
        <v>68</v>
      </c>
      <c r="AW3222" s="14" t="s">
        <v>118</v>
      </c>
      <c r="BC3222" s="119" t="e">
        <f>IF(L3222="základní",#REF!,0)</f>
        <v>#REF!</v>
      </c>
      <c r="BD3222" s="119">
        <f>IF(L3222="snížená",#REF!,0)</f>
        <v>0</v>
      </c>
      <c r="BE3222" s="119">
        <f>IF(L3222="zákl. přenesená",#REF!,0)</f>
        <v>0</v>
      </c>
      <c r="BF3222" s="119">
        <f>IF(L3222="sníž. přenesená",#REF!,0)</f>
        <v>0</v>
      </c>
      <c r="BG3222" s="119">
        <f>IF(L3222="nulová",#REF!,0)</f>
        <v>0</v>
      </c>
      <c r="BH3222" s="14" t="s">
        <v>75</v>
      </c>
      <c r="BI3222" s="119" t="e">
        <f>ROUND(H3222*#REF!,2)</f>
        <v>#REF!</v>
      </c>
      <c r="BJ3222" s="14" t="s">
        <v>117</v>
      </c>
      <c r="BK3222" s="118" t="s">
        <v>5636</v>
      </c>
    </row>
    <row r="3223" spans="1:63" s="2" customFormat="1" ht="38.4" x14ac:dyDescent="0.2">
      <c r="A3223" s="25"/>
      <c r="B3223" s="26"/>
      <c r="C3223" s="25"/>
      <c r="D3223" s="120" t="s">
        <v>119</v>
      </c>
      <c r="E3223" s="25"/>
      <c r="F3223" s="121" t="s">
        <v>5635</v>
      </c>
      <c r="G3223" s="25"/>
      <c r="H3223" s="25"/>
      <c r="I3223" s="25"/>
      <c r="J3223" s="26"/>
      <c r="K3223" s="122"/>
      <c r="L3223" s="123"/>
      <c r="M3223" s="45"/>
      <c r="N3223" s="45"/>
      <c r="O3223" s="45"/>
      <c r="P3223" s="45"/>
      <c r="Q3223" s="45"/>
      <c r="R3223" s="46"/>
      <c r="S3223" s="25"/>
      <c r="T3223" s="25"/>
      <c r="U3223" s="25"/>
      <c r="V3223" s="25"/>
      <c r="W3223" s="25"/>
      <c r="X3223" s="25"/>
      <c r="Y3223" s="25"/>
      <c r="Z3223" s="25"/>
      <c r="AA3223" s="25"/>
      <c r="AB3223" s="25"/>
      <c r="AC3223" s="25"/>
      <c r="AR3223" s="14" t="s">
        <v>119</v>
      </c>
      <c r="AS3223" s="14" t="s">
        <v>68</v>
      </c>
    </row>
    <row r="3224" spans="1:63" s="2" customFormat="1" ht="55.5" customHeight="1" x14ac:dyDescent="0.2">
      <c r="A3224" s="25"/>
      <c r="B3224" s="109"/>
      <c r="C3224" s="110" t="s">
        <v>5637</v>
      </c>
      <c r="D3224" s="110" t="s">
        <v>112</v>
      </c>
      <c r="E3224" s="111" t="s">
        <v>5638</v>
      </c>
      <c r="F3224" s="112" t="s">
        <v>5639</v>
      </c>
      <c r="G3224" s="113" t="s">
        <v>2920</v>
      </c>
      <c r="H3224" s="153"/>
      <c r="I3224" s="112" t="s">
        <v>116</v>
      </c>
      <c r="J3224" s="26"/>
      <c r="K3224" s="114" t="s">
        <v>3</v>
      </c>
      <c r="L3224" s="115" t="s">
        <v>39</v>
      </c>
      <c r="M3224" s="116">
        <v>0</v>
      </c>
      <c r="N3224" s="116" t="e">
        <f>M3224*#REF!</f>
        <v>#REF!</v>
      </c>
      <c r="O3224" s="116">
        <v>0</v>
      </c>
      <c r="P3224" s="116" t="e">
        <f>O3224*#REF!</f>
        <v>#REF!</v>
      </c>
      <c r="Q3224" s="116">
        <v>0</v>
      </c>
      <c r="R3224" s="117" t="e">
        <f>Q3224*#REF!</f>
        <v>#REF!</v>
      </c>
      <c r="S3224" s="25"/>
      <c r="T3224" s="25"/>
      <c r="U3224" s="25"/>
      <c r="V3224" s="25"/>
      <c r="W3224" s="25"/>
      <c r="X3224" s="25"/>
      <c r="Y3224" s="25"/>
      <c r="Z3224" s="25"/>
      <c r="AA3224" s="25"/>
      <c r="AB3224" s="25"/>
      <c r="AC3224" s="25"/>
      <c r="AP3224" s="118" t="s">
        <v>117</v>
      </c>
      <c r="AR3224" s="118" t="s">
        <v>112</v>
      </c>
      <c r="AS3224" s="118" t="s">
        <v>68</v>
      </c>
      <c r="AW3224" s="14" t="s">
        <v>118</v>
      </c>
      <c r="BC3224" s="119" t="e">
        <f>IF(L3224="základní",#REF!,0)</f>
        <v>#REF!</v>
      </c>
      <c r="BD3224" s="119">
        <f>IF(L3224="snížená",#REF!,0)</f>
        <v>0</v>
      </c>
      <c r="BE3224" s="119">
        <f>IF(L3224="zákl. přenesená",#REF!,0)</f>
        <v>0</v>
      </c>
      <c r="BF3224" s="119">
        <f>IF(L3224="sníž. přenesená",#REF!,0)</f>
        <v>0</v>
      </c>
      <c r="BG3224" s="119">
        <f>IF(L3224="nulová",#REF!,0)</f>
        <v>0</v>
      </c>
      <c r="BH3224" s="14" t="s">
        <v>75</v>
      </c>
      <c r="BI3224" s="119" t="e">
        <f>ROUND(H3224*#REF!,2)</f>
        <v>#REF!</v>
      </c>
      <c r="BJ3224" s="14" t="s">
        <v>117</v>
      </c>
      <c r="BK3224" s="118" t="s">
        <v>5640</v>
      </c>
    </row>
    <row r="3225" spans="1:63" s="2" customFormat="1" ht="38.4" x14ac:dyDescent="0.2">
      <c r="A3225" s="25"/>
      <c r="B3225" s="26"/>
      <c r="C3225" s="25"/>
      <c r="D3225" s="120" t="s">
        <v>119</v>
      </c>
      <c r="E3225" s="25"/>
      <c r="F3225" s="121" t="s">
        <v>5639</v>
      </c>
      <c r="G3225" s="25"/>
      <c r="H3225" s="25"/>
      <c r="I3225" s="25"/>
      <c r="J3225" s="26"/>
      <c r="K3225" s="122"/>
      <c r="L3225" s="123"/>
      <c r="M3225" s="45"/>
      <c r="N3225" s="45"/>
      <c r="O3225" s="45"/>
      <c r="P3225" s="45"/>
      <c r="Q3225" s="45"/>
      <c r="R3225" s="46"/>
      <c r="S3225" s="25"/>
      <c r="T3225" s="25"/>
      <c r="U3225" s="25"/>
      <c r="V3225" s="25"/>
      <c r="W3225" s="25"/>
      <c r="X3225" s="25"/>
      <c r="Y3225" s="25"/>
      <c r="Z3225" s="25"/>
      <c r="AA3225" s="25"/>
      <c r="AB3225" s="25"/>
      <c r="AC3225" s="25"/>
      <c r="AR3225" s="14" t="s">
        <v>119</v>
      </c>
      <c r="AS3225" s="14" t="s">
        <v>68</v>
      </c>
    </row>
    <row r="3226" spans="1:63" s="2" customFormat="1" ht="55.5" customHeight="1" x14ac:dyDescent="0.2">
      <c r="A3226" s="25"/>
      <c r="B3226" s="109"/>
      <c r="C3226" s="110" t="s">
        <v>2861</v>
      </c>
      <c r="D3226" s="110" t="s">
        <v>112</v>
      </c>
      <c r="E3226" s="111" t="s">
        <v>5641</v>
      </c>
      <c r="F3226" s="112" t="s">
        <v>5642</v>
      </c>
      <c r="G3226" s="113" t="s">
        <v>2920</v>
      </c>
      <c r="H3226" s="153"/>
      <c r="I3226" s="112" t="s">
        <v>116</v>
      </c>
      <c r="J3226" s="26"/>
      <c r="K3226" s="114" t="s">
        <v>3</v>
      </c>
      <c r="L3226" s="115" t="s">
        <v>39</v>
      </c>
      <c r="M3226" s="116">
        <v>0</v>
      </c>
      <c r="N3226" s="116" t="e">
        <f>M3226*#REF!</f>
        <v>#REF!</v>
      </c>
      <c r="O3226" s="116">
        <v>0</v>
      </c>
      <c r="P3226" s="116" t="e">
        <f>O3226*#REF!</f>
        <v>#REF!</v>
      </c>
      <c r="Q3226" s="116">
        <v>0</v>
      </c>
      <c r="R3226" s="117" t="e">
        <f>Q3226*#REF!</f>
        <v>#REF!</v>
      </c>
      <c r="S3226" s="25"/>
      <c r="T3226" s="25"/>
      <c r="U3226" s="25"/>
      <c r="V3226" s="25"/>
      <c r="W3226" s="25"/>
      <c r="X3226" s="25"/>
      <c r="Y3226" s="25"/>
      <c r="Z3226" s="25"/>
      <c r="AA3226" s="25"/>
      <c r="AB3226" s="25"/>
      <c r="AC3226" s="25"/>
      <c r="AP3226" s="118" t="s">
        <v>117</v>
      </c>
      <c r="AR3226" s="118" t="s">
        <v>112</v>
      </c>
      <c r="AS3226" s="118" t="s">
        <v>68</v>
      </c>
      <c r="AW3226" s="14" t="s">
        <v>118</v>
      </c>
      <c r="BC3226" s="119" t="e">
        <f>IF(L3226="základní",#REF!,0)</f>
        <v>#REF!</v>
      </c>
      <c r="BD3226" s="119">
        <f>IF(L3226="snížená",#REF!,0)</f>
        <v>0</v>
      </c>
      <c r="BE3226" s="119">
        <f>IF(L3226="zákl. přenesená",#REF!,0)</f>
        <v>0</v>
      </c>
      <c r="BF3226" s="119">
        <f>IF(L3226="sníž. přenesená",#REF!,0)</f>
        <v>0</v>
      </c>
      <c r="BG3226" s="119">
        <f>IF(L3226="nulová",#REF!,0)</f>
        <v>0</v>
      </c>
      <c r="BH3226" s="14" t="s">
        <v>75</v>
      </c>
      <c r="BI3226" s="119" t="e">
        <f>ROUND(H3226*#REF!,2)</f>
        <v>#REF!</v>
      </c>
      <c r="BJ3226" s="14" t="s">
        <v>117</v>
      </c>
      <c r="BK3226" s="118" t="s">
        <v>5643</v>
      </c>
    </row>
    <row r="3227" spans="1:63" s="2" customFormat="1" ht="38.4" x14ac:dyDescent="0.2">
      <c r="A3227" s="25"/>
      <c r="B3227" s="26"/>
      <c r="C3227" s="25"/>
      <c r="D3227" s="120" t="s">
        <v>119</v>
      </c>
      <c r="E3227" s="25"/>
      <c r="F3227" s="121" t="s">
        <v>5642</v>
      </c>
      <c r="G3227" s="25"/>
      <c r="H3227" s="25"/>
      <c r="I3227" s="25"/>
      <c r="J3227" s="26"/>
      <c r="K3227" s="122"/>
      <c r="L3227" s="123"/>
      <c r="M3227" s="45"/>
      <c r="N3227" s="45"/>
      <c r="O3227" s="45"/>
      <c r="P3227" s="45"/>
      <c r="Q3227" s="45"/>
      <c r="R3227" s="46"/>
      <c r="S3227" s="25"/>
      <c r="T3227" s="25"/>
      <c r="U3227" s="25"/>
      <c r="V3227" s="25"/>
      <c r="W3227" s="25"/>
      <c r="X3227" s="25"/>
      <c r="Y3227" s="25"/>
      <c r="Z3227" s="25"/>
      <c r="AA3227" s="25"/>
      <c r="AB3227" s="25"/>
      <c r="AC3227" s="25"/>
      <c r="AR3227" s="14" t="s">
        <v>119</v>
      </c>
      <c r="AS3227" s="14" t="s">
        <v>68</v>
      </c>
    </row>
    <row r="3228" spans="1:63" s="2" customFormat="1" ht="55.5" customHeight="1" x14ac:dyDescent="0.2">
      <c r="A3228" s="25"/>
      <c r="B3228" s="109"/>
      <c r="C3228" s="110" t="s">
        <v>5644</v>
      </c>
      <c r="D3228" s="110" t="s">
        <v>112</v>
      </c>
      <c r="E3228" s="111" t="s">
        <v>5645</v>
      </c>
      <c r="F3228" s="112" t="s">
        <v>5646</v>
      </c>
      <c r="G3228" s="113" t="s">
        <v>2920</v>
      </c>
      <c r="H3228" s="153"/>
      <c r="I3228" s="112" t="s">
        <v>116</v>
      </c>
      <c r="J3228" s="26"/>
      <c r="K3228" s="114" t="s">
        <v>3</v>
      </c>
      <c r="L3228" s="115" t="s">
        <v>39</v>
      </c>
      <c r="M3228" s="116">
        <v>0</v>
      </c>
      <c r="N3228" s="116" t="e">
        <f>M3228*#REF!</f>
        <v>#REF!</v>
      </c>
      <c r="O3228" s="116">
        <v>0</v>
      </c>
      <c r="P3228" s="116" t="e">
        <f>O3228*#REF!</f>
        <v>#REF!</v>
      </c>
      <c r="Q3228" s="116">
        <v>0</v>
      </c>
      <c r="R3228" s="117" t="e">
        <f>Q3228*#REF!</f>
        <v>#REF!</v>
      </c>
      <c r="S3228" s="25"/>
      <c r="T3228" s="25"/>
      <c r="U3228" s="25"/>
      <c r="V3228" s="25"/>
      <c r="W3228" s="25"/>
      <c r="X3228" s="25"/>
      <c r="Y3228" s="25"/>
      <c r="Z3228" s="25"/>
      <c r="AA3228" s="25"/>
      <c r="AB3228" s="25"/>
      <c r="AC3228" s="25"/>
      <c r="AP3228" s="118" t="s">
        <v>117</v>
      </c>
      <c r="AR3228" s="118" t="s">
        <v>112</v>
      </c>
      <c r="AS3228" s="118" t="s">
        <v>68</v>
      </c>
      <c r="AW3228" s="14" t="s">
        <v>118</v>
      </c>
      <c r="BC3228" s="119" t="e">
        <f>IF(L3228="základní",#REF!,0)</f>
        <v>#REF!</v>
      </c>
      <c r="BD3228" s="119">
        <f>IF(L3228="snížená",#REF!,0)</f>
        <v>0</v>
      </c>
      <c r="BE3228" s="119">
        <f>IF(L3228="zákl. přenesená",#REF!,0)</f>
        <v>0</v>
      </c>
      <c r="BF3228" s="119">
        <f>IF(L3228="sníž. přenesená",#REF!,0)</f>
        <v>0</v>
      </c>
      <c r="BG3228" s="119">
        <f>IF(L3228="nulová",#REF!,0)</f>
        <v>0</v>
      </c>
      <c r="BH3228" s="14" t="s">
        <v>75</v>
      </c>
      <c r="BI3228" s="119" t="e">
        <f>ROUND(H3228*#REF!,2)</f>
        <v>#REF!</v>
      </c>
      <c r="BJ3228" s="14" t="s">
        <v>117</v>
      </c>
      <c r="BK3228" s="118" t="s">
        <v>5647</v>
      </c>
    </row>
    <row r="3229" spans="1:63" s="2" customFormat="1" ht="38.4" x14ac:dyDescent="0.2">
      <c r="A3229" s="25"/>
      <c r="B3229" s="26"/>
      <c r="C3229" s="25"/>
      <c r="D3229" s="120" t="s">
        <v>119</v>
      </c>
      <c r="E3229" s="25"/>
      <c r="F3229" s="121" t="s">
        <v>5646</v>
      </c>
      <c r="G3229" s="25"/>
      <c r="H3229" s="25"/>
      <c r="I3229" s="25"/>
      <c r="J3229" s="26"/>
      <c r="K3229" s="122"/>
      <c r="L3229" s="123"/>
      <c r="M3229" s="45"/>
      <c r="N3229" s="45"/>
      <c r="O3229" s="45"/>
      <c r="P3229" s="45"/>
      <c r="Q3229" s="45"/>
      <c r="R3229" s="46"/>
      <c r="S3229" s="25"/>
      <c r="T3229" s="25"/>
      <c r="U3229" s="25"/>
      <c r="V3229" s="25"/>
      <c r="W3229" s="25"/>
      <c r="X3229" s="25"/>
      <c r="Y3229" s="25"/>
      <c r="Z3229" s="25"/>
      <c r="AA3229" s="25"/>
      <c r="AB3229" s="25"/>
      <c r="AC3229" s="25"/>
      <c r="AR3229" s="14" t="s">
        <v>119</v>
      </c>
      <c r="AS3229" s="14" t="s">
        <v>68</v>
      </c>
    </row>
    <row r="3230" spans="1:63" s="2" customFormat="1" ht="62.7" customHeight="1" x14ac:dyDescent="0.2">
      <c r="A3230" s="25"/>
      <c r="B3230" s="109"/>
      <c r="C3230" s="110" t="s">
        <v>2864</v>
      </c>
      <c r="D3230" s="110" t="s">
        <v>112</v>
      </c>
      <c r="E3230" s="111" t="s">
        <v>5648</v>
      </c>
      <c r="F3230" s="112" t="s">
        <v>5649</v>
      </c>
      <c r="G3230" s="113" t="s">
        <v>2920</v>
      </c>
      <c r="H3230" s="153"/>
      <c r="I3230" s="112" t="s">
        <v>116</v>
      </c>
      <c r="J3230" s="26"/>
      <c r="K3230" s="114" t="s">
        <v>3</v>
      </c>
      <c r="L3230" s="115" t="s">
        <v>39</v>
      </c>
      <c r="M3230" s="116">
        <v>0</v>
      </c>
      <c r="N3230" s="116" t="e">
        <f>M3230*#REF!</f>
        <v>#REF!</v>
      </c>
      <c r="O3230" s="116">
        <v>0</v>
      </c>
      <c r="P3230" s="116" t="e">
        <f>O3230*#REF!</f>
        <v>#REF!</v>
      </c>
      <c r="Q3230" s="116">
        <v>0</v>
      </c>
      <c r="R3230" s="117" t="e">
        <f>Q3230*#REF!</f>
        <v>#REF!</v>
      </c>
      <c r="S3230" s="25"/>
      <c r="T3230" s="25"/>
      <c r="U3230" s="25"/>
      <c r="V3230" s="25"/>
      <c r="W3230" s="25"/>
      <c r="X3230" s="25"/>
      <c r="Y3230" s="25"/>
      <c r="Z3230" s="25"/>
      <c r="AA3230" s="25"/>
      <c r="AB3230" s="25"/>
      <c r="AC3230" s="25"/>
      <c r="AP3230" s="118" t="s">
        <v>117</v>
      </c>
      <c r="AR3230" s="118" t="s">
        <v>112</v>
      </c>
      <c r="AS3230" s="118" t="s">
        <v>68</v>
      </c>
      <c r="AW3230" s="14" t="s">
        <v>118</v>
      </c>
      <c r="BC3230" s="119" t="e">
        <f>IF(L3230="základní",#REF!,0)</f>
        <v>#REF!</v>
      </c>
      <c r="BD3230" s="119">
        <f>IF(L3230="snížená",#REF!,0)</f>
        <v>0</v>
      </c>
      <c r="BE3230" s="119">
        <f>IF(L3230="zákl. přenesená",#REF!,0)</f>
        <v>0</v>
      </c>
      <c r="BF3230" s="119">
        <f>IF(L3230="sníž. přenesená",#REF!,0)</f>
        <v>0</v>
      </c>
      <c r="BG3230" s="119">
        <f>IF(L3230="nulová",#REF!,0)</f>
        <v>0</v>
      </c>
      <c r="BH3230" s="14" t="s">
        <v>75</v>
      </c>
      <c r="BI3230" s="119" t="e">
        <f>ROUND(H3230*#REF!,2)</f>
        <v>#REF!</v>
      </c>
      <c r="BJ3230" s="14" t="s">
        <v>117</v>
      </c>
      <c r="BK3230" s="118" t="s">
        <v>5650</v>
      </c>
    </row>
    <row r="3231" spans="1:63" s="2" customFormat="1" ht="38.4" x14ac:dyDescent="0.2">
      <c r="A3231" s="25"/>
      <c r="B3231" s="26"/>
      <c r="C3231" s="25"/>
      <c r="D3231" s="120" t="s">
        <v>119</v>
      </c>
      <c r="E3231" s="25"/>
      <c r="F3231" s="121" t="s">
        <v>5649</v>
      </c>
      <c r="G3231" s="25"/>
      <c r="H3231" s="25"/>
      <c r="I3231" s="25"/>
      <c r="J3231" s="26"/>
      <c r="K3231" s="122"/>
      <c r="L3231" s="123"/>
      <c r="M3231" s="45"/>
      <c r="N3231" s="45"/>
      <c r="O3231" s="45"/>
      <c r="P3231" s="45"/>
      <c r="Q3231" s="45"/>
      <c r="R3231" s="46"/>
      <c r="S3231" s="25"/>
      <c r="T3231" s="25"/>
      <c r="U3231" s="25"/>
      <c r="V3231" s="25"/>
      <c r="W3231" s="25"/>
      <c r="X3231" s="25"/>
      <c r="Y3231" s="25"/>
      <c r="Z3231" s="25"/>
      <c r="AA3231" s="25"/>
      <c r="AB3231" s="25"/>
      <c r="AC3231" s="25"/>
      <c r="AR3231" s="14" t="s">
        <v>119</v>
      </c>
      <c r="AS3231" s="14" t="s">
        <v>68</v>
      </c>
    </row>
    <row r="3232" spans="1:63" s="2" customFormat="1" ht="66.75" customHeight="1" x14ac:dyDescent="0.2">
      <c r="A3232" s="25"/>
      <c r="B3232" s="109"/>
      <c r="C3232" s="110" t="s">
        <v>5651</v>
      </c>
      <c r="D3232" s="110" t="s">
        <v>112</v>
      </c>
      <c r="E3232" s="111" t="s">
        <v>5652</v>
      </c>
      <c r="F3232" s="112" t="s">
        <v>5653</v>
      </c>
      <c r="G3232" s="113" t="s">
        <v>2920</v>
      </c>
      <c r="H3232" s="153"/>
      <c r="I3232" s="112" t="s">
        <v>116</v>
      </c>
      <c r="J3232" s="26"/>
      <c r="K3232" s="114" t="s">
        <v>3</v>
      </c>
      <c r="L3232" s="115" t="s">
        <v>39</v>
      </c>
      <c r="M3232" s="116">
        <v>0</v>
      </c>
      <c r="N3232" s="116" t="e">
        <f>M3232*#REF!</f>
        <v>#REF!</v>
      </c>
      <c r="O3232" s="116">
        <v>0</v>
      </c>
      <c r="P3232" s="116" t="e">
        <f>O3232*#REF!</f>
        <v>#REF!</v>
      </c>
      <c r="Q3232" s="116">
        <v>0</v>
      </c>
      <c r="R3232" s="117" t="e">
        <f>Q3232*#REF!</f>
        <v>#REF!</v>
      </c>
      <c r="S3232" s="25"/>
      <c r="T3232" s="25"/>
      <c r="U3232" s="25"/>
      <c r="V3232" s="25"/>
      <c r="W3232" s="25"/>
      <c r="X3232" s="25"/>
      <c r="Y3232" s="25"/>
      <c r="Z3232" s="25"/>
      <c r="AA3232" s="25"/>
      <c r="AB3232" s="25"/>
      <c r="AC3232" s="25"/>
      <c r="AP3232" s="118" t="s">
        <v>117</v>
      </c>
      <c r="AR3232" s="118" t="s">
        <v>112</v>
      </c>
      <c r="AS3232" s="118" t="s">
        <v>68</v>
      </c>
      <c r="AW3232" s="14" t="s">
        <v>118</v>
      </c>
      <c r="BC3232" s="119" t="e">
        <f>IF(L3232="základní",#REF!,0)</f>
        <v>#REF!</v>
      </c>
      <c r="BD3232" s="119">
        <f>IF(L3232="snížená",#REF!,0)</f>
        <v>0</v>
      </c>
      <c r="BE3232" s="119">
        <f>IF(L3232="zákl. přenesená",#REF!,0)</f>
        <v>0</v>
      </c>
      <c r="BF3232" s="119">
        <f>IF(L3232="sníž. přenesená",#REF!,0)</f>
        <v>0</v>
      </c>
      <c r="BG3232" s="119">
        <f>IF(L3232="nulová",#REF!,0)</f>
        <v>0</v>
      </c>
      <c r="BH3232" s="14" t="s">
        <v>75</v>
      </c>
      <c r="BI3232" s="119" t="e">
        <f>ROUND(H3232*#REF!,2)</f>
        <v>#REF!</v>
      </c>
      <c r="BJ3232" s="14" t="s">
        <v>117</v>
      </c>
      <c r="BK3232" s="118" t="s">
        <v>5654</v>
      </c>
    </row>
    <row r="3233" spans="1:63" s="2" customFormat="1" ht="48" x14ac:dyDescent="0.2">
      <c r="A3233" s="25"/>
      <c r="B3233" s="26"/>
      <c r="C3233" s="25"/>
      <c r="D3233" s="120" t="s">
        <v>119</v>
      </c>
      <c r="E3233" s="25"/>
      <c r="F3233" s="121" t="s">
        <v>5653</v>
      </c>
      <c r="G3233" s="25"/>
      <c r="H3233" s="25"/>
      <c r="I3233" s="25"/>
      <c r="J3233" s="26"/>
      <c r="K3233" s="122"/>
      <c r="L3233" s="123"/>
      <c r="M3233" s="45"/>
      <c r="N3233" s="45"/>
      <c r="O3233" s="45"/>
      <c r="P3233" s="45"/>
      <c r="Q3233" s="45"/>
      <c r="R3233" s="46"/>
      <c r="S3233" s="25"/>
      <c r="T3233" s="25"/>
      <c r="U3233" s="25"/>
      <c r="V3233" s="25"/>
      <c r="W3233" s="25"/>
      <c r="X3233" s="25"/>
      <c r="Y3233" s="25"/>
      <c r="Z3233" s="25"/>
      <c r="AA3233" s="25"/>
      <c r="AB3233" s="25"/>
      <c r="AC3233" s="25"/>
      <c r="AR3233" s="14" t="s">
        <v>119</v>
      </c>
      <c r="AS3233" s="14" t="s">
        <v>68</v>
      </c>
    </row>
    <row r="3234" spans="1:63" s="2" customFormat="1" ht="66.75" customHeight="1" x14ac:dyDescent="0.2">
      <c r="A3234" s="25"/>
      <c r="B3234" s="109"/>
      <c r="C3234" s="110" t="s">
        <v>2868</v>
      </c>
      <c r="D3234" s="110" t="s">
        <v>112</v>
      </c>
      <c r="E3234" s="111" t="s">
        <v>5655</v>
      </c>
      <c r="F3234" s="112" t="s">
        <v>5656</v>
      </c>
      <c r="G3234" s="113" t="s">
        <v>2920</v>
      </c>
      <c r="H3234" s="153"/>
      <c r="I3234" s="112" t="s">
        <v>116</v>
      </c>
      <c r="J3234" s="26"/>
      <c r="K3234" s="114" t="s">
        <v>3</v>
      </c>
      <c r="L3234" s="115" t="s">
        <v>39</v>
      </c>
      <c r="M3234" s="116">
        <v>0</v>
      </c>
      <c r="N3234" s="116" t="e">
        <f>M3234*#REF!</f>
        <v>#REF!</v>
      </c>
      <c r="O3234" s="116">
        <v>0</v>
      </c>
      <c r="P3234" s="116" t="e">
        <f>O3234*#REF!</f>
        <v>#REF!</v>
      </c>
      <c r="Q3234" s="116">
        <v>0</v>
      </c>
      <c r="R3234" s="117" t="e">
        <f>Q3234*#REF!</f>
        <v>#REF!</v>
      </c>
      <c r="S3234" s="25"/>
      <c r="T3234" s="25"/>
      <c r="U3234" s="25"/>
      <c r="V3234" s="25"/>
      <c r="W3234" s="25"/>
      <c r="X3234" s="25"/>
      <c r="Y3234" s="25"/>
      <c r="Z3234" s="25"/>
      <c r="AA3234" s="25"/>
      <c r="AB3234" s="25"/>
      <c r="AC3234" s="25"/>
      <c r="AP3234" s="118" t="s">
        <v>117</v>
      </c>
      <c r="AR3234" s="118" t="s">
        <v>112</v>
      </c>
      <c r="AS3234" s="118" t="s">
        <v>68</v>
      </c>
      <c r="AW3234" s="14" t="s">
        <v>118</v>
      </c>
      <c r="BC3234" s="119" t="e">
        <f>IF(L3234="základní",#REF!,0)</f>
        <v>#REF!</v>
      </c>
      <c r="BD3234" s="119">
        <f>IF(L3234="snížená",#REF!,0)</f>
        <v>0</v>
      </c>
      <c r="BE3234" s="119">
        <f>IF(L3234="zákl. přenesená",#REF!,0)</f>
        <v>0</v>
      </c>
      <c r="BF3234" s="119">
        <f>IF(L3234="sníž. přenesená",#REF!,0)</f>
        <v>0</v>
      </c>
      <c r="BG3234" s="119">
        <f>IF(L3234="nulová",#REF!,0)</f>
        <v>0</v>
      </c>
      <c r="BH3234" s="14" t="s">
        <v>75</v>
      </c>
      <c r="BI3234" s="119" t="e">
        <f>ROUND(H3234*#REF!,2)</f>
        <v>#REF!</v>
      </c>
      <c r="BJ3234" s="14" t="s">
        <v>117</v>
      </c>
      <c r="BK3234" s="118" t="s">
        <v>5657</v>
      </c>
    </row>
    <row r="3235" spans="1:63" s="2" customFormat="1" ht="48" x14ac:dyDescent="0.2">
      <c r="A3235" s="25"/>
      <c r="B3235" s="26"/>
      <c r="C3235" s="25"/>
      <c r="D3235" s="120" t="s">
        <v>119</v>
      </c>
      <c r="E3235" s="25"/>
      <c r="F3235" s="121" t="s">
        <v>5656</v>
      </c>
      <c r="G3235" s="25"/>
      <c r="H3235" s="25"/>
      <c r="I3235" s="25"/>
      <c r="J3235" s="26"/>
      <c r="K3235" s="122"/>
      <c r="L3235" s="123"/>
      <c r="M3235" s="45"/>
      <c r="N3235" s="45"/>
      <c r="O3235" s="45"/>
      <c r="P3235" s="45"/>
      <c r="Q3235" s="45"/>
      <c r="R3235" s="46"/>
      <c r="S3235" s="25"/>
      <c r="T3235" s="25"/>
      <c r="U3235" s="25"/>
      <c r="V3235" s="25"/>
      <c r="W3235" s="25"/>
      <c r="X3235" s="25"/>
      <c r="Y3235" s="25"/>
      <c r="Z3235" s="25"/>
      <c r="AA3235" s="25"/>
      <c r="AB3235" s="25"/>
      <c r="AC3235" s="25"/>
      <c r="AR3235" s="14" t="s">
        <v>119</v>
      </c>
      <c r="AS3235" s="14" t="s">
        <v>68</v>
      </c>
    </row>
    <row r="3236" spans="1:63" s="2" customFormat="1" ht="66.75" customHeight="1" x14ac:dyDescent="0.2">
      <c r="A3236" s="25"/>
      <c r="B3236" s="109"/>
      <c r="C3236" s="110" t="s">
        <v>5658</v>
      </c>
      <c r="D3236" s="110" t="s">
        <v>112</v>
      </c>
      <c r="E3236" s="111" t="s">
        <v>5659</v>
      </c>
      <c r="F3236" s="112" t="s">
        <v>5660</v>
      </c>
      <c r="G3236" s="113" t="s">
        <v>2920</v>
      </c>
      <c r="H3236" s="153"/>
      <c r="I3236" s="112" t="s">
        <v>116</v>
      </c>
      <c r="J3236" s="26"/>
      <c r="K3236" s="114" t="s">
        <v>3</v>
      </c>
      <c r="L3236" s="115" t="s">
        <v>39</v>
      </c>
      <c r="M3236" s="116">
        <v>0</v>
      </c>
      <c r="N3236" s="116" t="e">
        <f>M3236*#REF!</f>
        <v>#REF!</v>
      </c>
      <c r="O3236" s="116">
        <v>0</v>
      </c>
      <c r="P3236" s="116" t="e">
        <f>O3236*#REF!</f>
        <v>#REF!</v>
      </c>
      <c r="Q3236" s="116">
        <v>0</v>
      </c>
      <c r="R3236" s="117" t="e">
        <f>Q3236*#REF!</f>
        <v>#REF!</v>
      </c>
      <c r="S3236" s="25"/>
      <c r="T3236" s="25"/>
      <c r="U3236" s="25"/>
      <c r="V3236" s="25"/>
      <c r="W3236" s="25"/>
      <c r="X3236" s="25"/>
      <c r="Y3236" s="25"/>
      <c r="Z3236" s="25"/>
      <c r="AA3236" s="25"/>
      <c r="AB3236" s="25"/>
      <c r="AC3236" s="25"/>
      <c r="AP3236" s="118" t="s">
        <v>117</v>
      </c>
      <c r="AR3236" s="118" t="s">
        <v>112</v>
      </c>
      <c r="AS3236" s="118" t="s">
        <v>68</v>
      </c>
      <c r="AW3236" s="14" t="s">
        <v>118</v>
      </c>
      <c r="BC3236" s="119" t="e">
        <f>IF(L3236="základní",#REF!,0)</f>
        <v>#REF!</v>
      </c>
      <c r="BD3236" s="119">
        <f>IF(L3236="snížená",#REF!,0)</f>
        <v>0</v>
      </c>
      <c r="BE3236" s="119">
        <f>IF(L3236="zákl. přenesená",#REF!,0)</f>
        <v>0</v>
      </c>
      <c r="BF3236" s="119">
        <f>IF(L3236="sníž. přenesená",#REF!,0)</f>
        <v>0</v>
      </c>
      <c r="BG3236" s="119">
        <f>IF(L3236="nulová",#REF!,0)</f>
        <v>0</v>
      </c>
      <c r="BH3236" s="14" t="s">
        <v>75</v>
      </c>
      <c r="BI3236" s="119" t="e">
        <f>ROUND(H3236*#REF!,2)</f>
        <v>#REF!</v>
      </c>
      <c r="BJ3236" s="14" t="s">
        <v>117</v>
      </c>
      <c r="BK3236" s="118" t="s">
        <v>5661</v>
      </c>
    </row>
    <row r="3237" spans="1:63" s="2" customFormat="1" ht="48" x14ac:dyDescent="0.2">
      <c r="A3237" s="25"/>
      <c r="B3237" s="26"/>
      <c r="C3237" s="25"/>
      <c r="D3237" s="120" t="s">
        <v>119</v>
      </c>
      <c r="E3237" s="25"/>
      <c r="F3237" s="121" t="s">
        <v>5660</v>
      </c>
      <c r="G3237" s="25"/>
      <c r="H3237" s="25"/>
      <c r="I3237" s="25"/>
      <c r="J3237" s="26"/>
      <c r="K3237" s="122"/>
      <c r="L3237" s="123"/>
      <c r="M3237" s="45"/>
      <c r="N3237" s="45"/>
      <c r="O3237" s="45"/>
      <c r="P3237" s="45"/>
      <c r="Q3237" s="45"/>
      <c r="R3237" s="46"/>
      <c r="S3237" s="25"/>
      <c r="T3237" s="25"/>
      <c r="U3237" s="25"/>
      <c r="V3237" s="25"/>
      <c r="W3237" s="25"/>
      <c r="X3237" s="25"/>
      <c r="Y3237" s="25"/>
      <c r="Z3237" s="25"/>
      <c r="AA3237" s="25"/>
      <c r="AB3237" s="25"/>
      <c r="AC3237" s="25"/>
      <c r="AR3237" s="14" t="s">
        <v>119</v>
      </c>
      <c r="AS3237" s="14" t="s">
        <v>68</v>
      </c>
    </row>
    <row r="3238" spans="1:63" s="2" customFormat="1" ht="66.75" customHeight="1" x14ac:dyDescent="0.2">
      <c r="A3238" s="25"/>
      <c r="B3238" s="109"/>
      <c r="C3238" s="110" t="s">
        <v>2871</v>
      </c>
      <c r="D3238" s="110" t="s">
        <v>112</v>
      </c>
      <c r="E3238" s="111" t="s">
        <v>5662</v>
      </c>
      <c r="F3238" s="112" t="s">
        <v>5663</v>
      </c>
      <c r="G3238" s="113" t="s">
        <v>2920</v>
      </c>
      <c r="H3238" s="153"/>
      <c r="I3238" s="112" t="s">
        <v>116</v>
      </c>
      <c r="J3238" s="26"/>
      <c r="K3238" s="114" t="s">
        <v>3</v>
      </c>
      <c r="L3238" s="115" t="s">
        <v>39</v>
      </c>
      <c r="M3238" s="116">
        <v>0</v>
      </c>
      <c r="N3238" s="116" t="e">
        <f>M3238*#REF!</f>
        <v>#REF!</v>
      </c>
      <c r="O3238" s="116">
        <v>0</v>
      </c>
      <c r="P3238" s="116" t="e">
        <f>O3238*#REF!</f>
        <v>#REF!</v>
      </c>
      <c r="Q3238" s="116">
        <v>0</v>
      </c>
      <c r="R3238" s="117" t="e">
        <f>Q3238*#REF!</f>
        <v>#REF!</v>
      </c>
      <c r="S3238" s="25"/>
      <c r="T3238" s="25"/>
      <c r="U3238" s="25"/>
      <c r="V3238" s="25"/>
      <c r="W3238" s="25"/>
      <c r="X3238" s="25"/>
      <c r="Y3238" s="25"/>
      <c r="Z3238" s="25"/>
      <c r="AA3238" s="25"/>
      <c r="AB3238" s="25"/>
      <c r="AC3238" s="25"/>
      <c r="AP3238" s="118" t="s">
        <v>117</v>
      </c>
      <c r="AR3238" s="118" t="s">
        <v>112</v>
      </c>
      <c r="AS3238" s="118" t="s">
        <v>68</v>
      </c>
      <c r="AW3238" s="14" t="s">
        <v>118</v>
      </c>
      <c r="BC3238" s="119" t="e">
        <f>IF(L3238="základní",#REF!,0)</f>
        <v>#REF!</v>
      </c>
      <c r="BD3238" s="119">
        <f>IF(L3238="snížená",#REF!,0)</f>
        <v>0</v>
      </c>
      <c r="BE3238" s="119">
        <f>IF(L3238="zákl. přenesená",#REF!,0)</f>
        <v>0</v>
      </c>
      <c r="BF3238" s="119">
        <f>IF(L3238="sníž. přenesená",#REF!,0)</f>
        <v>0</v>
      </c>
      <c r="BG3238" s="119">
        <f>IF(L3238="nulová",#REF!,0)</f>
        <v>0</v>
      </c>
      <c r="BH3238" s="14" t="s">
        <v>75</v>
      </c>
      <c r="BI3238" s="119" t="e">
        <f>ROUND(H3238*#REF!,2)</f>
        <v>#REF!</v>
      </c>
      <c r="BJ3238" s="14" t="s">
        <v>117</v>
      </c>
      <c r="BK3238" s="118" t="s">
        <v>5664</v>
      </c>
    </row>
    <row r="3239" spans="1:63" s="2" customFormat="1" ht="48" x14ac:dyDescent="0.2">
      <c r="A3239" s="25"/>
      <c r="B3239" s="26"/>
      <c r="C3239" s="25"/>
      <c r="D3239" s="120" t="s">
        <v>119</v>
      </c>
      <c r="E3239" s="25"/>
      <c r="F3239" s="121" t="s">
        <v>5663</v>
      </c>
      <c r="G3239" s="25"/>
      <c r="H3239" s="25"/>
      <c r="I3239" s="25"/>
      <c r="J3239" s="26"/>
      <c r="K3239" s="122"/>
      <c r="L3239" s="123"/>
      <c r="M3239" s="45"/>
      <c r="N3239" s="45"/>
      <c r="O3239" s="45"/>
      <c r="P3239" s="45"/>
      <c r="Q3239" s="45"/>
      <c r="R3239" s="46"/>
      <c r="S3239" s="25"/>
      <c r="T3239" s="25"/>
      <c r="U3239" s="25"/>
      <c r="V3239" s="25"/>
      <c r="W3239" s="25"/>
      <c r="X3239" s="25"/>
      <c r="Y3239" s="25"/>
      <c r="Z3239" s="25"/>
      <c r="AA3239" s="25"/>
      <c r="AB3239" s="25"/>
      <c r="AC3239" s="25"/>
      <c r="AR3239" s="14" t="s">
        <v>119</v>
      </c>
      <c r="AS3239" s="14" t="s">
        <v>68</v>
      </c>
    </row>
    <row r="3240" spans="1:63" s="2" customFormat="1" ht="66.75" customHeight="1" x14ac:dyDescent="0.2">
      <c r="A3240" s="25"/>
      <c r="B3240" s="109"/>
      <c r="C3240" s="110" t="s">
        <v>5665</v>
      </c>
      <c r="D3240" s="110" t="s">
        <v>112</v>
      </c>
      <c r="E3240" s="111" t="s">
        <v>5666</v>
      </c>
      <c r="F3240" s="112" t="s">
        <v>5667</v>
      </c>
      <c r="G3240" s="113" t="s">
        <v>2920</v>
      </c>
      <c r="H3240" s="153"/>
      <c r="I3240" s="112" t="s">
        <v>116</v>
      </c>
      <c r="J3240" s="26"/>
      <c r="K3240" s="114" t="s">
        <v>3</v>
      </c>
      <c r="L3240" s="115" t="s">
        <v>39</v>
      </c>
      <c r="M3240" s="116">
        <v>0</v>
      </c>
      <c r="N3240" s="116" t="e">
        <f>M3240*#REF!</f>
        <v>#REF!</v>
      </c>
      <c r="O3240" s="116">
        <v>0</v>
      </c>
      <c r="P3240" s="116" t="e">
        <f>O3240*#REF!</f>
        <v>#REF!</v>
      </c>
      <c r="Q3240" s="116">
        <v>0</v>
      </c>
      <c r="R3240" s="117" t="e">
        <f>Q3240*#REF!</f>
        <v>#REF!</v>
      </c>
      <c r="S3240" s="25"/>
      <c r="T3240" s="25"/>
      <c r="U3240" s="25"/>
      <c r="V3240" s="25"/>
      <c r="W3240" s="25"/>
      <c r="X3240" s="25"/>
      <c r="Y3240" s="25"/>
      <c r="Z3240" s="25"/>
      <c r="AA3240" s="25"/>
      <c r="AB3240" s="25"/>
      <c r="AC3240" s="25"/>
      <c r="AP3240" s="118" t="s">
        <v>117</v>
      </c>
      <c r="AR3240" s="118" t="s">
        <v>112</v>
      </c>
      <c r="AS3240" s="118" t="s">
        <v>68</v>
      </c>
      <c r="AW3240" s="14" t="s">
        <v>118</v>
      </c>
      <c r="BC3240" s="119" t="e">
        <f>IF(L3240="základní",#REF!,0)</f>
        <v>#REF!</v>
      </c>
      <c r="BD3240" s="119">
        <f>IF(L3240="snížená",#REF!,0)</f>
        <v>0</v>
      </c>
      <c r="BE3240" s="119">
        <f>IF(L3240="zákl. přenesená",#REF!,0)</f>
        <v>0</v>
      </c>
      <c r="BF3240" s="119">
        <f>IF(L3240="sníž. přenesená",#REF!,0)</f>
        <v>0</v>
      </c>
      <c r="BG3240" s="119">
        <f>IF(L3240="nulová",#REF!,0)</f>
        <v>0</v>
      </c>
      <c r="BH3240" s="14" t="s">
        <v>75</v>
      </c>
      <c r="BI3240" s="119" t="e">
        <f>ROUND(H3240*#REF!,2)</f>
        <v>#REF!</v>
      </c>
      <c r="BJ3240" s="14" t="s">
        <v>117</v>
      </c>
      <c r="BK3240" s="118" t="s">
        <v>5668</v>
      </c>
    </row>
    <row r="3241" spans="1:63" s="2" customFormat="1" ht="48" x14ac:dyDescent="0.2">
      <c r="A3241" s="25"/>
      <c r="B3241" s="26"/>
      <c r="C3241" s="25"/>
      <c r="D3241" s="120" t="s">
        <v>119</v>
      </c>
      <c r="E3241" s="25"/>
      <c r="F3241" s="121" t="s">
        <v>5667</v>
      </c>
      <c r="G3241" s="25"/>
      <c r="H3241" s="25"/>
      <c r="I3241" s="25"/>
      <c r="J3241" s="26"/>
      <c r="K3241" s="122"/>
      <c r="L3241" s="123"/>
      <c r="M3241" s="45"/>
      <c r="N3241" s="45"/>
      <c r="O3241" s="45"/>
      <c r="P3241" s="45"/>
      <c r="Q3241" s="45"/>
      <c r="R3241" s="46"/>
      <c r="S3241" s="25"/>
      <c r="T3241" s="25"/>
      <c r="U3241" s="25"/>
      <c r="V3241" s="25"/>
      <c r="W3241" s="25"/>
      <c r="X3241" s="25"/>
      <c r="Y3241" s="25"/>
      <c r="Z3241" s="25"/>
      <c r="AA3241" s="25"/>
      <c r="AB3241" s="25"/>
      <c r="AC3241" s="25"/>
      <c r="AR3241" s="14" t="s">
        <v>119</v>
      </c>
      <c r="AS3241" s="14" t="s">
        <v>68</v>
      </c>
    </row>
    <row r="3242" spans="1:63" s="2" customFormat="1" ht="66.75" customHeight="1" x14ac:dyDescent="0.2">
      <c r="A3242" s="25"/>
      <c r="B3242" s="109"/>
      <c r="C3242" s="110" t="s">
        <v>2875</v>
      </c>
      <c r="D3242" s="110" t="s">
        <v>112</v>
      </c>
      <c r="E3242" s="111" t="s">
        <v>5669</v>
      </c>
      <c r="F3242" s="112" t="s">
        <v>5670</v>
      </c>
      <c r="G3242" s="113" t="s">
        <v>2920</v>
      </c>
      <c r="H3242" s="153"/>
      <c r="I3242" s="112" t="s">
        <v>116</v>
      </c>
      <c r="J3242" s="26"/>
      <c r="K3242" s="114" t="s">
        <v>3</v>
      </c>
      <c r="L3242" s="115" t="s">
        <v>39</v>
      </c>
      <c r="M3242" s="116">
        <v>0</v>
      </c>
      <c r="N3242" s="116" t="e">
        <f>M3242*#REF!</f>
        <v>#REF!</v>
      </c>
      <c r="O3242" s="116">
        <v>0</v>
      </c>
      <c r="P3242" s="116" t="e">
        <f>O3242*#REF!</f>
        <v>#REF!</v>
      </c>
      <c r="Q3242" s="116">
        <v>0</v>
      </c>
      <c r="R3242" s="117" t="e">
        <f>Q3242*#REF!</f>
        <v>#REF!</v>
      </c>
      <c r="S3242" s="25"/>
      <c r="T3242" s="25"/>
      <c r="U3242" s="25"/>
      <c r="V3242" s="25"/>
      <c r="W3242" s="25"/>
      <c r="X3242" s="25"/>
      <c r="Y3242" s="25"/>
      <c r="Z3242" s="25"/>
      <c r="AA3242" s="25"/>
      <c r="AB3242" s="25"/>
      <c r="AC3242" s="25"/>
      <c r="AP3242" s="118" t="s">
        <v>117</v>
      </c>
      <c r="AR3242" s="118" t="s">
        <v>112</v>
      </c>
      <c r="AS3242" s="118" t="s">
        <v>68</v>
      </c>
      <c r="AW3242" s="14" t="s">
        <v>118</v>
      </c>
      <c r="BC3242" s="119" t="e">
        <f>IF(L3242="základní",#REF!,0)</f>
        <v>#REF!</v>
      </c>
      <c r="BD3242" s="119">
        <f>IF(L3242="snížená",#REF!,0)</f>
        <v>0</v>
      </c>
      <c r="BE3242" s="119">
        <f>IF(L3242="zákl. přenesená",#REF!,0)</f>
        <v>0</v>
      </c>
      <c r="BF3242" s="119">
        <f>IF(L3242="sníž. přenesená",#REF!,0)</f>
        <v>0</v>
      </c>
      <c r="BG3242" s="119">
        <f>IF(L3242="nulová",#REF!,0)</f>
        <v>0</v>
      </c>
      <c r="BH3242" s="14" t="s">
        <v>75</v>
      </c>
      <c r="BI3242" s="119" t="e">
        <f>ROUND(H3242*#REF!,2)</f>
        <v>#REF!</v>
      </c>
      <c r="BJ3242" s="14" t="s">
        <v>117</v>
      </c>
      <c r="BK3242" s="118" t="s">
        <v>5671</v>
      </c>
    </row>
    <row r="3243" spans="1:63" s="2" customFormat="1" ht="48" x14ac:dyDescent="0.2">
      <c r="A3243" s="25"/>
      <c r="B3243" s="26"/>
      <c r="C3243" s="25"/>
      <c r="D3243" s="120" t="s">
        <v>119</v>
      </c>
      <c r="E3243" s="25"/>
      <c r="F3243" s="121" t="s">
        <v>5670</v>
      </c>
      <c r="G3243" s="25"/>
      <c r="H3243" s="25"/>
      <c r="I3243" s="25"/>
      <c r="J3243" s="26"/>
      <c r="K3243" s="122"/>
      <c r="L3243" s="123"/>
      <c r="M3243" s="45"/>
      <c r="N3243" s="45"/>
      <c r="O3243" s="45"/>
      <c r="P3243" s="45"/>
      <c r="Q3243" s="45"/>
      <c r="R3243" s="46"/>
      <c r="S3243" s="25"/>
      <c r="T3243" s="25"/>
      <c r="U3243" s="25"/>
      <c r="V3243" s="25"/>
      <c r="W3243" s="25"/>
      <c r="X3243" s="25"/>
      <c r="Y3243" s="25"/>
      <c r="Z3243" s="25"/>
      <c r="AA3243" s="25"/>
      <c r="AB3243" s="25"/>
      <c r="AC3243" s="25"/>
      <c r="AR3243" s="14" t="s">
        <v>119</v>
      </c>
      <c r="AS3243" s="14" t="s">
        <v>68</v>
      </c>
    </row>
    <row r="3244" spans="1:63" s="2" customFormat="1" ht="66.75" customHeight="1" x14ac:dyDescent="0.2">
      <c r="A3244" s="25"/>
      <c r="B3244" s="109"/>
      <c r="C3244" s="110" t="s">
        <v>5672</v>
      </c>
      <c r="D3244" s="110" t="s">
        <v>112</v>
      </c>
      <c r="E3244" s="111" t="s">
        <v>5673</v>
      </c>
      <c r="F3244" s="112" t="s">
        <v>5674</v>
      </c>
      <c r="G3244" s="113" t="s">
        <v>2920</v>
      </c>
      <c r="H3244" s="153"/>
      <c r="I3244" s="112" t="s">
        <v>116</v>
      </c>
      <c r="J3244" s="26"/>
      <c r="K3244" s="114" t="s">
        <v>3</v>
      </c>
      <c r="L3244" s="115" t="s">
        <v>39</v>
      </c>
      <c r="M3244" s="116">
        <v>0</v>
      </c>
      <c r="N3244" s="116" t="e">
        <f>M3244*#REF!</f>
        <v>#REF!</v>
      </c>
      <c r="O3244" s="116">
        <v>0</v>
      </c>
      <c r="P3244" s="116" t="e">
        <f>O3244*#REF!</f>
        <v>#REF!</v>
      </c>
      <c r="Q3244" s="116">
        <v>0</v>
      </c>
      <c r="R3244" s="117" t="e">
        <f>Q3244*#REF!</f>
        <v>#REF!</v>
      </c>
      <c r="S3244" s="25"/>
      <c r="T3244" s="25"/>
      <c r="U3244" s="25"/>
      <c r="V3244" s="25"/>
      <c r="W3244" s="25"/>
      <c r="X3244" s="25"/>
      <c r="Y3244" s="25"/>
      <c r="Z3244" s="25"/>
      <c r="AA3244" s="25"/>
      <c r="AB3244" s="25"/>
      <c r="AC3244" s="25"/>
      <c r="AP3244" s="118" t="s">
        <v>117</v>
      </c>
      <c r="AR3244" s="118" t="s">
        <v>112</v>
      </c>
      <c r="AS3244" s="118" t="s">
        <v>68</v>
      </c>
      <c r="AW3244" s="14" t="s">
        <v>118</v>
      </c>
      <c r="BC3244" s="119" t="e">
        <f>IF(L3244="základní",#REF!,0)</f>
        <v>#REF!</v>
      </c>
      <c r="BD3244" s="119">
        <f>IF(L3244="snížená",#REF!,0)</f>
        <v>0</v>
      </c>
      <c r="BE3244" s="119">
        <f>IF(L3244="zákl. přenesená",#REF!,0)</f>
        <v>0</v>
      </c>
      <c r="BF3244" s="119">
        <f>IF(L3244="sníž. přenesená",#REF!,0)</f>
        <v>0</v>
      </c>
      <c r="BG3244" s="119">
        <f>IF(L3244="nulová",#REF!,0)</f>
        <v>0</v>
      </c>
      <c r="BH3244" s="14" t="s">
        <v>75</v>
      </c>
      <c r="BI3244" s="119" t="e">
        <f>ROUND(H3244*#REF!,2)</f>
        <v>#REF!</v>
      </c>
      <c r="BJ3244" s="14" t="s">
        <v>117</v>
      </c>
      <c r="BK3244" s="118" t="s">
        <v>5675</v>
      </c>
    </row>
    <row r="3245" spans="1:63" s="2" customFormat="1" ht="48" x14ac:dyDescent="0.2">
      <c r="A3245" s="25"/>
      <c r="B3245" s="26"/>
      <c r="C3245" s="25"/>
      <c r="D3245" s="120" t="s">
        <v>119</v>
      </c>
      <c r="E3245" s="25"/>
      <c r="F3245" s="121" t="s">
        <v>5674</v>
      </c>
      <c r="G3245" s="25"/>
      <c r="H3245" s="25"/>
      <c r="I3245" s="25"/>
      <c r="J3245" s="26"/>
      <c r="K3245" s="122"/>
      <c r="L3245" s="123"/>
      <c r="M3245" s="45"/>
      <c r="N3245" s="45"/>
      <c r="O3245" s="45"/>
      <c r="P3245" s="45"/>
      <c r="Q3245" s="45"/>
      <c r="R3245" s="46"/>
      <c r="S3245" s="25"/>
      <c r="T3245" s="25"/>
      <c r="U3245" s="25"/>
      <c r="V3245" s="25"/>
      <c r="W3245" s="25"/>
      <c r="X3245" s="25"/>
      <c r="Y3245" s="25"/>
      <c r="Z3245" s="25"/>
      <c r="AA3245" s="25"/>
      <c r="AB3245" s="25"/>
      <c r="AC3245" s="25"/>
      <c r="AR3245" s="14" t="s">
        <v>119</v>
      </c>
      <c r="AS3245" s="14" t="s">
        <v>68</v>
      </c>
    </row>
    <row r="3246" spans="1:63" s="2" customFormat="1" ht="66.75" customHeight="1" x14ac:dyDescent="0.2">
      <c r="A3246" s="25"/>
      <c r="B3246" s="109"/>
      <c r="C3246" s="110" t="s">
        <v>2878</v>
      </c>
      <c r="D3246" s="110" t="s">
        <v>112</v>
      </c>
      <c r="E3246" s="111" t="s">
        <v>5676</v>
      </c>
      <c r="F3246" s="112" t="s">
        <v>5677</v>
      </c>
      <c r="G3246" s="113" t="s">
        <v>2920</v>
      </c>
      <c r="H3246" s="153"/>
      <c r="I3246" s="112" t="s">
        <v>116</v>
      </c>
      <c r="J3246" s="26"/>
      <c r="K3246" s="114" t="s">
        <v>3</v>
      </c>
      <c r="L3246" s="115" t="s">
        <v>39</v>
      </c>
      <c r="M3246" s="116">
        <v>0</v>
      </c>
      <c r="N3246" s="116" t="e">
        <f>M3246*#REF!</f>
        <v>#REF!</v>
      </c>
      <c r="O3246" s="116">
        <v>0</v>
      </c>
      <c r="P3246" s="116" t="e">
        <f>O3246*#REF!</f>
        <v>#REF!</v>
      </c>
      <c r="Q3246" s="116">
        <v>0</v>
      </c>
      <c r="R3246" s="117" t="e">
        <f>Q3246*#REF!</f>
        <v>#REF!</v>
      </c>
      <c r="S3246" s="25"/>
      <c r="T3246" s="25"/>
      <c r="U3246" s="25"/>
      <c r="V3246" s="25"/>
      <c r="W3246" s="25"/>
      <c r="X3246" s="25"/>
      <c r="Y3246" s="25"/>
      <c r="Z3246" s="25"/>
      <c r="AA3246" s="25"/>
      <c r="AB3246" s="25"/>
      <c r="AC3246" s="25"/>
      <c r="AP3246" s="118" t="s">
        <v>117</v>
      </c>
      <c r="AR3246" s="118" t="s">
        <v>112</v>
      </c>
      <c r="AS3246" s="118" t="s">
        <v>68</v>
      </c>
      <c r="AW3246" s="14" t="s">
        <v>118</v>
      </c>
      <c r="BC3246" s="119" t="e">
        <f>IF(L3246="základní",#REF!,0)</f>
        <v>#REF!</v>
      </c>
      <c r="BD3246" s="119">
        <f>IF(L3246="snížená",#REF!,0)</f>
        <v>0</v>
      </c>
      <c r="BE3246" s="119">
        <f>IF(L3246="zákl. přenesená",#REF!,0)</f>
        <v>0</v>
      </c>
      <c r="BF3246" s="119">
        <f>IF(L3246="sníž. přenesená",#REF!,0)</f>
        <v>0</v>
      </c>
      <c r="BG3246" s="119">
        <f>IF(L3246="nulová",#REF!,0)</f>
        <v>0</v>
      </c>
      <c r="BH3246" s="14" t="s">
        <v>75</v>
      </c>
      <c r="BI3246" s="119" t="e">
        <f>ROUND(H3246*#REF!,2)</f>
        <v>#REF!</v>
      </c>
      <c r="BJ3246" s="14" t="s">
        <v>117</v>
      </c>
      <c r="BK3246" s="118" t="s">
        <v>5678</v>
      </c>
    </row>
    <row r="3247" spans="1:63" s="2" customFormat="1" ht="48" x14ac:dyDescent="0.2">
      <c r="A3247" s="25"/>
      <c r="B3247" s="26"/>
      <c r="C3247" s="25"/>
      <c r="D3247" s="120" t="s">
        <v>119</v>
      </c>
      <c r="E3247" s="25"/>
      <c r="F3247" s="121" t="s">
        <v>5677</v>
      </c>
      <c r="G3247" s="25"/>
      <c r="H3247" s="25"/>
      <c r="I3247" s="25"/>
      <c r="J3247" s="26"/>
      <c r="K3247" s="122"/>
      <c r="L3247" s="123"/>
      <c r="M3247" s="45"/>
      <c r="N3247" s="45"/>
      <c r="O3247" s="45"/>
      <c r="P3247" s="45"/>
      <c r="Q3247" s="45"/>
      <c r="R3247" s="46"/>
      <c r="S3247" s="25"/>
      <c r="T3247" s="25"/>
      <c r="U3247" s="25"/>
      <c r="V3247" s="25"/>
      <c r="W3247" s="25"/>
      <c r="X3247" s="25"/>
      <c r="Y3247" s="25"/>
      <c r="Z3247" s="25"/>
      <c r="AA3247" s="25"/>
      <c r="AB3247" s="25"/>
      <c r="AC3247" s="25"/>
      <c r="AR3247" s="14" t="s">
        <v>119</v>
      </c>
      <c r="AS3247" s="14" t="s">
        <v>68</v>
      </c>
    </row>
    <row r="3248" spans="1:63" s="2" customFormat="1" ht="66.75" customHeight="1" x14ac:dyDescent="0.2">
      <c r="A3248" s="25"/>
      <c r="B3248" s="109"/>
      <c r="C3248" s="110" t="s">
        <v>5679</v>
      </c>
      <c r="D3248" s="110" t="s">
        <v>112</v>
      </c>
      <c r="E3248" s="111" t="s">
        <v>5680</v>
      </c>
      <c r="F3248" s="112" t="s">
        <v>5681</v>
      </c>
      <c r="G3248" s="113" t="s">
        <v>2920</v>
      </c>
      <c r="H3248" s="153"/>
      <c r="I3248" s="112" t="s">
        <v>116</v>
      </c>
      <c r="J3248" s="26"/>
      <c r="K3248" s="114" t="s">
        <v>3</v>
      </c>
      <c r="L3248" s="115" t="s">
        <v>39</v>
      </c>
      <c r="M3248" s="116">
        <v>0</v>
      </c>
      <c r="N3248" s="116" t="e">
        <f>M3248*#REF!</f>
        <v>#REF!</v>
      </c>
      <c r="O3248" s="116">
        <v>0</v>
      </c>
      <c r="P3248" s="116" t="e">
        <f>O3248*#REF!</f>
        <v>#REF!</v>
      </c>
      <c r="Q3248" s="116">
        <v>0</v>
      </c>
      <c r="R3248" s="117" t="e">
        <f>Q3248*#REF!</f>
        <v>#REF!</v>
      </c>
      <c r="S3248" s="25"/>
      <c r="T3248" s="25"/>
      <c r="U3248" s="25"/>
      <c r="V3248" s="25"/>
      <c r="W3248" s="25"/>
      <c r="X3248" s="25"/>
      <c r="Y3248" s="25"/>
      <c r="Z3248" s="25"/>
      <c r="AA3248" s="25"/>
      <c r="AB3248" s="25"/>
      <c r="AC3248" s="25"/>
      <c r="AP3248" s="118" t="s">
        <v>117</v>
      </c>
      <c r="AR3248" s="118" t="s">
        <v>112</v>
      </c>
      <c r="AS3248" s="118" t="s">
        <v>68</v>
      </c>
      <c r="AW3248" s="14" t="s">
        <v>118</v>
      </c>
      <c r="BC3248" s="119" t="e">
        <f>IF(L3248="základní",#REF!,0)</f>
        <v>#REF!</v>
      </c>
      <c r="BD3248" s="119">
        <f>IF(L3248="snížená",#REF!,0)</f>
        <v>0</v>
      </c>
      <c r="BE3248" s="119">
        <f>IF(L3248="zákl. přenesená",#REF!,0)</f>
        <v>0</v>
      </c>
      <c r="BF3248" s="119">
        <f>IF(L3248="sníž. přenesená",#REF!,0)</f>
        <v>0</v>
      </c>
      <c r="BG3248" s="119">
        <f>IF(L3248="nulová",#REF!,0)</f>
        <v>0</v>
      </c>
      <c r="BH3248" s="14" t="s">
        <v>75</v>
      </c>
      <c r="BI3248" s="119" t="e">
        <f>ROUND(H3248*#REF!,2)</f>
        <v>#REF!</v>
      </c>
      <c r="BJ3248" s="14" t="s">
        <v>117</v>
      </c>
      <c r="BK3248" s="118" t="s">
        <v>5682</v>
      </c>
    </row>
    <row r="3249" spans="1:63" s="2" customFormat="1" ht="48" x14ac:dyDescent="0.2">
      <c r="A3249" s="25"/>
      <c r="B3249" s="26"/>
      <c r="C3249" s="25"/>
      <c r="D3249" s="120" t="s">
        <v>119</v>
      </c>
      <c r="E3249" s="25"/>
      <c r="F3249" s="121" t="s">
        <v>5681</v>
      </c>
      <c r="G3249" s="25"/>
      <c r="H3249" s="25"/>
      <c r="I3249" s="25"/>
      <c r="J3249" s="26"/>
      <c r="K3249" s="122"/>
      <c r="L3249" s="123"/>
      <c r="M3249" s="45"/>
      <c r="N3249" s="45"/>
      <c r="O3249" s="45"/>
      <c r="P3249" s="45"/>
      <c r="Q3249" s="45"/>
      <c r="R3249" s="46"/>
      <c r="S3249" s="25"/>
      <c r="T3249" s="25"/>
      <c r="U3249" s="25"/>
      <c r="V3249" s="25"/>
      <c r="W3249" s="25"/>
      <c r="X3249" s="25"/>
      <c r="Y3249" s="25"/>
      <c r="Z3249" s="25"/>
      <c r="AA3249" s="25"/>
      <c r="AB3249" s="25"/>
      <c r="AC3249" s="25"/>
      <c r="AR3249" s="14" t="s">
        <v>119</v>
      </c>
      <c r="AS3249" s="14" t="s">
        <v>68</v>
      </c>
    </row>
    <row r="3250" spans="1:63" s="2" customFormat="1" ht="66.75" customHeight="1" x14ac:dyDescent="0.2">
      <c r="A3250" s="25"/>
      <c r="B3250" s="109"/>
      <c r="C3250" s="110" t="s">
        <v>2882</v>
      </c>
      <c r="D3250" s="110" t="s">
        <v>112</v>
      </c>
      <c r="E3250" s="111" t="s">
        <v>5683</v>
      </c>
      <c r="F3250" s="112" t="s">
        <v>5684</v>
      </c>
      <c r="G3250" s="113" t="s">
        <v>2920</v>
      </c>
      <c r="H3250" s="153"/>
      <c r="I3250" s="112" t="s">
        <v>116</v>
      </c>
      <c r="J3250" s="26"/>
      <c r="K3250" s="114" t="s">
        <v>3</v>
      </c>
      <c r="L3250" s="115" t="s">
        <v>39</v>
      </c>
      <c r="M3250" s="116">
        <v>0</v>
      </c>
      <c r="N3250" s="116" t="e">
        <f>M3250*#REF!</f>
        <v>#REF!</v>
      </c>
      <c r="O3250" s="116">
        <v>0</v>
      </c>
      <c r="P3250" s="116" t="e">
        <f>O3250*#REF!</f>
        <v>#REF!</v>
      </c>
      <c r="Q3250" s="116">
        <v>0</v>
      </c>
      <c r="R3250" s="117" t="e">
        <f>Q3250*#REF!</f>
        <v>#REF!</v>
      </c>
      <c r="S3250" s="25"/>
      <c r="T3250" s="25"/>
      <c r="U3250" s="25"/>
      <c r="V3250" s="25"/>
      <c r="W3250" s="25"/>
      <c r="X3250" s="25"/>
      <c r="Y3250" s="25"/>
      <c r="Z3250" s="25"/>
      <c r="AA3250" s="25"/>
      <c r="AB3250" s="25"/>
      <c r="AC3250" s="25"/>
      <c r="AP3250" s="118" t="s">
        <v>117</v>
      </c>
      <c r="AR3250" s="118" t="s">
        <v>112</v>
      </c>
      <c r="AS3250" s="118" t="s">
        <v>68</v>
      </c>
      <c r="AW3250" s="14" t="s">
        <v>118</v>
      </c>
      <c r="BC3250" s="119" t="e">
        <f>IF(L3250="základní",#REF!,0)</f>
        <v>#REF!</v>
      </c>
      <c r="BD3250" s="119">
        <f>IF(L3250="snížená",#REF!,0)</f>
        <v>0</v>
      </c>
      <c r="BE3250" s="119">
        <f>IF(L3250="zákl. přenesená",#REF!,0)</f>
        <v>0</v>
      </c>
      <c r="BF3250" s="119">
        <f>IF(L3250="sníž. přenesená",#REF!,0)</f>
        <v>0</v>
      </c>
      <c r="BG3250" s="119">
        <f>IF(L3250="nulová",#REF!,0)</f>
        <v>0</v>
      </c>
      <c r="BH3250" s="14" t="s">
        <v>75</v>
      </c>
      <c r="BI3250" s="119" t="e">
        <f>ROUND(H3250*#REF!,2)</f>
        <v>#REF!</v>
      </c>
      <c r="BJ3250" s="14" t="s">
        <v>117</v>
      </c>
      <c r="BK3250" s="118" t="s">
        <v>5685</v>
      </c>
    </row>
    <row r="3251" spans="1:63" s="2" customFormat="1" ht="48" x14ac:dyDescent="0.2">
      <c r="A3251" s="25"/>
      <c r="B3251" s="26"/>
      <c r="C3251" s="25"/>
      <c r="D3251" s="120" t="s">
        <v>119</v>
      </c>
      <c r="E3251" s="25"/>
      <c r="F3251" s="121" t="s">
        <v>5684</v>
      </c>
      <c r="G3251" s="25"/>
      <c r="H3251" s="25"/>
      <c r="I3251" s="25"/>
      <c r="J3251" s="26"/>
      <c r="K3251" s="122"/>
      <c r="L3251" s="123"/>
      <c r="M3251" s="45"/>
      <c r="N3251" s="45"/>
      <c r="O3251" s="45"/>
      <c r="P3251" s="45"/>
      <c r="Q3251" s="45"/>
      <c r="R3251" s="46"/>
      <c r="S3251" s="25"/>
      <c r="T3251" s="25"/>
      <c r="U3251" s="25"/>
      <c r="V3251" s="25"/>
      <c r="W3251" s="25"/>
      <c r="X3251" s="25"/>
      <c r="Y3251" s="25"/>
      <c r="Z3251" s="25"/>
      <c r="AA3251" s="25"/>
      <c r="AB3251" s="25"/>
      <c r="AC3251" s="25"/>
      <c r="AR3251" s="14" t="s">
        <v>119</v>
      </c>
      <c r="AS3251" s="14" t="s">
        <v>68</v>
      </c>
    </row>
    <row r="3252" spans="1:63" s="2" customFormat="1" ht="66.75" customHeight="1" x14ac:dyDescent="0.2">
      <c r="A3252" s="25"/>
      <c r="B3252" s="109"/>
      <c r="C3252" s="110" t="s">
        <v>5686</v>
      </c>
      <c r="D3252" s="110" t="s">
        <v>112</v>
      </c>
      <c r="E3252" s="111" t="s">
        <v>5687</v>
      </c>
      <c r="F3252" s="112" t="s">
        <v>5688</v>
      </c>
      <c r="G3252" s="113" t="s">
        <v>2920</v>
      </c>
      <c r="H3252" s="153"/>
      <c r="I3252" s="112" t="s">
        <v>116</v>
      </c>
      <c r="J3252" s="26"/>
      <c r="K3252" s="114" t="s">
        <v>3</v>
      </c>
      <c r="L3252" s="115" t="s">
        <v>39</v>
      </c>
      <c r="M3252" s="116">
        <v>0</v>
      </c>
      <c r="N3252" s="116" t="e">
        <f>M3252*#REF!</f>
        <v>#REF!</v>
      </c>
      <c r="O3252" s="116">
        <v>0</v>
      </c>
      <c r="P3252" s="116" t="e">
        <f>O3252*#REF!</f>
        <v>#REF!</v>
      </c>
      <c r="Q3252" s="116">
        <v>0</v>
      </c>
      <c r="R3252" s="117" t="e">
        <f>Q3252*#REF!</f>
        <v>#REF!</v>
      </c>
      <c r="S3252" s="25"/>
      <c r="T3252" s="25"/>
      <c r="U3252" s="25"/>
      <c r="V3252" s="25"/>
      <c r="W3252" s="25"/>
      <c r="X3252" s="25"/>
      <c r="Y3252" s="25"/>
      <c r="Z3252" s="25"/>
      <c r="AA3252" s="25"/>
      <c r="AB3252" s="25"/>
      <c r="AC3252" s="25"/>
      <c r="AP3252" s="118" t="s">
        <v>117</v>
      </c>
      <c r="AR3252" s="118" t="s">
        <v>112</v>
      </c>
      <c r="AS3252" s="118" t="s">
        <v>68</v>
      </c>
      <c r="AW3252" s="14" t="s">
        <v>118</v>
      </c>
      <c r="BC3252" s="119" t="e">
        <f>IF(L3252="základní",#REF!,0)</f>
        <v>#REF!</v>
      </c>
      <c r="BD3252" s="119">
        <f>IF(L3252="snížená",#REF!,0)</f>
        <v>0</v>
      </c>
      <c r="BE3252" s="119">
        <f>IF(L3252="zákl. přenesená",#REF!,0)</f>
        <v>0</v>
      </c>
      <c r="BF3252" s="119">
        <f>IF(L3252="sníž. přenesená",#REF!,0)</f>
        <v>0</v>
      </c>
      <c r="BG3252" s="119">
        <f>IF(L3252="nulová",#REF!,0)</f>
        <v>0</v>
      </c>
      <c r="BH3252" s="14" t="s">
        <v>75</v>
      </c>
      <c r="BI3252" s="119" t="e">
        <f>ROUND(H3252*#REF!,2)</f>
        <v>#REF!</v>
      </c>
      <c r="BJ3252" s="14" t="s">
        <v>117</v>
      </c>
      <c r="BK3252" s="118" t="s">
        <v>5689</v>
      </c>
    </row>
    <row r="3253" spans="1:63" s="2" customFormat="1" ht="48" x14ac:dyDescent="0.2">
      <c r="A3253" s="25"/>
      <c r="B3253" s="26"/>
      <c r="C3253" s="25"/>
      <c r="D3253" s="120" t="s">
        <v>119</v>
      </c>
      <c r="E3253" s="25"/>
      <c r="F3253" s="121" t="s">
        <v>5688</v>
      </c>
      <c r="G3253" s="25"/>
      <c r="H3253" s="25"/>
      <c r="I3253" s="25"/>
      <c r="J3253" s="26"/>
      <c r="K3253" s="122"/>
      <c r="L3253" s="123"/>
      <c r="M3253" s="45"/>
      <c r="N3253" s="45"/>
      <c r="O3253" s="45"/>
      <c r="P3253" s="45"/>
      <c r="Q3253" s="45"/>
      <c r="R3253" s="46"/>
      <c r="S3253" s="25"/>
      <c r="T3253" s="25"/>
      <c r="U3253" s="25"/>
      <c r="V3253" s="25"/>
      <c r="W3253" s="25"/>
      <c r="X3253" s="25"/>
      <c r="Y3253" s="25"/>
      <c r="Z3253" s="25"/>
      <c r="AA3253" s="25"/>
      <c r="AB3253" s="25"/>
      <c r="AC3253" s="25"/>
      <c r="AR3253" s="14" t="s">
        <v>119</v>
      </c>
      <c r="AS3253" s="14" t="s">
        <v>68</v>
      </c>
    </row>
    <row r="3254" spans="1:63" s="2" customFormat="1" ht="66.75" customHeight="1" x14ac:dyDescent="0.2">
      <c r="A3254" s="25"/>
      <c r="B3254" s="109"/>
      <c r="C3254" s="110" t="s">
        <v>2885</v>
      </c>
      <c r="D3254" s="110" t="s">
        <v>112</v>
      </c>
      <c r="E3254" s="111" t="s">
        <v>5690</v>
      </c>
      <c r="F3254" s="112" t="s">
        <v>5691</v>
      </c>
      <c r="G3254" s="113" t="s">
        <v>2920</v>
      </c>
      <c r="H3254" s="153"/>
      <c r="I3254" s="112" t="s">
        <v>116</v>
      </c>
      <c r="J3254" s="26"/>
      <c r="K3254" s="114" t="s">
        <v>3</v>
      </c>
      <c r="L3254" s="115" t="s">
        <v>39</v>
      </c>
      <c r="M3254" s="116">
        <v>0</v>
      </c>
      <c r="N3254" s="116" t="e">
        <f>M3254*#REF!</f>
        <v>#REF!</v>
      </c>
      <c r="O3254" s="116">
        <v>0</v>
      </c>
      <c r="P3254" s="116" t="e">
        <f>O3254*#REF!</f>
        <v>#REF!</v>
      </c>
      <c r="Q3254" s="116">
        <v>0</v>
      </c>
      <c r="R3254" s="117" t="e">
        <f>Q3254*#REF!</f>
        <v>#REF!</v>
      </c>
      <c r="S3254" s="25"/>
      <c r="T3254" s="25"/>
      <c r="U3254" s="25"/>
      <c r="V3254" s="25"/>
      <c r="W3254" s="25"/>
      <c r="X3254" s="25"/>
      <c r="Y3254" s="25"/>
      <c r="Z3254" s="25"/>
      <c r="AA3254" s="25"/>
      <c r="AB3254" s="25"/>
      <c r="AC3254" s="25"/>
      <c r="AP3254" s="118" t="s">
        <v>117</v>
      </c>
      <c r="AR3254" s="118" t="s">
        <v>112</v>
      </c>
      <c r="AS3254" s="118" t="s">
        <v>68</v>
      </c>
      <c r="AW3254" s="14" t="s">
        <v>118</v>
      </c>
      <c r="BC3254" s="119" t="e">
        <f>IF(L3254="základní",#REF!,0)</f>
        <v>#REF!</v>
      </c>
      <c r="BD3254" s="119">
        <f>IF(L3254="snížená",#REF!,0)</f>
        <v>0</v>
      </c>
      <c r="BE3254" s="119">
        <f>IF(L3254="zákl. přenesená",#REF!,0)</f>
        <v>0</v>
      </c>
      <c r="BF3254" s="119">
        <f>IF(L3254="sníž. přenesená",#REF!,0)</f>
        <v>0</v>
      </c>
      <c r="BG3254" s="119">
        <f>IF(L3254="nulová",#REF!,0)</f>
        <v>0</v>
      </c>
      <c r="BH3254" s="14" t="s">
        <v>75</v>
      </c>
      <c r="BI3254" s="119" t="e">
        <f>ROUND(H3254*#REF!,2)</f>
        <v>#REF!</v>
      </c>
      <c r="BJ3254" s="14" t="s">
        <v>117</v>
      </c>
      <c r="BK3254" s="118" t="s">
        <v>5692</v>
      </c>
    </row>
    <row r="3255" spans="1:63" s="2" customFormat="1" ht="48" x14ac:dyDescent="0.2">
      <c r="A3255" s="25"/>
      <c r="B3255" s="26"/>
      <c r="C3255" s="25"/>
      <c r="D3255" s="120" t="s">
        <v>119</v>
      </c>
      <c r="E3255" s="25"/>
      <c r="F3255" s="121" t="s">
        <v>5691</v>
      </c>
      <c r="G3255" s="25"/>
      <c r="H3255" s="25"/>
      <c r="I3255" s="25"/>
      <c r="J3255" s="26"/>
      <c r="K3255" s="122"/>
      <c r="L3255" s="123"/>
      <c r="M3255" s="45"/>
      <c r="N3255" s="45"/>
      <c r="O3255" s="45"/>
      <c r="P3255" s="45"/>
      <c r="Q3255" s="45"/>
      <c r="R3255" s="46"/>
      <c r="S3255" s="25"/>
      <c r="T3255" s="25"/>
      <c r="U3255" s="25"/>
      <c r="V3255" s="25"/>
      <c r="W3255" s="25"/>
      <c r="X3255" s="25"/>
      <c r="Y3255" s="25"/>
      <c r="Z3255" s="25"/>
      <c r="AA3255" s="25"/>
      <c r="AB3255" s="25"/>
      <c r="AC3255" s="25"/>
      <c r="AR3255" s="14" t="s">
        <v>119</v>
      </c>
      <c r="AS3255" s="14" t="s">
        <v>68</v>
      </c>
    </row>
    <row r="3256" spans="1:63" s="2" customFormat="1" ht="76.349999999999994" customHeight="1" x14ac:dyDescent="0.2">
      <c r="A3256" s="25"/>
      <c r="B3256" s="109"/>
      <c r="C3256" s="110" t="s">
        <v>5693</v>
      </c>
      <c r="D3256" s="110" t="s">
        <v>112</v>
      </c>
      <c r="E3256" s="111" t="s">
        <v>5694</v>
      </c>
      <c r="F3256" s="112" t="s">
        <v>5695</v>
      </c>
      <c r="G3256" s="113" t="s">
        <v>2920</v>
      </c>
      <c r="H3256" s="153"/>
      <c r="I3256" s="112" t="s">
        <v>116</v>
      </c>
      <c r="J3256" s="26"/>
      <c r="K3256" s="114" t="s">
        <v>3</v>
      </c>
      <c r="L3256" s="115" t="s">
        <v>39</v>
      </c>
      <c r="M3256" s="116">
        <v>0</v>
      </c>
      <c r="N3256" s="116" t="e">
        <f>M3256*#REF!</f>
        <v>#REF!</v>
      </c>
      <c r="O3256" s="116">
        <v>0</v>
      </c>
      <c r="P3256" s="116" t="e">
        <f>O3256*#REF!</f>
        <v>#REF!</v>
      </c>
      <c r="Q3256" s="116">
        <v>0</v>
      </c>
      <c r="R3256" s="117" t="e">
        <f>Q3256*#REF!</f>
        <v>#REF!</v>
      </c>
      <c r="S3256" s="25"/>
      <c r="T3256" s="25"/>
      <c r="U3256" s="25"/>
      <c r="V3256" s="25"/>
      <c r="W3256" s="25"/>
      <c r="X3256" s="25"/>
      <c r="Y3256" s="25"/>
      <c r="Z3256" s="25"/>
      <c r="AA3256" s="25"/>
      <c r="AB3256" s="25"/>
      <c r="AC3256" s="25"/>
      <c r="AP3256" s="118" t="s">
        <v>117</v>
      </c>
      <c r="AR3256" s="118" t="s">
        <v>112</v>
      </c>
      <c r="AS3256" s="118" t="s">
        <v>68</v>
      </c>
      <c r="AW3256" s="14" t="s">
        <v>118</v>
      </c>
      <c r="BC3256" s="119" t="e">
        <f>IF(L3256="základní",#REF!,0)</f>
        <v>#REF!</v>
      </c>
      <c r="BD3256" s="119">
        <f>IF(L3256="snížená",#REF!,0)</f>
        <v>0</v>
      </c>
      <c r="BE3256" s="119">
        <f>IF(L3256="zákl. přenesená",#REF!,0)</f>
        <v>0</v>
      </c>
      <c r="BF3256" s="119">
        <f>IF(L3256="sníž. přenesená",#REF!,0)</f>
        <v>0</v>
      </c>
      <c r="BG3256" s="119">
        <f>IF(L3256="nulová",#REF!,0)</f>
        <v>0</v>
      </c>
      <c r="BH3256" s="14" t="s">
        <v>75</v>
      </c>
      <c r="BI3256" s="119" t="e">
        <f>ROUND(H3256*#REF!,2)</f>
        <v>#REF!</v>
      </c>
      <c r="BJ3256" s="14" t="s">
        <v>117</v>
      </c>
      <c r="BK3256" s="118" t="s">
        <v>5696</v>
      </c>
    </row>
    <row r="3257" spans="1:63" s="2" customFormat="1" ht="48" x14ac:dyDescent="0.2">
      <c r="A3257" s="25"/>
      <c r="B3257" s="26"/>
      <c r="C3257" s="25"/>
      <c r="D3257" s="120" t="s">
        <v>119</v>
      </c>
      <c r="E3257" s="25"/>
      <c r="F3257" s="121" t="s">
        <v>5695</v>
      </c>
      <c r="G3257" s="25"/>
      <c r="H3257" s="25"/>
      <c r="I3257" s="25"/>
      <c r="J3257" s="26"/>
      <c r="K3257" s="122"/>
      <c r="L3257" s="123"/>
      <c r="M3257" s="45"/>
      <c r="N3257" s="45"/>
      <c r="O3257" s="45"/>
      <c r="P3257" s="45"/>
      <c r="Q3257" s="45"/>
      <c r="R3257" s="46"/>
      <c r="S3257" s="25"/>
      <c r="T3257" s="25"/>
      <c r="U3257" s="25"/>
      <c r="V3257" s="25"/>
      <c r="W3257" s="25"/>
      <c r="X3257" s="25"/>
      <c r="Y3257" s="25"/>
      <c r="Z3257" s="25"/>
      <c r="AA3257" s="25"/>
      <c r="AB3257" s="25"/>
      <c r="AC3257" s="25"/>
      <c r="AR3257" s="14" t="s">
        <v>119</v>
      </c>
      <c r="AS3257" s="14" t="s">
        <v>68</v>
      </c>
    </row>
    <row r="3258" spans="1:63" s="2" customFormat="1" ht="21.75" customHeight="1" x14ac:dyDescent="0.2">
      <c r="A3258" s="25"/>
      <c r="B3258" s="109"/>
      <c r="C3258" s="110" t="s">
        <v>2889</v>
      </c>
      <c r="D3258" s="110" t="s">
        <v>112</v>
      </c>
      <c r="E3258" s="111" t="s">
        <v>5697</v>
      </c>
      <c r="F3258" s="112" t="s">
        <v>5698</v>
      </c>
      <c r="G3258" s="113" t="s">
        <v>2920</v>
      </c>
      <c r="H3258" s="153"/>
      <c r="I3258" s="112" t="s">
        <v>116</v>
      </c>
      <c r="J3258" s="26"/>
      <c r="K3258" s="114" t="s">
        <v>3</v>
      </c>
      <c r="L3258" s="115" t="s">
        <v>39</v>
      </c>
      <c r="M3258" s="116">
        <v>0</v>
      </c>
      <c r="N3258" s="116" t="e">
        <f>M3258*#REF!</f>
        <v>#REF!</v>
      </c>
      <c r="O3258" s="116">
        <v>0</v>
      </c>
      <c r="P3258" s="116" t="e">
        <f>O3258*#REF!</f>
        <v>#REF!</v>
      </c>
      <c r="Q3258" s="116">
        <v>0</v>
      </c>
      <c r="R3258" s="117" t="e">
        <f>Q3258*#REF!</f>
        <v>#REF!</v>
      </c>
      <c r="S3258" s="25"/>
      <c r="T3258" s="25"/>
      <c r="U3258" s="25"/>
      <c r="V3258" s="25"/>
      <c r="W3258" s="25"/>
      <c r="X3258" s="25"/>
      <c r="Y3258" s="25"/>
      <c r="Z3258" s="25"/>
      <c r="AA3258" s="25"/>
      <c r="AB3258" s="25"/>
      <c r="AC3258" s="25"/>
      <c r="AP3258" s="118" t="s">
        <v>117</v>
      </c>
      <c r="AR3258" s="118" t="s">
        <v>112</v>
      </c>
      <c r="AS3258" s="118" t="s">
        <v>68</v>
      </c>
      <c r="AW3258" s="14" t="s">
        <v>118</v>
      </c>
      <c r="BC3258" s="119" t="e">
        <f>IF(L3258="základní",#REF!,0)</f>
        <v>#REF!</v>
      </c>
      <c r="BD3258" s="119">
        <f>IF(L3258="snížená",#REF!,0)</f>
        <v>0</v>
      </c>
      <c r="BE3258" s="119">
        <f>IF(L3258="zákl. přenesená",#REF!,0)</f>
        <v>0</v>
      </c>
      <c r="BF3258" s="119">
        <f>IF(L3258="sníž. přenesená",#REF!,0)</f>
        <v>0</v>
      </c>
      <c r="BG3258" s="119">
        <f>IF(L3258="nulová",#REF!,0)</f>
        <v>0</v>
      </c>
      <c r="BH3258" s="14" t="s">
        <v>75</v>
      </c>
      <c r="BI3258" s="119" t="e">
        <f>ROUND(H3258*#REF!,2)</f>
        <v>#REF!</v>
      </c>
      <c r="BJ3258" s="14" t="s">
        <v>117</v>
      </c>
      <c r="BK3258" s="118" t="s">
        <v>5699</v>
      </c>
    </row>
    <row r="3259" spans="1:63" s="2" customFormat="1" x14ac:dyDescent="0.2">
      <c r="A3259" s="25"/>
      <c r="B3259" s="26"/>
      <c r="C3259" s="25"/>
      <c r="D3259" s="120" t="s">
        <v>119</v>
      </c>
      <c r="E3259" s="25"/>
      <c r="F3259" s="121" t="s">
        <v>5698</v>
      </c>
      <c r="G3259" s="25"/>
      <c r="H3259" s="25"/>
      <c r="I3259" s="25"/>
      <c r="J3259" s="26"/>
      <c r="K3259" s="122"/>
      <c r="L3259" s="123"/>
      <c r="M3259" s="45"/>
      <c r="N3259" s="45"/>
      <c r="O3259" s="45"/>
      <c r="P3259" s="45"/>
      <c r="Q3259" s="45"/>
      <c r="R3259" s="46"/>
      <c r="S3259" s="25"/>
      <c r="T3259" s="25"/>
      <c r="U3259" s="25"/>
      <c r="V3259" s="25"/>
      <c r="W3259" s="25"/>
      <c r="X3259" s="25"/>
      <c r="Y3259" s="25"/>
      <c r="Z3259" s="25"/>
      <c r="AA3259" s="25"/>
      <c r="AB3259" s="25"/>
      <c r="AC3259" s="25"/>
      <c r="AR3259" s="14" t="s">
        <v>119</v>
      </c>
      <c r="AS3259" s="14" t="s">
        <v>68</v>
      </c>
    </row>
    <row r="3260" spans="1:63" s="2" customFormat="1" ht="24.15" customHeight="1" x14ac:dyDescent="0.2">
      <c r="A3260" s="25"/>
      <c r="B3260" s="109"/>
      <c r="C3260" s="110" t="s">
        <v>5700</v>
      </c>
      <c r="D3260" s="110" t="s">
        <v>112</v>
      </c>
      <c r="E3260" s="111" t="s">
        <v>5701</v>
      </c>
      <c r="F3260" s="112" t="s">
        <v>5702</v>
      </c>
      <c r="G3260" s="113" t="s">
        <v>2920</v>
      </c>
      <c r="H3260" s="153"/>
      <c r="I3260" s="112" t="s">
        <v>116</v>
      </c>
      <c r="J3260" s="26"/>
      <c r="K3260" s="114" t="s">
        <v>3</v>
      </c>
      <c r="L3260" s="115" t="s">
        <v>39</v>
      </c>
      <c r="M3260" s="116">
        <v>0</v>
      </c>
      <c r="N3260" s="116" t="e">
        <f>M3260*#REF!</f>
        <v>#REF!</v>
      </c>
      <c r="O3260" s="116">
        <v>0</v>
      </c>
      <c r="P3260" s="116" t="e">
        <f>O3260*#REF!</f>
        <v>#REF!</v>
      </c>
      <c r="Q3260" s="116">
        <v>0</v>
      </c>
      <c r="R3260" s="117" t="e">
        <f>Q3260*#REF!</f>
        <v>#REF!</v>
      </c>
      <c r="S3260" s="25"/>
      <c r="T3260" s="25"/>
      <c r="U3260" s="25"/>
      <c r="V3260" s="25"/>
      <c r="W3260" s="25"/>
      <c r="X3260" s="25"/>
      <c r="Y3260" s="25"/>
      <c r="Z3260" s="25"/>
      <c r="AA3260" s="25"/>
      <c r="AB3260" s="25"/>
      <c r="AC3260" s="25"/>
      <c r="AP3260" s="118" t="s">
        <v>117</v>
      </c>
      <c r="AR3260" s="118" t="s">
        <v>112</v>
      </c>
      <c r="AS3260" s="118" t="s">
        <v>68</v>
      </c>
      <c r="AW3260" s="14" t="s">
        <v>118</v>
      </c>
      <c r="BC3260" s="119" t="e">
        <f>IF(L3260="základní",#REF!,0)</f>
        <v>#REF!</v>
      </c>
      <c r="BD3260" s="119">
        <f>IF(L3260="snížená",#REF!,0)</f>
        <v>0</v>
      </c>
      <c r="BE3260" s="119">
        <f>IF(L3260="zákl. přenesená",#REF!,0)</f>
        <v>0</v>
      </c>
      <c r="BF3260" s="119">
        <f>IF(L3260="sníž. přenesená",#REF!,0)</f>
        <v>0</v>
      </c>
      <c r="BG3260" s="119">
        <f>IF(L3260="nulová",#REF!,0)</f>
        <v>0</v>
      </c>
      <c r="BH3260" s="14" t="s">
        <v>75</v>
      </c>
      <c r="BI3260" s="119" t="e">
        <f>ROUND(H3260*#REF!,2)</f>
        <v>#REF!</v>
      </c>
      <c r="BJ3260" s="14" t="s">
        <v>117</v>
      </c>
      <c r="BK3260" s="118" t="s">
        <v>5703</v>
      </c>
    </row>
    <row r="3261" spans="1:63" s="2" customFormat="1" ht="19.2" x14ac:dyDescent="0.2">
      <c r="A3261" s="25"/>
      <c r="B3261" s="26"/>
      <c r="C3261" s="25"/>
      <c r="D3261" s="120" t="s">
        <v>119</v>
      </c>
      <c r="E3261" s="25"/>
      <c r="F3261" s="121" t="s">
        <v>5702</v>
      </c>
      <c r="G3261" s="25"/>
      <c r="H3261" s="25"/>
      <c r="I3261" s="25"/>
      <c r="J3261" s="26"/>
      <c r="K3261" s="122"/>
      <c r="L3261" s="123"/>
      <c r="M3261" s="45"/>
      <c r="N3261" s="45"/>
      <c r="O3261" s="45"/>
      <c r="P3261" s="45"/>
      <c r="Q3261" s="45"/>
      <c r="R3261" s="46"/>
      <c r="S3261" s="25"/>
      <c r="T3261" s="25"/>
      <c r="U3261" s="25"/>
      <c r="V3261" s="25"/>
      <c r="W3261" s="25"/>
      <c r="X3261" s="25"/>
      <c r="Y3261" s="25"/>
      <c r="Z3261" s="25"/>
      <c r="AA3261" s="25"/>
      <c r="AB3261" s="25"/>
      <c r="AC3261" s="25"/>
      <c r="AR3261" s="14" t="s">
        <v>119</v>
      </c>
      <c r="AS3261" s="14" t="s">
        <v>68</v>
      </c>
    </row>
    <row r="3262" spans="1:63" s="2" customFormat="1" ht="24.15" customHeight="1" x14ac:dyDescent="0.2">
      <c r="A3262" s="25"/>
      <c r="B3262" s="109"/>
      <c r="C3262" s="110" t="s">
        <v>2892</v>
      </c>
      <c r="D3262" s="110" t="s">
        <v>112</v>
      </c>
      <c r="E3262" s="111" t="s">
        <v>5704</v>
      </c>
      <c r="F3262" s="112" t="s">
        <v>5705</v>
      </c>
      <c r="G3262" s="113" t="s">
        <v>126</v>
      </c>
      <c r="H3262" s="153"/>
      <c r="I3262" s="112" t="s">
        <v>116</v>
      </c>
      <c r="J3262" s="26"/>
      <c r="K3262" s="114" t="s">
        <v>3</v>
      </c>
      <c r="L3262" s="115" t="s">
        <v>39</v>
      </c>
      <c r="M3262" s="116">
        <v>0</v>
      </c>
      <c r="N3262" s="116" t="e">
        <f>M3262*#REF!</f>
        <v>#REF!</v>
      </c>
      <c r="O3262" s="116">
        <v>0</v>
      </c>
      <c r="P3262" s="116" t="e">
        <f>O3262*#REF!</f>
        <v>#REF!</v>
      </c>
      <c r="Q3262" s="116">
        <v>0</v>
      </c>
      <c r="R3262" s="117" t="e">
        <f>Q3262*#REF!</f>
        <v>#REF!</v>
      </c>
      <c r="S3262" s="25"/>
      <c r="T3262" s="25"/>
      <c r="U3262" s="25"/>
      <c r="V3262" s="25"/>
      <c r="W3262" s="25"/>
      <c r="X3262" s="25"/>
      <c r="Y3262" s="25"/>
      <c r="Z3262" s="25"/>
      <c r="AA3262" s="25"/>
      <c r="AB3262" s="25"/>
      <c r="AC3262" s="25"/>
      <c r="AP3262" s="118" t="s">
        <v>117</v>
      </c>
      <c r="AR3262" s="118" t="s">
        <v>112</v>
      </c>
      <c r="AS3262" s="118" t="s">
        <v>68</v>
      </c>
      <c r="AW3262" s="14" t="s">
        <v>118</v>
      </c>
      <c r="BC3262" s="119" t="e">
        <f>IF(L3262="základní",#REF!,0)</f>
        <v>#REF!</v>
      </c>
      <c r="BD3262" s="119">
        <f>IF(L3262="snížená",#REF!,0)</f>
        <v>0</v>
      </c>
      <c r="BE3262" s="119">
        <f>IF(L3262="zákl. přenesená",#REF!,0)</f>
        <v>0</v>
      </c>
      <c r="BF3262" s="119">
        <f>IF(L3262="sníž. přenesená",#REF!,0)</f>
        <v>0</v>
      </c>
      <c r="BG3262" s="119">
        <f>IF(L3262="nulová",#REF!,0)</f>
        <v>0</v>
      </c>
      <c r="BH3262" s="14" t="s">
        <v>75</v>
      </c>
      <c r="BI3262" s="119" t="e">
        <f>ROUND(H3262*#REF!,2)</f>
        <v>#REF!</v>
      </c>
      <c r="BJ3262" s="14" t="s">
        <v>117</v>
      </c>
      <c r="BK3262" s="118" t="s">
        <v>5706</v>
      </c>
    </row>
    <row r="3263" spans="1:63" s="2" customFormat="1" ht="19.2" x14ac:dyDescent="0.2">
      <c r="A3263" s="25"/>
      <c r="B3263" s="26"/>
      <c r="C3263" s="25"/>
      <c r="D3263" s="120" t="s">
        <v>119</v>
      </c>
      <c r="E3263" s="25"/>
      <c r="F3263" s="121" t="s">
        <v>5705</v>
      </c>
      <c r="G3263" s="25"/>
      <c r="H3263" s="25"/>
      <c r="I3263" s="25"/>
      <c r="J3263" s="26"/>
      <c r="K3263" s="122"/>
      <c r="L3263" s="123"/>
      <c r="M3263" s="45"/>
      <c r="N3263" s="45"/>
      <c r="O3263" s="45"/>
      <c r="P3263" s="45"/>
      <c r="Q3263" s="45"/>
      <c r="R3263" s="46"/>
      <c r="S3263" s="25"/>
      <c r="T3263" s="25"/>
      <c r="U3263" s="25"/>
      <c r="V3263" s="25"/>
      <c r="W3263" s="25"/>
      <c r="X3263" s="25"/>
      <c r="Y3263" s="25"/>
      <c r="Z3263" s="25"/>
      <c r="AA3263" s="25"/>
      <c r="AB3263" s="25"/>
      <c r="AC3263" s="25"/>
      <c r="AR3263" s="14" t="s">
        <v>119</v>
      </c>
      <c r="AS3263" s="14" t="s">
        <v>68</v>
      </c>
    </row>
    <row r="3264" spans="1:63" s="2" customFormat="1" ht="24.15" customHeight="1" x14ac:dyDescent="0.2">
      <c r="A3264" s="25"/>
      <c r="B3264" s="109"/>
      <c r="C3264" s="110" t="s">
        <v>5707</v>
      </c>
      <c r="D3264" s="110" t="s">
        <v>112</v>
      </c>
      <c r="E3264" s="111" t="s">
        <v>5708</v>
      </c>
      <c r="F3264" s="112" t="s">
        <v>5709</v>
      </c>
      <c r="G3264" s="113" t="s">
        <v>126</v>
      </c>
      <c r="H3264" s="153"/>
      <c r="I3264" s="112" t="s">
        <v>116</v>
      </c>
      <c r="J3264" s="26"/>
      <c r="K3264" s="114" t="s">
        <v>3</v>
      </c>
      <c r="L3264" s="115" t="s">
        <v>39</v>
      </c>
      <c r="M3264" s="116">
        <v>0</v>
      </c>
      <c r="N3264" s="116" t="e">
        <f>M3264*#REF!</f>
        <v>#REF!</v>
      </c>
      <c r="O3264" s="116">
        <v>0</v>
      </c>
      <c r="P3264" s="116" t="e">
        <f>O3264*#REF!</f>
        <v>#REF!</v>
      </c>
      <c r="Q3264" s="116">
        <v>0</v>
      </c>
      <c r="R3264" s="117" t="e">
        <f>Q3264*#REF!</f>
        <v>#REF!</v>
      </c>
      <c r="S3264" s="25"/>
      <c r="T3264" s="25"/>
      <c r="U3264" s="25"/>
      <c r="V3264" s="25"/>
      <c r="W3264" s="25"/>
      <c r="X3264" s="25"/>
      <c r="Y3264" s="25"/>
      <c r="Z3264" s="25"/>
      <c r="AA3264" s="25"/>
      <c r="AB3264" s="25"/>
      <c r="AC3264" s="25"/>
      <c r="AP3264" s="118" t="s">
        <v>117</v>
      </c>
      <c r="AR3264" s="118" t="s">
        <v>112</v>
      </c>
      <c r="AS3264" s="118" t="s">
        <v>68</v>
      </c>
      <c r="AW3264" s="14" t="s">
        <v>118</v>
      </c>
      <c r="BC3264" s="119" t="e">
        <f>IF(L3264="základní",#REF!,0)</f>
        <v>#REF!</v>
      </c>
      <c r="BD3264" s="119">
        <f>IF(L3264="snížená",#REF!,0)</f>
        <v>0</v>
      </c>
      <c r="BE3264" s="119">
        <f>IF(L3264="zákl. přenesená",#REF!,0)</f>
        <v>0</v>
      </c>
      <c r="BF3264" s="119">
        <f>IF(L3264="sníž. přenesená",#REF!,0)</f>
        <v>0</v>
      </c>
      <c r="BG3264" s="119">
        <f>IF(L3264="nulová",#REF!,0)</f>
        <v>0</v>
      </c>
      <c r="BH3264" s="14" t="s">
        <v>75</v>
      </c>
      <c r="BI3264" s="119" t="e">
        <f>ROUND(H3264*#REF!,2)</f>
        <v>#REF!</v>
      </c>
      <c r="BJ3264" s="14" t="s">
        <v>117</v>
      </c>
      <c r="BK3264" s="118" t="s">
        <v>5710</v>
      </c>
    </row>
    <row r="3265" spans="1:63" s="2" customFormat="1" ht="19.2" x14ac:dyDescent="0.2">
      <c r="A3265" s="25"/>
      <c r="B3265" s="26"/>
      <c r="C3265" s="25"/>
      <c r="D3265" s="120" t="s">
        <v>119</v>
      </c>
      <c r="E3265" s="25"/>
      <c r="F3265" s="121" t="s">
        <v>5709</v>
      </c>
      <c r="G3265" s="25"/>
      <c r="H3265" s="25"/>
      <c r="I3265" s="25"/>
      <c r="J3265" s="26"/>
      <c r="K3265" s="122"/>
      <c r="L3265" s="123"/>
      <c r="M3265" s="45"/>
      <c r="N3265" s="45"/>
      <c r="O3265" s="45"/>
      <c r="P3265" s="45"/>
      <c r="Q3265" s="45"/>
      <c r="R3265" s="46"/>
      <c r="S3265" s="25"/>
      <c r="T3265" s="25"/>
      <c r="U3265" s="25"/>
      <c r="V3265" s="25"/>
      <c r="W3265" s="25"/>
      <c r="X3265" s="25"/>
      <c r="Y3265" s="25"/>
      <c r="Z3265" s="25"/>
      <c r="AA3265" s="25"/>
      <c r="AB3265" s="25"/>
      <c r="AC3265" s="25"/>
      <c r="AR3265" s="14" t="s">
        <v>119</v>
      </c>
      <c r="AS3265" s="14" t="s">
        <v>68</v>
      </c>
    </row>
    <row r="3266" spans="1:63" s="2" customFormat="1" ht="24.15" customHeight="1" x14ac:dyDescent="0.2">
      <c r="A3266" s="25"/>
      <c r="B3266" s="109"/>
      <c r="C3266" s="110" t="s">
        <v>2896</v>
      </c>
      <c r="D3266" s="110" t="s">
        <v>112</v>
      </c>
      <c r="E3266" s="111" t="s">
        <v>5711</v>
      </c>
      <c r="F3266" s="112" t="s">
        <v>5712</v>
      </c>
      <c r="G3266" s="113" t="s">
        <v>126</v>
      </c>
      <c r="H3266" s="153"/>
      <c r="I3266" s="112" t="s">
        <v>116</v>
      </c>
      <c r="J3266" s="26"/>
      <c r="K3266" s="114" t="s">
        <v>3</v>
      </c>
      <c r="L3266" s="115" t="s">
        <v>39</v>
      </c>
      <c r="M3266" s="116">
        <v>0</v>
      </c>
      <c r="N3266" s="116" t="e">
        <f>M3266*#REF!</f>
        <v>#REF!</v>
      </c>
      <c r="O3266" s="116">
        <v>0</v>
      </c>
      <c r="P3266" s="116" t="e">
        <f>O3266*#REF!</f>
        <v>#REF!</v>
      </c>
      <c r="Q3266" s="116">
        <v>0</v>
      </c>
      <c r="R3266" s="117" t="e">
        <f>Q3266*#REF!</f>
        <v>#REF!</v>
      </c>
      <c r="S3266" s="25"/>
      <c r="T3266" s="25"/>
      <c r="U3266" s="25"/>
      <c r="V3266" s="25"/>
      <c r="W3266" s="25"/>
      <c r="X3266" s="25"/>
      <c r="Y3266" s="25"/>
      <c r="Z3266" s="25"/>
      <c r="AA3266" s="25"/>
      <c r="AB3266" s="25"/>
      <c r="AC3266" s="25"/>
      <c r="AP3266" s="118" t="s">
        <v>117</v>
      </c>
      <c r="AR3266" s="118" t="s">
        <v>112</v>
      </c>
      <c r="AS3266" s="118" t="s">
        <v>68</v>
      </c>
      <c r="AW3266" s="14" t="s">
        <v>118</v>
      </c>
      <c r="BC3266" s="119" t="e">
        <f>IF(L3266="základní",#REF!,0)</f>
        <v>#REF!</v>
      </c>
      <c r="BD3266" s="119">
        <f>IF(L3266="snížená",#REF!,0)</f>
        <v>0</v>
      </c>
      <c r="BE3266" s="119">
        <f>IF(L3266="zákl. přenesená",#REF!,0)</f>
        <v>0</v>
      </c>
      <c r="BF3266" s="119">
        <f>IF(L3266="sníž. přenesená",#REF!,0)</f>
        <v>0</v>
      </c>
      <c r="BG3266" s="119">
        <f>IF(L3266="nulová",#REF!,0)</f>
        <v>0</v>
      </c>
      <c r="BH3266" s="14" t="s">
        <v>75</v>
      </c>
      <c r="BI3266" s="119" t="e">
        <f>ROUND(H3266*#REF!,2)</f>
        <v>#REF!</v>
      </c>
      <c r="BJ3266" s="14" t="s">
        <v>117</v>
      </c>
      <c r="BK3266" s="118" t="s">
        <v>5713</v>
      </c>
    </row>
    <row r="3267" spans="1:63" s="2" customFormat="1" ht="19.2" x14ac:dyDescent="0.2">
      <c r="A3267" s="25"/>
      <c r="B3267" s="26"/>
      <c r="C3267" s="25"/>
      <c r="D3267" s="120" t="s">
        <v>119</v>
      </c>
      <c r="E3267" s="25"/>
      <c r="F3267" s="121" t="s">
        <v>5712</v>
      </c>
      <c r="G3267" s="25"/>
      <c r="H3267" s="25"/>
      <c r="I3267" s="25"/>
      <c r="J3267" s="26"/>
      <c r="K3267" s="122"/>
      <c r="L3267" s="123"/>
      <c r="M3267" s="45"/>
      <c r="N3267" s="45"/>
      <c r="O3267" s="45"/>
      <c r="P3267" s="45"/>
      <c r="Q3267" s="45"/>
      <c r="R3267" s="46"/>
      <c r="S3267" s="25"/>
      <c r="T3267" s="25"/>
      <c r="U3267" s="25"/>
      <c r="V3267" s="25"/>
      <c r="W3267" s="25"/>
      <c r="X3267" s="25"/>
      <c r="Y3267" s="25"/>
      <c r="Z3267" s="25"/>
      <c r="AA3267" s="25"/>
      <c r="AB3267" s="25"/>
      <c r="AC3267" s="25"/>
      <c r="AR3267" s="14" t="s">
        <v>119</v>
      </c>
      <c r="AS3267" s="14" t="s">
        <v>68</v>
      </c>
    </row>
    <row r="3268" spans="1:63" s="2" customFormat="1" ht="24.15" customHeight="1" x14ac:dyDescent="0.2">
      <c r="A3268" s="25"/>
      <c r="B3268" s="109"/>
      <c r="C3268" s="110" t="s">
        <v>5714</v>
      </c>
      <c r="D3268" s="110" t="s">
        <v>112</v>
      </c>
      <c r="E3268" s="111" t="s">
        <v>5715</v>
      </c>
      <c r="F3268" s="112" t="s">
        <v>5716</v>
      </c>
      <c r="G3268" s="113" t="s">
        <v>126</v>
      </c>
      <c r="H3268" s="153"/>
      <c r="I3268" s="112" t="s">
        <v>116</v>
      </c>
      <c r="J3268" s="26"/>
      <c r="K3268" s="114" t="s">
        <v>3</v>
      </c>
      <c r="L3268" s="115" t="s">
        <v>39</v>
      </c>
      <c r="M3268" s="116">
        <v>0</v>
      </c>
      <c r="N3268" s="116" t="e">
        <f>M3268*#REF!</f>
        <v>#REF!</v>
      </c>
      <c r="O3268" s="116">
        <v>0</v>
      </c>
      <c r="P3268" s="116" t="e">
        <f>O3268*#REF!</f>
        <v>#REF!</v>
      </c>
      <c r="Q3268" s="116">
        <v>0</v>
      </c>
      <c r="R3268" s="117" t="e">
        <f>Q3268*#REF!</f>
        <v>#REF!</v>
      </c>
      <c r="S3268" s="25"/>
      <c r="T3268" s="25"/>
      <c r="U3268" s="25"/>
      <c r="V3268" s="25"/>
      <c r="W3268" s="25"/>
      <c r="X3268" s="25"/>
      <c r="Y3268" s="25"/>
      <c r="Z3268" s="25"/>
      <c r="AA3268" s="25"/>
      <c r="AB3268" s="25"/>
      <c r="AC3268" s="25"/>
      <c r="AP3268" s="118" t="s">
        <v>117</v>
      </c>
      <c r="AR3268" s="118" t="s">
        <v>112</v>
      </c>
      <c r="AS3268" s="118" t="s">
        <v>68</v>
      </c>
      <c r="AW3268" s="14" t="s">
        <v>118</v>
      </c>
      <c r="BC3268" s="119" t="e">
        <f>IF(L3268="základní",#REF!,0)</f>
        <v>#REF!</v>
      </c>
      <c r="BD3268" s="119">
        <f>IF(L3268="snížená",#REF!,0)</f>
        <v>0</v>
      </c>
      <c r="BE3268" s="119">
        <f>IF(L3268="zákl. přenesená",#REF!,0)</f>
        <v>0</v>
      </c>
      <c r="BF3268" s="119">
        <f>IF(L3268="sníž. přenesená",#REF!,0)</f>
        <v>0</v>
      </c>
      <c r="BG3268" s="119">
        <f>IF(L3268="nulová",#REF!,0)</f>
        <v>0</v>
      </c>
      <c r="BH3268" s="14" t="s">
        <v>75</v>
      </c>
      <c r="BI3268" s="119" t="e">
        <f>ROUND(H3268*#REF!,2)</f>
        <v>#REF!</v>
      </c>
      <c r="BJ3268" s="14" t="s">
        <v>117</v>
      </c>
      <c r="BK3268" s="118" t="s">
        <v>5717</v>
      </c>
    </row>
    <row r="3269" spans="1:63" s="2" customFormat="1" ht="19.2" x14ac:dyDescent="0.2">
      <c r="A3269" s="25"/>
      <c r="B3269" s="26"/>
      <c r="C3269" s="25"/>
      <c r="D3269" s="120" t="s">
        <v>119</v>
      </c>
      <c r="E3269" s="25"/>
      <c r="F3269" s="121" t="s">
        <v>5716</v>
      </c>
      <c r="G3269" s="25"/>
      <c r="H3269" s="25"/>
      <c r="I3269" s="25"/>
      <c r="J3269" s="26"/>
      <c r="K3269" s="122"/>
      <c r="L3269" s="123"/>
      <c r="M3269" s="45"/>
      <c r="N3269" s="45"/>
      <c r="O3269" s="45"/>
      <c r="P3269" s="45"/>
      <c r="Q3269" s="45"/>
      <c r="R3269" s="46"/>
      <c r="S3269" s="25"/>
      <c r="T3269" s="25"/>
      <c r="U3269" s="25"/>
      <c r="V3269" s="25"/>
      <c r="W3269" s="25"/>
      <c r="X3269" s="25"/>
      <c r="Y3269" s="25"/>
      <c r="Z3269" s="25"/>
      <c r="AA3269" s="25"/>
      <c r="AB3269" s="25"/>
      <c r="AC3269" s="25"/>
      <c r="AR3269" s="14" t="s">
        <v>119</v>
      </c>
      <c r="AS3269" s="14" t="s">
        <v>68</v>
      </c>
    </row>
    <row r="3270" spans="1:63" s="2" customFormat="1" ht="33" customHeight="1" x14ac:dyDescent="0.2">
      <c r="A3270" s="25"/>
      <c r="B3270" s="109"/>
      <c r="C3270" s="110" t="s">
        <v>2899</v>
      </c>
      <c r="D3270" s="110" t="s">
        <v>112</v>
      </c>
      <c r="E3270" s="111" t="s">
        <v>5718</v>
      </c>
      <c r="F3270" s="112" t="s">
        <v>5719</v>
      </c>
      <c r="G3270" s="113" t="s">
        <v>126</v>
      </c>
      <c r="H3270" s="153"/>
      <c r="I3270" s="112" t="s">
        <v>116</v>
      </c>
      <c r="J3270" s="26"/>
      <c r="K3270" s="114" t="s">
        <v>3</v>
      </c>
      <c r="L3270" s="115" t="s">
        <v>39</v>
      </c>
      <c r="M3270" s="116">
        <v>0</v>
      </c>
      <c r="N3270" s="116" t="e">
        <f>M3270*#REF!</f>
        <v>#REF!</v>
      </c>
      <c r="O3270" s="116">
        <v>0</v>
      </c>
      <c r="P3270" s="116" t="e">
        <f>O3270*#REF!</f>
        <v>#REF!</v>
      </c>
      <c r="Q3270" s="116">
        <v>0</v>
      </c>
      <c r="R3270" s="117" t="e">
        <f>Q3270*#REF!</f>
        <v>#REF!</v>
      </c>
      <c r="S3270" s="25"/>
      <c r="T3270" s="25"/>
      <c r="U3270" s="25"/>
      <c r="V3270" s="25"/>
      <c r="W3270" s="25"/>
      <c r="X3270" s="25"/>
      <c r="Y3270" s="25"/>
      <c r="Z3270" s="25"/>
      <c r="AA3270" s="25"/>
      <c r="AB3270" s="25"/>
      <c r="AC3270" s="25"/>
      <c r="AP3270" s="118" t="s">
        <v>117</v>
      </c>
      <c r="AR3270" s="118" t="s">
        <v>112</v>
      </c>
      <c r="AS3270" s="118" t="s">
        <v>68</v>
      </c>
      <c r="AW3270" s="14" t="s">
        <v>118</v>
      </c>
      <c r="BC3270" s="119" t="e">
        <f>IF(L3270="základní",#REF!,0)</f>
        <v>#REF!</v>
      </c>
      <c r="BD3270" s="119">
        <f>IF(L3270="snížená",#REF!,0)</f>
        <v>0</v>
      </c>
      <c r="BE3270" s="119">
        <f>IF(L3270="zákl. přenesená",#REF!,0)</f>
        <v>0</v>
      </c>
      <c r="BF3270" s="119">
        <f>IF(L3270="sníž. přenesená",#REF!,0)</f>
        <v>0</v>
      </c>
      <c r="BG3270" s="119">
        <f>IF(L3270="nulová",#REF!,0)</f>
        <v>0</v>
      </c>
      <c r="BH3270" s="14" t="s">
        <v>75</v>
      </c>
      <c r="BI3270" s="119" t="e">
        <f>ROUND(H3270*#REF!,2)</f>
        <v>#REF!</v>
      </c>
      <c r="BJ3270" s="14" t="s">
        <v>117</v>
      </c>
      <c r="BK3270" s="118" t="s">
        <v>5720</v>
      </c>
    </row>
    <row r="3271" spans="1:63" s="2" customFormat="1" ht="19.2" x14ac:dyDescent="0.2">
      <c r="A3271" s="25"/>
      <c r="B3271" s="26"/>
      <c r="C3271" s="25"/>
      <c r="D3271" s="120" t="s">
        <v>119</v>
      </c>
      <c r="E3271" s="25"/>
      <c r="F3271" s="121" t="s">
        <v>5719</v>
      </c>
      <c r="G3271" s="25"/>
      <c r="H3271" s="25"/>
      <c r="I3271" s="25"/>
      <c r="J3271" s="26"/>
      <c r="K3271" s="122"/>
      <c r="L3271" s="123"/>
      <c r="M3271" s="45"/>
      <c r="N3271" s="45"/>
      <c r="O3271" s="45"/>
      <c r="P3271" s="45"/>
      <c r="Q3271" s="45"/>
      <c r="R3271" s="46"/>
      <c r="S3271" s="25"/>
      <c r="T3271" s="25"/>
      <c r="U3271" s="25"/>
      <c r="V3271" s="25"/>
      <c r="W3271" s="25"/>
      <c r="X3271" s="25"/>
      <c r="Y3271" s="25"/>
      <c r="Z3271" s="25"/>
      <c r="AA3271" s="25"/>
      <c r="AB3271" s="25"/>
      <c r="AC3271" s="25"/>
      <c r="AR3271" s="14" t="s">
        <v>119</v>
      </c>
      <c r="AS3271" s="14" t="s">
        <v>68</v>
      </c>
    </row>
    <row r="3272" spans="1:63" s="2" customFormat="1" ht="33" customHeight="1" x14ac:dyDescent="0.2">
      <c r="A3272" s="25"/>
      <c r="B3272" s="109"/>
      <c r="C3272" s="110" t="s">
        <v>5721</v>
      </c>
      <c r="D3272" s="110" t="s">
        <v>112</v>
      </c>
      <c r="E3272" s="111" t="s">
        <v>5722</v>
      </c>
      <c r="F3272" s="112" t="s">
        <v>5723</v>
      </c>
      <c r="G3272" s="113" t="s">
        <v>126</v>
      </c>
      <c r="H3272" s="153"/>
      <c r="I3272" s="112" t="s">
        <v>116</v>
      </c>
      <c r="J3272" s="26"/>
      <c r="K3272" s="114" t="s">
        <v>3</v>
      </c>
      <c r="L3272" s="115" t="s">
        <v>39</v>
      </c>
      <c r="M3272" s="116">
        <v>0</v>
      </c>
      <c r="N3272" s="116" t="e">
        <f>M3272*#REF!</f>
        <v>#REF!</v>
      </c>
      <c r="O3272" s="116">
        <v>0</v>
      </c>
      <c r="P3272" s="116" t="e">
        <f>O3272*#REF!</f>
        <v>#REF!</v>
      </c>
      <c r="Q3272" s="116">
        <v>0</v>
      </c>
      <c r="R3272" s="117" t="e">
        <f>Q3272*#REF!</f>
        <v>#REF!</v>
      </c>
      <c r="S3272" s="25"/>
      <c r="T3272" s="25"/>
      <c r="U3272" s="25"/>
      <c r="V3272" s="25"/>
      <c r="W3272" s="25"/>
      <c r="X3272" s="25"/>
      <c r="Y3272" s="25"/>
      <c r="Z3272" s="25"/>
      <c r="AA3272" s="25"/>
      <c r="AB3272" s="25"/>
      <c r="AC3272" s="25"/>
      <c r="AP3272" s="118" t="s">
        <v>117</v>
      </c>
      <c r="AR3272" s="118" t="s">
        <v>112</v>
      </c>
      <c r="AS3272" s="118" t="s">
        <v>68</v>
      </c>
      <c r="AW3272" s="14" t="s">
        <v>118</v>
      </c>
      <c r="BC3272" s="119" t="e">
        <f>IF(L3272="základní",#REF!,0)</f>
        <v>#REF!</v>
      </c>
      <c r="BD3272" s="119">
        <f>IF(L3272="snížená",#REF!,0)</f>
        <v>0</v>
      </c>
      <c r="BE3272" s="119">
        <f>IF(L3272="zákl. přenesená",#REF!,0)</f>
        <v>0</v>
      </c>
      <c r="BF3272" s="119">
        <f>IF(L3272="sníž. přenesená",#REF!,0)</f>
        <v>0</v>
      </c>
      <c r="BG3272" s="119">
        <f>IF(L3272="nulová",#REF!,0)</f>
        <v>0</v>
      </c>
      <c r="BH3272" s="14" t="s">
        <v>75</v>
      </c>
      <c r="BI3272" s="119" t="e">
        <f>ROUND(H3272*#REF!,2)</f>
        <v>#REF!</v>
      </c>
      <c r="BJ3272" s="14" t="s">
        <v>117</v>
      </c>
      <c r="BK3272" s="118" t="s">
        <v>5724</v>
      </c>
    </row>
    <row r="3273" spans="1:63" s="2" customFormat="1" ht="19.2" x14ac:dyDescent="0.2">
      <c r="A3273" s="25"/>
      <c r="B3273" s="26"/>
      <c r="C3273" s="25"/>
      <c r="D3273" s="120" t="s">
        <v>119</v>
      </c>
      <c r="E3273" s="25"/>
      <c r="F3273" s="121" t="s">
        <v>5723</v>
      </c>
      <c r="G3273" s="25"/>
      <c r="H3273" s="25"/>
      <c r="I3273" s="25"/>
      <c r="J3273" s="26"/>
      <c r="K3273" s="122"/>
      <c r="L3273" s="123"/>
      <c r="M3273" s="45"/>
      <c r="N3273" s="45"/>
      <c r="O3273" s="45"/>
      <c r="P3273" s="45"/>
      <c r="Q3273" s="45"/>
      <c r="R3273" s="46"/>
      <c r="S3273" s="25"/>
      <c r="T3273" s="25"/>
      <c r="U3273" s="25"/>
      <c r="V3273" s="25"/>
      <c r="W3273" s="25"/>
      <c r="X3273" s="25"/>
      <c r="Y3273" s="25"/>
      <c r="Z3273" s="25"/>
      <c r="AA3273" s="25"/>
      <c r="AB3273" s="25"/>
      <c r="AC3273" s="25"/>
      <c r="AR3273" s="14" t="s">
        <v>119</v>
      </c>
      <c r="AS3273" s="14" t="s">
        <v>68</v>
      </c>
    </row>
    <row r="3274" spans="1:63" s="2" customFormat="1" ht="24.15" customHeight="1" x14ac:dyDescent="0.2">
      <c r="A3274" s="25"/>
      <c r="B3274" s="109"/>
      <c r="C3274" s="110" t="s">
        <v>2903</v>
      </c>
      <c r="D3274" s="110" t="s">
        <v>112</v>
      </c>
      <c r="E3274" s="111" t="s">
        <v>5725</v>
      </c>
      <c r="F3274" s="112" t="s">
        <v>5726</v>
      </c>
      <c r="G3274" s="113" t="s">
        <v>126</v>
      </c>
      <c r="H3274" s="153"/>
      <c r="I3274" s="112" t="s">
        <v>116</v>
      </c>
      <c r="J3274" s="26"/>
      <c r="K3274" s="114" t="s">
        <v>3</v>
      </c>
      <c r="L3274" s="115" t="s">
        <v>39</v>
      </c>
      <c r="M3274" s="116">
        <v>0</v>
      </c>
      <c r="N3274" s="116" t="e">
        <f>M3274*#REF!</f>
        <v>#REF!</v>
      </c>
      <c r="O3274" s="116">
        <v>0</v>
      </c>
      <c r="P3274" s="116" t="e">
        <f>O3274*#REF!</f>
        <v>#REF!</v>
      </c>
      <c r="Q3274" s="116">
        <v>0</v>
      </c>
      <c r="R3274" s="117" t="e">
        <f>Q3274*#REF!</f>
        <v>#REF!</v>
      </c>
      <c r="S3274" s="25"/>
      <c r="T3274" s="25"/>
      <c r="U3274" s="25"/>
      <c r="V3274" s="25"/>
      <c r="W3274" s="25"/>
      <c r="X3274" s="25"/>
      <c r="Y3274" s="25"/>
      <c r="Z3274" s="25"/>
      <c r="AA3274" s="25"/>
      <c r="AB3274" s="25"/>
      <c r="AC3274" s="25"/>
      <c r="AP3274" s="118" t="s">
        <v>117</v>
      </c>
      <c r="AR3274" s="118" t="s">
        <v>112</v>
      </c>
      <c r="AS3274" s="118" t="s">
        <v>68</v>
      </c>
      <c r="AW3274" s="14" t="s">
        <v>118</v>
      </c>
      <c r="BC3274" s="119" t="e">
        <f>IF(L3274="základní",#REF!,0)</f>
        <v>#REF!</v>
      </c>
      <c r="BD3274" s="119">
        <f>IF(L3274="snížená",#REF!,0)</f>
        <v>0</v>
      </c>
      <c r="BE3274" s="119">
        <f>IF(L3274="zákl. přenesená",#REF!,0)</f>
        <v>0</v>
      </c>
      <c r="BF3274" s="119">
        <f>IF(L3274="sníž. přenesená",#REF!,0)</f>
        <v>0</v>
      </c>
      <c r="BG3274" s="119">
        <f>IF(L3274="nulová",#REF!,0)</f>
        <v>0</v>
      </c>
      <c r="BH3274" s="14" t="s">
        <v>75</v>
      </c>
      <c r="BI3274" s="119" t="e">
        <f>ROUND(H3274*#REF!,2)</f>
        <v>#REF!</v>
      </c>
      <c r="BJ3274" s="14" t="s">
        <v>117</v>
      </c>
      <c r="BK3274" s="118" t="s">
        <v>5727</v>
      </c>
    </row>
    <row r="3275" spans="1:63" s="2" customFormat="1" ht="19.2" x14ac:dyDescent="0.2">
      <c r="A3275" s="25"/>
      <c r="B3275" s="26"/>
      <c r="C3275" s="25"/>
      <c r="D3275" s="120" t="s">
        <v>119</v>
      </c>
      <c r="E3275" s="25"/>
      <c r="F3275" s="121" t="s">
        <v>5726</v>
      </c>
      <c r="G3275" s="25"/>
      <c r="H3275" s="25"/>
      <c r="I3275" s="25"/>
      <c r="J3275" s="26"/>
      <c r="K3275" s="122"/>
      <c r="L3275" s="123"/>
      <c r="M3275" s="45"/>
      <c r="N3275" s="45"/>
      <c r="O3275" s="45"/>
      <c r="P3275" s="45"/>
      <c r="Q3275" s="45"/>
      <c r="R3275" s="46"/>
      <c r="S3275" s="25"/>
      <c r="T3275" s="25"/>
      <c r="U3275" s="25"/>
      <c r="V3275" s="25"/>
      <c r="W3275" s="25"/>
      <c r="X3275" s="25"/>
      <c r="Y3275" s="25"/>
      <c r="Z3275" s="25"/>
      <c r="AA3275" s="25"/>
      <c r="AB3275" s="25"/>
      <c r="AC3275" s="25"/>
      <c r="AR3275" s="14" t="s">
        <v>119</v>
      </c>
      <c r="AS3275" s="14" t="s">
        <v>68</v>
      </c>
    </row>
    <row r="3276" spans="1:63" s="2" customFormat="1" ht="24.15" customHeight="1" x14ac:dyDescent="0.2">
      <c r="A3276" s="25"/>
      <c r="B3276" s="109"/>
      <c r="C3276" s="110" t="s">
        <v>5728</v>
      </c>
      <c r="D3276" s="110" t="s">
        <v>112</v>
      </c>
      <c r="E3276" s="111" t="s">
        <v>5729</v>
      </c>
      <c r="F3276" s="112" t="s">
        <v>5730</v>
      </c>
      <c r="G3276" s="113" t="s">
        <v>126</v>
      </c>
      <c r="H3276" s="153"/>
      <c r="I3276" s="112" t="s">
        <v>116</v>
      </c>
      <c r="J3276" s="26"/>
      <c r="K3276" s="114" t="s">
        <v>3</v>
      </c>
      <c r="L3276" s="115" t="s">
        <v>39</v>
      </c>
      <c r="M3276" s="116">
        <v>0</v>
      </c>
      <c r="N3276" s="116" t="e">
        <f>M3276*#REF!</f>
        <v>#REF!</v>
      </c>
      <c r="O3276" s="116">
        <v>0</v>
      </c>
      <c r="P3276" s="116" t="e">
        <f>O3276*#REF!</f>
        <v>#REF!</v>
      </c>
      <c r="Q3276" s="116">
        <v>0</v>
      </c>
      <c r="R3276" s="117" t="e">
        <f>Q3276*#REF!</f>
        <v>#REF!</v>
      </c>
      <c r="S3276" s="25"/>
      <c r="T3276" s="25"/>
      <c r="U3276" s="25"/>
      <c r="V3276" s="25"/>
      <c r="W3276" s="25"/>
      <c r="X3276" s="25"/>
      <c r="Y3276" s="25"/>
      <c r="Z3276" s="25"/>
      <c r="AA3276" s="25"/>
      <c r="AB3276" s="25"/>
      <c r="AC3276" s="25"/>
      <c r="AP3276" s="118" t="s">
        <v>117</v>
      </c>
      <c r="AR3276" s="118" t="s">
        <v>112</v>
      </c>
      <c r="AS3276" s="118" t="s">
        <v>68</v>
      </c>
      <c r="AW3276" s="14" t="s">
        <v>118</v>
      </c>
      <c r="BC3276" s="119" t="e">
        <f>IF(L3276="základní",#REF!,0)</f>
        <v>#REF!</v>
      </c>
      <c r="BD3276" s="119">
        <f>IF(L3276="snížená",#REF!,0)</f>
        <v>0</v>
      </c>
      <c r="BE3276" s="119">
        <f>IF(L3276="zákl. přenesená",#REF!,0)</f>
        <v>0</v>
      </c>
      <c r="BF3276" s="119">
        <f>IF(L3276="sníž. přenesená",#REF!,0)</f>
        <v>0</v>
      </c>
      <c r="BG3276" s="119">
        <f>IF(L3276="nulová",#REF!,0)</f>
        <v>0</v>
      </c>
      <c r="BH3276" s="14" t="s">
        <v>75</v>
      </c>
      <c r="BI3276" s="119" t="e">
        <f>ROUND(H3276*#REF!,2)</f>
        <v>#REF!</v>
      </c>
      <c r="BJ3276" s="14" t="s">
        <v>117</v>
      </c>
      <c r="BK3276" s="118" t="s">
        <v>5731</v>
      </c>
    </row>
    <row r="3277" spans="1:63" s="2" customFormat="1" ht="19.2" x14ac:dyDescent="0.2">
      <c r="A3277" s="25"/>
      <c r="B3277" s="26"/>
      <c r="C3277" s="25"/>
      <c r="D3277" s="120" t="s">
        <v>119</v>
      </c>
      <c r="E3277" s="25"/>
      <c r="F3277" s="121" t="s">
        <v>5730</v>
      </c>
      <c r="G3277" s="25"/>
      <c r="H3277" s="25"/>
      <c r="I3277" s="25"/>
      <c r="J3277" s="26"/>
      <c r="K3277" s="122"/>
      <c r="L3277" s="123"/>
      <c r="M3277" s="45"/>
      <c r="N3277" s="45"/>
      <c r="O3277" s="45"/>
      <c r="P3277" s="45"/>
      <c r="Q3277" s="45"/>
      <c r="R3277" s="46"/>
      <c r="S3277" s="25"/>
      <c r="T3277" s="25"/>
      <c r="U3277" s="25"/>
      <c r="V3277" s="25"/>
      <c r="W3277" s="25"/>
      <c r="X3277" s="25"/>
      <c r="Y3277" s="25"/>
      <c r="Z3277" s="25"/>
      <c r="AA3277" s="25"/>
      <c r="AB3277" s="25"/>
      <c r="AC3277" s="25"/>
      <c r="AR3277" s="14" t="s">
        <v>119</v>
      </c>
      <c r="AS3277" s="14" t="s">
        <v>68</v>
      </c>
    </row>
    <row r="3278" spans="1:63" s="2" customFormat="1" ht="24.15" customHeight="1" x14ac:dyDescent="0.2">
      <c r="A3278" s="25"/>
      <c r="B3278" s="109"/>
      <c r="C3278" s="110" t="s">
        <v>2906</v>
      </c>
      <c r="D3278" s="110" t="s">
        <v>112</v>
      </c>
      <c r="E3278" s="111" t="s">
        <v>5732</v>
      </c>
      <c r="F3278" s="112" t="s">
        <v>5733</v>
      </c>
      <c r="G3278" s="113" t="s">
        <v>126</v>
      </c>
      <c r="H3278" s="153"/>
      <c r="I3278" s="112" t="s">
        <v>116</v>
      </c>
      <c r="J3278" s="26"/>
      <c r="K3278" s="114" t="s">
        <v>3</v>
      </c>
      <c r="L3278" s="115" t="s">
        <v>39</v>
      </c>
      <c r="M3278" s="116">
        <v>0</v>
      </c>
      <c r="N3278" s="116" t="e">
        <f>M3278*#REF!</f>
        <v>#REF!</v>
      </c>
      <c r="O3278" s="116">
        <v>0</v>
      </c>
      <c r="P3278" s="116" t="e">
        <f>O3278*#REF!</f>
        <v>#REF!</v>
      </c>
      <c r="Q3278" s="116">
        <v>0</v>
      </c>
      <c r="R3278" s="117" t="e">
        <f>Q3278*#REF!</f>
        <v>#REF!</v>
      </c>
      <c r="S3278" s="25"/>
      <c r="T3278" s="25"/>
      <c r="U3278" s="25"/>
      <c r="V3278" s="25"/>
      <c r="W3278" s="25"/>
      <c r="X3278" s="25"/>
      <c r="Y3278" s="25"/>
      <c r="Z3278" s="25"/>
      <c r="AA3278" s="25"/>
      <c r="AB3278" s="25"/>
      <c r="AC3278" s="25"/>
      <c r="AP3278" s="118" t="s">
        <v>117</v>
      </c>
      <c r="AR3278" s="118" t="s">
        <v>112</v>
      </c>
      <c r="AS3278" s="118" t="s">
        <v>68</v>
      </c>
      <c r="AW3278" s="14" t="s">
        <v>118</v>
      </c>
      <c r="BC3278" s="119" t="e">
        <f>IF(L3278="základní",#REF!,0)</f>
        <v>#REF!</v>
      </c>
      <c r="BD3278" s="119">
        <f>IF(L3278="snížená",#REF!,0)</f>
        <v>0</v>
      </c>
      <c r="BE3278" s="119">
        <f>IF(L3278="zákl. přenesená",#REF!,0)</f>
        <v>0</v>
      </c>
      <c r="BF3278" s="119">
        <f>IF(L3278="sníž. přenesená",#REF!,0)</f>
        <v>0</v>
      </c>
      <c r="BG3278" s="119">
        <f>IF(L3278="nulová",#REF!,0)</f>
        <v>0</v>
      </c>
      <c r="BH3278" s="14" t="s">
        <v>75</v>
      </c>
      <c r="BI3278" s="119" t="e">
        <f>ROUND(H3278*#REF!,2)</f>
        <v>#REF!</v>
      </c>
      <c r="BJ3278" s="14" t="s">
        <v>117</v>
      </c>
      <c r="BK3278" s="118" t="s">
        <v>5734</v>
      </c>
    </row>
    <row r="3279" spans="1:63" s="2" customFormat="1" ht="19.2" x14ac:dyDescent="0.2">
      <c r="A3279" s="25"/>
      <c r="B3279" s="26"/>
      <c r="C3279" s="25"/>
      <c r="D3279" s="120" t="s">
        <v>119</v>
      </c>
      <c r="E3279" s="25"/>
      <c r="F3279" s="121" t="s">
        <v>5733</v>
      </c>
      <c r="G3279" s="25"/>
      <c r="H3279" s="25"/>
      <c r="I3279" s="25"/>
      <c r="J3279" s="26"/>
      <c r="K3279" s="122"/>
      <c r="L3279" s="123"/>
      <c r="M3279" s="45"/>
      <c r="N3279" s="45"/>
      <c r="O3279" s="45"/>
      <c r="P3279" s="45"/>
      <c r="Q3279" s="45"/>
      <c r="R3279" s="46"/>
      <c r="S3279" s="25"/>
      <c r="T3279" s="25"/>
      <c r="U3279" s="25"/>
      <c r="V3279" s="25"/>
      <c r="W3279" s="25"/>
      <c r="X3279" s="25"/>
      <c r="Y3279" s="25"/>
      <c r="Z3279" s="25"/>
      <c r="AA3279" s="25"/>
      <c r="AB3279" s="25"/>
      <c r="AC3279" s="25"/>
      <c r="AR3279" s="14" t="s">
        <v>119</v>
      </c>
      <c r="AS3279" s="14" t="s">
        <v>68</v>
      </c>
    </row>
    <row r="3280" spans="1:63" s="2" customFormat="1" ht="33" customHeight="1" x14ac:dyDescent="0.2">
      <c r="A3280" s="25"/>
      <c r="B3280" s="109"/>
      <c r="C3280" s="110" t="s">
        <v>5735</v>
      </c>
      <c r="D3280" s="110" t="s">
        <v>112</v>
      </c>
      <c r="E3280" s="111" t="s">
        <v>5736</v>
      </c>
      <c r="F3280" s="112" t="s">
        <v>5737</v>
      </c>
      <c r="G3280" s="113" t="s">
        <v>126</v>
      </c>
      <c r="H3280" s="153"/>
      <c r="I3280" s="112" t="s">
        <v>116</v>
      </c>
      <c r="J3280" s="26"/>
      <c r="K3280" s="114" t="s">
        <v>3</v>
      </c>
      <c r="L3280" s="115" t="s">
        <v>39</v>
      </c>
      <c r="M3280" s="116">
        <v>0</v>
      </c>
      <c r="N3280" s="116" t="e">
        <f>M3280*#REF!</f>
        <v>#REF!</v>
      </c>
      <c r="O3280" s="116">
        <v>0</v>
      </c>
      <c r="P3280" s="116" t="e">
        <f>O3280*#REF!</f>
        <v>#REF!</v>
      </c>
      <c r="Q3280" s="116">
        <v>0</v>
      </c>
      <c r="R3280" s="117" t="e">
        <f>Q3280*#REF!</f>
        <v>#REF!</v>
      </c>
      <c r="S3280" s="25"/>
      <c r="T3280" s="25"/>
      <c r="U3280" s="25"/>
      <c r="V3280" s="25"/>
      <c r="W3280" s="25"/>
      <c r="X3280" s="25"/>
      <c r="Y3280" s="25"/>
      <c r="Z3280" s="25"/>
      <c r="AA3280" s="25"/>
      <c r="AB3280" s="25"/>
      <c r="AC3280" s="25"/>
      <c r="AP3280" s="118" t="s">
        <v>117</v>
      </c>
      <c r="AR3280" s="118" t="s">
        <v>112</v>
      </c>
      <c r="AS3280" s="118" t="s">
        <v>68</v>
      </c>
      <c r="AW3280" s="14" t="s">
        <v>118</v>
      </c>
      <c r="BC3280" s="119" t="e">
        <f>IF(L3280="základní",#REF!,0)</f>
        <v>#REF!</v>
      </c>
      <c r="BD3280" s="119">
        <f>IF(L3280="snížená",#REF!,0)</f>
        <v>0</v>
      </c>
      <c r="BE3280" s="119">
        <f>IF(L3280="zákl. přenesená",#REF!,0)</f>
        <v>0</v>
      </c>
      <c r="BF3280" s="119">
        <f>IF(L3280="sníž. přenesená",#REF!,0)</f>
        <v>0</v>
      </c>
      <c r="BG3280" s="119">
        <f>IF(L3280="nulová",#REF!,0)</f>
        <v>0</v>
      </c>
      <c r="BH3280" s="14" t="s">
        <v>75</v>
      </c>
      <c r="BI3280" s="119" t="e">
        <f>ROUND(H3280*#REF!,2)</f>
        <v>#REF!</v>
      </c>
      <c r="BJ3280" s="14" t="s">
        <v>117</v>
      </c>
      <c r="BK3280" s="118" t="s">
        <v>5738</v>
      </c>
    </row>
    <row r="3281" spans="1:63" s="2" customFormat="1" ht="19.2" x14ac:dyDescent="0.2">
      <c r="A3281" s="25"/>
      <c r="B3281" s="26"/>
      <c r="C3281" s="25"/>
      <c r="D3281" s="120" t="s">
        <v>119</v>
      </c>
      <c r="E3281" s="25"/>
      <c r="F3281" s="121" t="s">
        <v>5737</v>
      </c>
      <c r="G3281" s="25"/>
      <c r="H3281" s="25"/>
      <c r="I3281" s="25"/>
      <c r="J3281" s="26"/>
      <c r="K3281" s="122"/>
      <c r="L3281" s="123"/>
      <c r="M3281" s="45"/>
      <c r="N3281" s="45"/>
      <c r="O3281" s="45"/>
      <c r="P3281" s="45"/>
      <c r="Q3281" s="45"/>
      <c r="R3281" s="46"/>
      <c r="S3281" s="25"/>
      <c r="T3281" s="25"/>
      <c r="U3281" s="25"/>
      <c r="V3281" s="25"/>
      <c r="W3281" s="25"/>
      <c r="X3281" s="25"/>
      <c r="Y3281" s="25"/>
      <c r="Z3281" s="25"/>
      <c r="AA3281" s="25"/>
      <c r="AB3281" s="25"/>
      <c r="AC3281" s="25"/>
      <c r="AR3281" s="14" t="s">
        <v>119</v>
      </c>
      <c r="AS3281" s="14" t="s">
        <v>68</v>
      </c>
    </row>
    <row r="3282" spans="1:63" s="2" customFormat="1" ht="21.75" customHeight="1" x14ac:dyDescent="0.2">
      <c r="A3282" s="25"/>
      <c r="B3282" s="109"/>
      <c r="C3282" s="110" t="s">
        <v>2910</v>
      </c>
      <c r="D3282" s="110" t="s">
        <v>112</v>
      </c>
      <c r="E3282" s="111" t="s">
        <v>5739</v>
      </c>
      <c r="F3282" s="112" t="s">
        <v>5740</v>
      </c>
      <c r="G3282" s="113" t="s">
        <v>2920</v>
      </c>
      <c r="H3282" s="153"/>
      <c r="I3282" s="112" t="s">
        <v>116</v>
      </c>
      <c r="J3282" s="26"/>
      <c r="K3282" s="114" t="s">
        <v>3</v>
      </c>
      <c r="L3282" s="115" t="s">
        <v>39</v>
      </c>
      <c r="M3282" s="116">
        <v>0</v>
      </c>
      <c r="N3282" s="116" t="e">
        <f>M3282*#REF!</f>
        <v>#REF!</v>
      </c>
      <c r="O3282" s="116">
        <v>0</v>
      </c>
      <c r="P3282" s="116" t="e">
        <f>O3282*#REF!</f>
        <v>#REF!</v>
      </c>
      <c r="Q3282" s="116">
        <v>0</v>
      </c>
      <c r="R3282" s="117" t="e">
        <f>Q3282*#REF!</f>
        <v>#REF!</v>
      </c>
      <c r="S3282" s="25"/>
      <c r="T3282" s="25"/>
      <c r="U3282" s="25"/>
      <c r="V3282" s="25"/>
      <c r="W3282" s="25"/>
      <c r="X3282" s="25"/>
      <c r="Y3282" s="25"/>
      <c r="Z3282" s="25"/>
      <c r="AA3282" s="25"/>
      <c r="AB3282" s="25"/>
      <c r="AC3282" s="25"/>
      <c r="AP3282" s="118" t="s">
        <v>117</v>
      </c>
      <c r="AR3282" s="118" t="s">
        <v>112</v>
      </c>
      <c r="AS3282" s="118" t="s">
        <v>68</v>
      </c>
      <c r="AW3282" s="14" t="s">
        <v>118</v>
      </c>
      <c r="BC3282" s="119" t="e">
        <f>IF(L3282="základní",#REF!,0)</f>
        <v>#REF!</v>
      </c>
      <c r="BD3282" s="119">
        <f>IF(L3282="snížená",#REF!,0)</f>
        <v>0</v>
      </c>
      <c r="BE3282" s="119">
        <f>IF(L3282="zákl. přenesená",#REF!,0)</f>
        <v>0</v>
      </c>
      <c r="BF3282" s="119">
        <f>IF(L3282="sníž. přenesená",#REF!,0)</f>
        <v>0</v>
      </c>
      <c r="BG3282" s="119">
        <f>IF(L3282="nulová",#REF!,0)</f>
        <v>0</v>
      </c>
      <c r="BH3282" s="14" t="s">
        <v>75</v>
      </c>
      <c r="BI3282" s="119" t="e">
        <f>ROUND(H3282*#REF!,2)</f>
        <v>#REF!</v>
      </c>
      <c r="BJ3282" s="14" t="s">
        <v>117</v>
      </c>
      <c r="BK3282" s="118" t="s">
        <v>5741</v>
      </c>
    </row>
    <row r="3283" spans="1:63" s="2" customFormat="1" x14ac:dyDescent="0.2">
      <c r="A3283" s="25"/>
      <c r="B3283" s="26"/>
      <c r="C3283" s="25"/>
      <c r="D3283" s="120" t="s">
        <v>119</v>
      </c>
      <c r="E3283" s="25"/>
      <c r="F3283" s="121" t="s">
        <v>5740</v>
      </c>
      <c r="G3283" s="25"/>
      <c r="H3283" s="25"/>
      <c r="I3283" s="25"/>
      <c r="J3283" s="26"/>
      <c r="K3283" s="122"/>
      <c r="L3283" s="123"/>
      <c r="M3283" s="45"/>
      <c r="N3283" s="45"/>
      <c r="O3283" s="45"/>
      <c r="P3283" s="45"/>
      <c r="Q3283" s="45"/>
      <c r="R3283" s="46"/>
      <c r="S3283" s="25"/>
      <c r="T3283" s="25"/>
      <c r="U3283" s="25"/>
      <c r="V3283" s="25"/>
      <c r="W3283" s="25"/>
      <c r="X3283" s="25"/>
      <c r="Y3283" s="25"/>
      <c r="Z3283" s="25"/>
      <c r="AA3283" s="25"/>
      <c r="AB3283" s="25"/>
      <c r="AC3283" s="25"/>
      <c r="AR3283" s="14" t="s">
        <v>119</v>
      </c>
      <c r="AS3283" s="14" t="s">
        <v>68</v>
      </c>
    </row>
    <row r="3284" spans="1:63" s="2" customFormat="1" ht="24.15" customHeight="1" x14ac:dyDescent="0.2">
      <c r="A3284" s="25"/>
      <c r="B3284" s="109"/>
      <c r="C3284" s="110" t="s">
        <v>5742</v>
      </c>
      <c r="D3284" s="110" t="s">
        <v>112</v>
      </c>
      <c r="E3284" s="111" t="s">
        <v>5743</v>
      </c>
      <c r="F3284" s="112" t="s">
        <v>5744</v>
      </c>
      <c r="G3284" s="113" t="s">
        <v>2920</v>
      </c>
      <c r="H3284" s="153"/>
      <c r="I3284" s="112" t="s">
        <v>116</v>
      </c>
      <c r="J3284" s="26"/>
      <c r="K3284" s="114" t="s">
        <v>3</v>
      </c>
      <c r="L3284" s="115" t="s">
        <v>39</v>
      </c>
      <c r="M3284" s="116">
        <v>0</v>
      </c>
      <c r="N3284" s="116" t="e">
        <f>M3284*#REF!</f>
        <v>#REF!</v>
      </c>
      <c r="O3284" s="116">
        <v>0</v>
      </c>
      <c r="P3284" s="116" t="e">
        <f>O3284*#REF!</f>
        <v>#REF!</v>
      </c>
      <c r="Q3284" s="116">
        <v>0</v>
      </c>
      <c r="R3284" s="117" t="e">
        <f>Q3284*#REF!</f>
        <v>#REF!</v>
      </c>
      <c r="S3284" s="25"/>
      <c r="T3284" s="25"/>
      <c r="U3284" s="25"/>
      <c r="V3284" s="25"/>
      <c r="W3284" s="25"/>
      <c r="X3284" s="25"/>
      <c r="Y3284" s="25"/>
      <c r="Z3284" s="25"/>
      <c r="AA3284" s="25"/>
      <c r="AB3284" s="25"/>
      <c r="AC3284" s="25"/>
      <c r="AP3284" s="118" t="s">
        <v>117</v>
      </c>
      <c r="AR3284" s="118" t="s">
        <v>112</v>
      </c>
      <c r="AS3284" s="118" t="s">
        <v>68</v>
      </c>
      <c r="AW3284" s="14" t="s">
        <v>118</v>
      </c>
      <c r="BC3284" s="119" t="e">
        <f>IF(L3284="základní",#REF!,0)</f>
        <v>#REF!</v>
      </c>
      <c r="BD3284" s="119">
        <f>IF(L3284="snížená",#REF!,0)</f>
        <v>0</v>
      </c>
      <c r="BE3284" s="119">
        <f>IF(L3284="zákl. přenesená",#REF!,0)</f>
        <v>0</v>
      </c>
      <c r="BF3284" s="119">
        <f>IF(L3284="sníž. přenesená",#REF!,0)</f>
        <v>0</v>
      </c>
      <c r="BG3284" s="119">
        <f>IF(L3284="nulová",#REF!,0)</f>
        <v>0</v>
      </c>
      <c r="BH3284" s="14" t="s">
        <v>75</v>
      </c>
      <c r="BI3284" s="119" t="e">
        <f>ROUND(H3284*#REF!,2)</f>
        <v>#REF!</v>
      </c>
      <c r="BJ3284" s="14" t="s">
        <v>117</v>
      </c>
      <c r="BK3284" s="118" t="s">
        <v>5745</v>
      </c>
    </row>
    <row r="3285" spans="1:63" s="2" customFormat="1" ht="19.2" x14ac:dyDescent="0.2">
      <c r="A3285" s="25"/>
      <c r="B3285" s="26"/>
      <c r="C3285" s="25"/>
      <c r="D3285" s="120" t="s">
        <v>119</v>
      </c>
      <c r="E3285" s="25"/>
      <c r="F3285" s="121" t="s">
        <v>5744</v>
      </c>
      <c r="G3285" s="25"/>
      <c r="H3285" s="25"/>
      <c r="I3285" s="25"/>
      <c r="J3285" s="26"/>
      <c r="K3285" s="122"/>
      <c r="L3285" s="123"/>
      <c r="M3285" s="45"/>
      <c r="N3285" s="45"/>
      <c r="O3285" s="45"/>
      <c r="P3285" s="45"/>
      <c r="Q3285" s="45"/>
      <c r="R3285" s="46"/>
      <c r="S3285" s="25"/>
      <c r="T3285" s="25"/>
      <c r="U3285" s="25"/>
      <c r="V3285" s="25"/>
      <c r="W3285" s="25"/>
      <c r="X3285" s="25"/>
      <c r="Y3285" s="25"/>
      <c r="Z3285" s="25"/>
      <c r="AA3285" s="25"/>
      <c r="AB3285" s="25"/>
      <c r="AC3285" s="25"/>
      <c r="AR3285" s="14" t="s">
        <v>119</v>
      </c>
      <c r="AS3285" s="14" t="s">
        <v>68</v>
      </c>
    </row>
    <row r="3286" spans="1:63" s="2" customFormat="1" ht="21.75" customHeight="1" x14ac:dyDescent="0.2">
      <c r="A3286" s="25"/>
      <c r="B3286" s="109"/>
      <c r="C3286" s="110" t="s">
        <v>2913</v>
      </c>
      <c r="D3286" s="110" t="s">
        <v>112</v>
      </c>
      <c r="E3286" s="111" t="s">
        <v>5746</v>
      </c>
      <c r="F3286" s="112" t="s">
        <v>5747</v>
      </c>
      <c r="G3286" s="113" t="s">
        <v>2920</v>
      </c>
      <c r="H3286" s="153"/>
      <c r="I3286" s="112" t="s">
        <v>116</v>
      </c>
      <c r="J3286" s="26"/>
      <c r="K3286" s="114" t="s">
        <v>3</v>
      </c>
      <c r="L3286" s="115" t="s">
        <v>39</v>
      </c>
      <c r="M3286" s="116">
        <v>0</v>
      </c>
      <c r="N3286" s="116" t="e">
        <f>M3286*#REF!</f>
        <v>#REF!</v>
      </c>
      <c r="O3286" s="116">
        <v>0</v>
      </c>
      <c r="P3286" s="116" t="e">
        <f>O3286*#REF!</f>
        <v>#REF!</v>
      </c>
      <c r="Q3286" s="116">
        <v>0</v>
      </c>
      <c r="R3286" s="117" t="e">
        <f>Q3286*#REF!</f>
        <v>#REF!</v>
      </c>
      <c r="S3286" s="25"/>
      <c r="T3286" s="25"/>
      <c r="U3286" s="25"/>
      <c r="V3286" s="25"/>
      <c r="W3286" s="25"/>
      <c r="X3286" s="25"/>
      <c r="Y3286" s="25"/>
      <c r="Z3286" s="25"/>
      <c r="AA3286" s="25"/>
      <c r="AB3286" s="25"/>
      <c r="AC3286" s="25"/>
      <c r="AP3286" s="118" t="s">
        <v>117</v>
      </c>
      <c r="AR3286" s="118" t="s">
        <v>112</v>
      </c>
      <c r="AS3286" s="118" t="s">
        <v>68</v>
      </c>
      <c r="AW3286" s="14" t="s">
        <v>118</v>
      </c>
      <c r="BC3286" s="119" t="e">
        <f>IF(L3286="základní",#REF!,0)</f>
        <v>#REF!</v>
      </c>
      <c r="BD3286" s="119">
        <f>IF(L3286="snížená",#REF!,0)</f>
        <v>0</v>
      </c>
      <c r="BE3286" s="119">
        <f>IF(L3286="zákl. přenesená",#REF!,0)</f>
        <v>0</v>
      </c>
      <c r="BF3286" s="119">
        <f>IF(L3286="sníž. přenesená",#REF!,0)</f>
        <v>0</v>
      </c>
      <c r="BG3286" s="119">
        <f>IF(L3286="nulová",#REF!,0)</f>
        <v>0</v>
      </c>
      <c r="BH3286" s="14" t="s">
        <v>75</v>
      </c>
      <c r="BI3286" s="119" t="e">
        <f>ROUND(H3286*#REF!,2)</f>
        <v>#REF!</v>
      </c>
      <c r="BJ3286" s="14" t="s">
        <v>117</v>
      </c>
      <c r="BK3286" s="118" t="s">
        <v>5748</v>
      </c>
    </row>
    <row r="3287" spans="1:63" s="2" customFormat="1" x14ac:dyDescent="0.2">
      <c r="A3287" s="25"/>
      <c r="B3287" s="26"/>
      <c r="C3287" s="25"/>
      <c r="D3287" s="120" t="s">
        <v>119</v>
      </c>
      <c r="E3287" s="25"/>
      <c r="F3287" s="121" t="s">
        <v>5747</v>
      </c>
      <c r="G3287" s="25"/>
      <c r="H3287" s="25"/>
      <c r="I3287" s="25"/>
      <c r="J3287" s="26"/>
      <c r="K3287" s="122"/>
      <c r="L3287" s="123"/>
      <c r="M3287" s="45"/>
      <c r="N3287" s="45"/>
      <c r="O3287" s="45"/>
      <c r="P3287" s="45"/>
      <c r="Q3287" s="45"/>
      <c r="R3287" s="46"/>
      <c r="S3287" s="25"/>
      <c r="T3287" s="25"/>
      <c r="U3287" s="25"/>
      <c r="V3287" s="25"/>
      <c r="W3287" s="25"/>
      <c r="X3287" s="25"/>
      <c r="Y3287" s="25"/>
      <c r="Z3287" s="25"/>
      <c r="AA3287" s="25"/>
      <c r="AB3287" s="25"/>
      <c r="AC3287" s="25"/>
      <c r="AR3287" s="14" t="s">
        <v>119</v>
      </c>
      <c r="AS3287" s="14" t="s">
        <v>68</v>
      </c>
    </row>
    <row r="3288" spans="1:63" s="2" customFormat="1" ht="16.5" customHeight="1" x14ac:dyDescent="0.2">
      <c r="A3288" s="25"/>
      <c r="B3288" s="109"/>
      <c r="C3288" s="110" t="s">
        <v>5749</v>
      </c>
      <c r="D3288" s="110" t="s">
        <v>112</v>
      </c>
      <c r="E3288" s="111" t="s">
        <v>5750</v>
      </c>
      <c r="F3288" s="112" t="s">
        <v>5751</v>
      </c>
      <c r="G3288" s="113" t="s">
        <v>2920</v>
      </c>
      <c r="H3288" s="153"/>
      <c r="I3288" s="112" t="s">
        <v>116</v>
      </c>
      <c r="J3288" s="26"/>
      <c r="K3288" s="114" t="s">
        <v>3</v>
      </c>
      <c r="L3288" s="115" t="s">
        <v>39</v>
      </c>
      <c r="M3288" s="116">
        <v>0</v>
      </c>
      <c r="N3288" s="116" t="e">
        <f>M3288*#REF!</f>
        <v>#REF!</v>
      </c>
      <c r="O3288" s="116">
        <v>0</v>
      </c>
      <c r="P3288" s="116" t="e">
        <f>O3288*#REF!</f>
        <v>#REF!</v>
      </c>
      <c r="Q3288" s="116">
        <v>0</v>
      </c>
      <c r="R3288" s="117" t="e">
        <f>Q3288*#REF!</f>
        <v>#REF!</v>
      </c>
      <c r="S3288" s="25"/>
      <c r="T3288" s="25"/>
      <c r="U3288" s="25"/>
      <c r="V3288" s="25"/>
      <c r="W3288" s="25"/>
      <c r="X3288" s="25"/>
      <c r="Y3288" s="25"/>
      <c r="Z3288" s="25"/>
      <c r="AA3288" s="25"/>
      <c r="AB3288" s="25"/>
      <c r="AC3288" s="25"/>
      <c r="AP3288" s="118" t="s">
        <v>117</v>
      </c>
      <c r="AR3288" s="118" t="s">
        <v>112</v>
      </c>
      <c r="AS3288" s="118" t="s">
        <v>68</v>
      </c>
      <c r="AW3288" s="14" t="s">
        <v>118</v>
      </c>
      <c r="BC3288" s="119" t="e">
        <f>IF(L3288="základní",#REF!,0)</f>
        <v>#REF!</v>
      </c>
      <c r="BD3288" s="119">
        <f>IF(L3288="snížená",#REF!,0)</f>
        <v>0</v>
      </c>
      <c r="BE3288" s="119">
        <f>IF(L3288="zákl. přenesená",#REF!,0)</f>
        <v>0</v>
      </c>
      <c r="BF3288" s="119">
        <f>IF(L3288="sníž. přenesená",#REF!,0)</f>
        <v>0</v>
      </c>
      <c r="BG3288" s="119">
        <f>IF(L3288="nulová",#REF!,0)</f>
        <v>0</v>
      </c>
      <c r="BH3288" s="14" t="s">
        <v>75</v>
      </c>
      <c r="BI3288" s="119" t="e">
        <f>ROUND(H3288*#REF!,2)</f>
        <v>#REF!</v>
      </c>
      <c r="BJ3288" s="14" t="s">
        <v>117</v>
      </c>
      <c r="BK3288" s="118" t="s">
        <v>5752</v>
      </c>
    </row>
    <row r="3289" spans="1:63" s="2" customFormat="1" x14ac:dyDescent="0.2">
      <c r="A3289" s="25"/>
      <c r="B3289" s="26"/>
      <c r="C3289" s="25"/>
      <c r="D3289" s="120" t="s">
        <v>119</v>
      </c>
      <c r="E3289" s="25"/>
      <c r="F3289" s="121" t="s">
        <v>5751</v>
      </c>
      <c r="G3289" s="25"/>
      <c r="H3289" s="25"/>
      <c r="I3289" s="25"/>
      <c r="J3289" s="26"/>
      <c r="K3289" s="122"/>
      <c r="L3289" s="123"/>
      <c r="M3289" s="45"/>
      <c r="N3289" s="45"/>
      <c r="O3289" s="45"/>
      <c r="P3289" s="45"/>
      <c r="Q3289" s="45"/>
      <c r="R3289" s="46"/>
      <c r="S3289" s="25"/>
      <c r="T3289" s="25"/>
      <c r="U3289" s="25"/>
      <c r="V3289" s="25"/>
      <c r="W3289" s="25"/>
      <c r="X3289" s="25"/>
      <c r="Y3289" s="25"/>
      <c r="Z3289" s="25"/>
      <c r="AA3289" s="25"/>
      <c r="AB3289" s="25"/>
      <c r="AC3289" s="25"/>
      <c r="AR3289" s="14" t="s">
        <v>119</v>
      </c>
      <c r="AS3289" s="14" t="s">
        <v>68</v>
      </c>
    </row>
    <row r="3290" spans="1:63" s="2" customFormat="1" ht="16.5" customHeight="1" x14ac:dyDescent="0.2">
      <c r="A3290" s="25"/>
      <c r="B3290" s="109"/>
      <c r="C3290" s="110" t="s">
        <v>2917</v>
      </c>
      <c r="D3290" s="110" t="s">
        <v>112</v>
      </c>
      <c r="E3290" s="111" t="s">
        <v>5753</v>
      </c>
      <c r="F3290" s="112" t="s">
        <v>5754</v>
      </c>
      <c r="G3290" s="113" t="s">
        <v>2920</v>
      </c>
      <c r="H3290" s="153"/>
      <c r="I3290" s="112" t="s">
        <v>116</v>
      </c>
      <c r="J3290" s="26"/>
      <c r="K3290" s="114" t="s">
        <v>3</v>
      </c>
      <c r="L3290" s="115" t="s">
        <v>39</v>
      </c>
      <c r="M3290" s="116">
        <v>0</v>
      </c>
      <c r="N3290" s="116" t="e">
        <f>M3290*#REF!</f>
        <v>#REF!</v>
      </c>
      <c r="O3290" s="116">
        <v>0</v>
      </c>
      <c r="P3290" s="116" t="e">
        <f>O3290*#REF!</f>
        <v>#REF!</v>
      </c>
      <c r="Q3290" s="116">
        <v>0</v>
      </c>
      <c r="R3290" s="117" t="e">
        <f>Q3290*#REF!</f>
        <v>#REF!</v>
      </c>
      <c r="S3290" s="25"/>
      <c r="T3290" s="25"/>
      <c r="U3290" s="25"/>
      <c r="V3290" s="25"/>
      <c r="W3290" s="25"/>
      <c r="X3290" s="25"/>
      <c r="Y3290" s="25"/>
      <c r="Z3290" s="25"/>
      <c r="AA3290" s="25"/>
      <c r="AB3290" s="25"/>
      <c r="AC3290" s="25"/>
      <c r="AP3290" s="118" t="s">
        <v>117</v>
      </c>
      <c r="AR3290" s="118" t="s">
        <v>112</v>
      </c>
      <c r="AS3290" s="118" t="s">
        <v>68</v>
      </c>
      <c r="AW3290" s="14" t="s">
        <v>118</v>
      </c>
      <c r="BC3290" s="119" t="e">
        <f>IF(L3290="základní",#REF!,0)</f>
        <v>#REF!</v>
      </c>
      <c r="BD3290" s="119">
        <f>IF(L3290="snížená",#REF!,0)</f>
        <v>0</v>
      </c>
      <c r="BE3290" s="119">
        <f>IF(L3290="zákl. přenesená",#REF!,0)</f>
        <v>0</v>
      </c>
      <c r="BF3290" s="119">
        <f>IF(L3290="sníž. přenesená",#REF!,0)</f>
        <v>0</v>
      </c>
      <c r="BG3290" s="119">
        <f>IF(L3290="nulová",#REF!,0)</f>
        <v>0</v>
      </c>
      <c r="BH3290" s="14" t="s">
        <v>75</v>
      </c>
      <c r="BI3290" s="119" t="e">
        <f>ROUND(H3290*#REF!,2)</f>
        <v>#REF!</v>
      </c>
      <c r="BJ3290" s="14" t="s">
        <v>117</v>
      </c>
      <c r="BK3290" s="118" t="s">
        <v>5755</v>
      </c>
    </row>
    <row r="3291" spans="1:63" s="2" customFormat="1" x14ac:dyDescent="0.2">
      <c r="A3291" s="25"/>
      <c r="B3291" s="26"/>
      <c r="C3291" s="25"/>
      <c r="D3291" s="120" t="s">
        <v>119</v>
      </c>
      <c r="E3291" s="25"/>
      <c r="F3291" s="121" t="s">
        <v>5754</v>
      </c>
      <c r="G3291" s="25"/>
      <c r="H3291" s="25"/>
      <c r="I3291" s="25"/>
      <c r="J3291" s="26"/>
      <c r="K3291" s="122"/>
      <c r="L3291" s="123"/>
      <c r="M3291" s="45"/>
      <c r="N3291" s="45"/>
      <c r="O3291" s="45"/>
      <c r="P3291" s="45"/>
      <c r="Q3291" s="45"/>
      <c r="R3291" s="46"/>
      <c r="S3291" s="25"/>
      <c r="T3291" s="25"/>
      <c r="U3291" s="25"/>
      <c r="V3291" s="25"/>
      <c r="W3291" s="25"/>
      <c r="X3291" s="25"/>
      <c r="Y3291" s="25"/>
      <c r="Z3291" s="25"/>
      <c r="AA3291" s="25"/>
      <c r="AB3291" s="25"/>
      <c r="AC3291" s="25"/>
      <c r="AR3291" s="14" t="s">
        <v>119</v>
      </c>
      <c r="AS3291" s="14" t="s">
        <v>68</v>
      </c>
    </row>
    <row r="3292" spans="1:63" s="2" customFormat="1" ht="24.15" customHeight="1" x14ac:dyDescent="0.2">
      <c r="A3292" s="25"/>
      <c r="B3292" s="109"/>
      <c r="C3292" s="110" t="s">
        <v>5756</v>
      </c>
      <c r="D3292" s="110" t="s">
        <v>112</v>
      </c>
      <c r="E3292" s="111" t="s">
        <v>5757</v>
      </c>
      <c r="F3292" s="112" t="s">
        <v>5758</v>
      </c>
      <c r="G3292" s="113" t="s">
        <v>2920</v>
      </c>
      <c r="H3292" s="153"/>
      <c r="I3292" s="112" t="s">
        <v>116</v>
      </c>
      <c r="J3292" s="26"/>
      <c r="K3292" s="114" t="s">
        <v>3</v>
      </c>
      <c r="L3292" s="115" t="s">
        <v>39</v>
      </c>
      <c r="M3292" s="116">
        <v>0</v>
      </c>
      <c r="N3292" s="116" t="e">
        <f>M3292*#REF!</f>
        <v>#REF!</v>
      </c>
      <c r="O3292" s="116">
        <v>0</v>
      </c>
      <c r="P3292" s="116" t="e">
        <f>O3292*#REF!</f>
        <v>#REF!</v>
      </c>
      <c r="Q3292" s="116">
        <v>0</v>
      </c>
      <c r="R3292" s="117" t="e">
        <f>Q3292*#REF!</f>
        <v>#REF!</v>
      </c>
      <c r="S3292" s="25"/>
      <c r="T3292" s="25"/>
      <c r="U3292" s="25"/>
      <c r="V3292" s="25"/>
      <c r="W3292" s="25"/>
      <c r="X3292" s="25"/>
      <c r="Y3292" s="25"/>
      <c r="Z3292" s="25"/>
      <c r="AA3292" s="25"/>
      <c r="AB3292" s="25"/>
      <c r="AC3292" s="25"/>
      <c r="AP3292" s="118" t="s">
        <v>117</v>
      </c>
      <c r="AR3292" s="118" t="s">
        <v>112</v>
      </c>
      <c r="AS3292" s="118" t="s">
        <v>68</v>
      </c>
      <c r="AW3292" s="14" t="s">
        <v>118</v>
      </c>
      <c r="BC3292" s="119" t="e">
        <f>IF(L3292="základní",#REF!,0)</f>
        <v>#REF!</v>
      </c>
      <c r="BD3292" s="119">
        <f>IF(L3292="snížená",#REF!,0)</f>
        <v>0</v>
      </c>
      <c r="BE3292" s="119">
        <f>IF(L3292="zákl. přenesená",#REF!,0)</f>
        <v>0</v>
      </c>
      <c r="BF3292" s="119">
        <f>IF(L3292="sníž. přenesená",#REF!,0)</f>
        <v>0</v>
      </c>
      <c r="BG3292" s="119">
        <f>IF(L3292="nulová",#REF!,0)</f>
        <v>0</v>
      </c>
      <c r="BH3292" s="14" t="s">
        <v>75</v>
      </c>
      <c r="BI3292" s="119" t="e">
        <f>ROUND(H3292*#REF!,2)</f>
        <v>#REF!</v>
      </c>
      <c r="BJ3292" s="14" t="s">
        <v>117</v>
      </c>
      <c r="BK3292" s="118" t="s">
        <v>5759</v>
      </c>
    </row>
    <row r="3293" spans="1:63" s="2" customFormat="1" x14ac:dyDescent="0.2">
      <c r="A3293" s="25"/>
      <c r="B3293" s="26"/>
      <c r="C3293" s="25"/>
      <c r="D3293" s="120" t="s">
        <v>119</v>
      </c>
      <c r="E3293" s="25"/>
      <c r="F3293" s="121" t="s">
        <v>5758</v>
      </c>
      <c r="G3293" s="25"/>
      <c r="H3293" s="25"/>
      <c r="I3293" s="25"/>
      <c r="J3293" s="26"/>
      <c r="K3293" s="122"/>
      <c r="L3293" s="123"/>
      <c r="M3293" s="45"/>
      <c r="N3293" s="45"/>
      <c r="O3293" s="45"/>
      <c r="P3293" s="45"/>
      <c r="Q3293" s="45"/>
      <c r="R3293" s="46"/>
      <c r="S3293" s="25"/>
      <c r="T3293" s="25"/>
      <c r="U3293" s="25"/>
      <c r="V3293" s="25"/>
      <c r="W3293" s="25"/>
      <c r="X3293" s="25"/>
      <c r="Y3293" s="25"/>
      <c r="Z3293" s="25"/>
      <c r="AA3293" s="25"/>
      <c r="AB3293" s="25"/>
      <c r="AC3293" s="25"/>
      <c r="AR3293" s="14" t="s">
        <v>119</v>
      </c>
      <c r="AS3293" s="14" t="s">
        <v>68</v>
      </c>
    </row>
    <row r="3294" spans="1:63" s="2" customFormat="1" ht="16.5" customHeight="1" x14ac:dyDescent="0.2">
      <c r="A3294" s="25"/>
      <c r="B3294" s="109"/>
      <c r="C3294" s="110" t="s">
        <v>2921</v>
      </c>
      <c r="D3294" s="110" t="s">
        <v>112</v>
      </c>
      <c r="E3294" s="111" t="s">
        <v>5760</v>
      </c>
      <c r="F3294" s="112" t="s">
        <v>5761</v>
      </c>
      <c r="G3294" s="113" t="s">
        <v>2920</v>
      </c>
      <c r="H3294" s="153"/>
      <c r="I3294" s="112" t="s">
        <v>116</v>
      </c>
      <c r="J3294" s="26"/>
      <c r="K3294" s="114" t="s">
        <v>3</v>
      </c>
      <c r="L3294" s="115" t="s">
        <v>39</v>
      </c>
      <c r="M3294" s="116">
        <v>0</v>
      </c>
      <c r="N3294" s="116" t="e">
        <f>M3294*#REF!</f>
        <v>#REF!</v>
      </c>
      <c r="O3294" s="116">
        <v>0</v>
      </c>
      <c r="P3294" s="116" t="e">
        <f>O3294*#REF!</f>
        <v>#REF!</v>
      </c>
      <c r="Q3294" s="116">
        <v>0</v>
      </c>
      <c r="R3294" s="117" t="e">
        <f>Q3294*#REF!</f>
        <v>#REF!</v>
      </c>
      <c r="S3294" s="25"/>
      <c r="T3294" s="25"/>
      <c r="U3294" s="25"/>
      <c r="V3294" s="25"/>
      <c r="W3294" s="25"/>
      <c r="X3294" s="25"/>
      <c r="Y3294" s="25"/>
      <c r="Z3294" s="25"/>
      <c r="AA3294" s="25"/>
      <c r="AB3294" s="25"/>
      <c r="AC3294" s="25"/>
      <c r="AP3294" s="118" t="s">
        <v>117</v>
      </c>
      <c r="AR3294" s="118" t="s">
        <v>112</v>
      </c>
      <c r="AS3294" s="118" t="s">
        <v>68</v>
      </c>
      <c r="AW3294" s="14" t="s">
        <v>118</v>
      </c>
      <c r="BC3294" s="119" t="e">
        <f>IF(L3294="základní",#REF!,0)</f>
        <v>#REF!</v>
      </c>
      <c r="BD3294" s="119">
        <f>IF(L3294="snížená",#REF!,0)</f>
        <v>0</v>
      </c>
      <c r="BE3294" s="119">
        <f>IF(L3294="zákl. přenesená",#REF!,0)</f>
        <v>0</v>
      </c>
      <c r="BF3294" s="119">
        <f>IF(L3294="sníž. přenesená",#REF!,0)</f>
        <v>0</v>
      </c>
      <c r="BG3294" s="119">
        <f>IF(L3294="nulová",#REF!,0)</f>
        <v>0</v>
      </c>
      <c r="BH3294" s="14" t="s">
        <v>75</v>
      </c>
      <c r="BI3294" s="119" t="e">
        <f>ROUND(H3294*#REF!,2)</f>
        <v>#REF!</v>
      </c>
      <c r="BJ3294" s="14" t="s">
        <v>117</v>
      </c>
      <c r="BK3294" s="118" t="s">
        <v>5762</v>
      </c>
    </row>
    <row r="3295" spans="1:63" s="2" customFormat="1" x14ac:dyDescent="0.2">
      <c r="A3295" s="25"/>
      <c r="B3295" s="26"/>
      <c r="C3295" s="25"/>
      <c r="D3295" s="120" t="s">
        <v>119</v>
      </c>
      <c r="E3295" s="25"/>
      <c r="F3295" s="121" t="s">
        <v>5761</v>
      </c>
      <c r="G3295" s="25"/>
      <c r="H3295" s="25"/>
      <c r="I3295" s="25"/>
      <c r="J3295" s="26"/>
      <c r="K3295" s="122"/>
      <c r="L3295" s="123"/>
      <c r="M3295" s="45"/>
      <c r="N3295" s="45"/>
      <c r="O3295" s="45"/>
      <c r="P3295" s="45"/>
      <c r="Q3295" s="45"/>
      <c r="R3295" s="46"/>
      <c r="S3295" s="25"/>
      <c r="T3295" s="25"/>
      <c r="U3295" s="25"/>
      <c r="V3295" s="25"/>
      <c r="W3295" s="25"/>
      <c r="X3295" s="25"/>
      <c r="Y3295" s="25"/>
      <c r="Z3295" s="25"/>
      <c r="AA3295" s="25"/>
      <c r="AB3295" s="25"/>
      <c r="AC3295" s="25"/>
      <c r="AR3295" s="14" t="s">
        <v>119</v>
      </c>
      <c r="AS3295" s="14" t="s">
        <v>68</v>
      </c>
    </row>
    <row r="3296" spans="1:63" s="2" customFormat="1" ht="24.15" customHeight="1" x14ac:dyDescent="0.2">
      <c r="A3296" s="25"/>
      <c r="B3296" s="109"/>
      <c r="C3296" s="110" t="s">
        <v>5763</v>
      </c>
      <c r="D3296" s="110" t="s">
        <v>112</v>
      </c>
      <c r="E3296" s="111" t="s">
        <v>5764</v>
      </c>
      <c r="F3296" s="112" t="s">
        <v>5765</v>
      </c>
      <c r="G3296" s="113" t="s">
        <v>135</v>
      </c>
      <c r="H3296" s="153"/>
      <c r="I3296" s="112" t="s">
        <v>116</v>
      </c>
      <c r="J3296" s="26"/>
      <c r="K3296" s="114" t="s">
        <v>3</v>
      </c>
      <c r="L3296" s="115" t="s">
        <v>39</v>
      </c>
      <c r="M3296" s="116">
        <v>0</v>
      </c>
      <c r="N3296" s="116" t="e">
        <f>M3296*#REF!</f>
        <v>#REF!</v>
      </c>
      <c r="O3296" s="116">
        <v>0</v>
      </c>
      <c r="P3296" s="116" t="e">
        <f>O3296*#REF!</f>
        <v>#REF!</v>
      </c>
      <c r="Q3296" s="116">
        <v>0</v>
      </c>
      <c r="R3296" s="117" t="e">
        <f>Q3296*#REF!</f>
        <v>#REF!</v>
      </c>
      <c r="S3296" s="25"/>
      <c r="T3296" s="25"/>
      <c r="U3296" s="25"/>
      <c r="V3296" s="25"/>
      <c r="W3296" s="25"/>
      <c r="X3296" s="25"/>
      <c r="Y3296" s="25"/>
      <c r="Z3296" s="25"/>
      <c r="AA3296" s="25"/>
      <c r="AB3296" s="25"/>
      <c r="AC3296" s="25"/>
      <c r="AP3296" s="118" t="s">
        <v>117</v>
      </c>
      <c r="AR3296" s="118" t="s">
        <v>112</v>
      </c>
      <c r="AS3296" s="118" t="s">
        <v>68</v>
      </c>
      <c r="AW3296" s="14" t="s">
        <v>118</v>
      </c>
      <c r="BC3296" s="119" t="e">
        <f>IF(L3296="základní",#REF!,0)</f>
        <v>#REF!</v>
      </c>
      <c r="BD3296" s="119">
        <f>IF(L3296="snížená",#REF!,0)</f>
        <v>0</v>
      </c>
      <c r="BE3296" s="119">
        <f>IF(L3296="zákl. přenesená",#REF!,0)</f>
        <v>0</v>
      </c>
      <c r="BF3296" s="119">
        <f>IF(L3296="sníž. přenesená",#REF!,0)</f>
        <v>0</v>
      </c>
      <c r="BG3296" s="119">
        <f>IF(L3296="nulová",#REF!,0)</f>
        <v>0</v>
      </c>
      <c r="BH3296" s="14" t="s">
        <v>75</v>
      </c>
      <c r="BI3296" s="119" t="e">
        <f>ROUND(H3296*#REF!,2)</f>
        <v>#REF!</v>
      </c>
      <c r="BJ3296" s="14" t="s">
        <v>117</v>
      </c>
      <c r="BK3296" s="118" t="s">
        <v>5766</v>
      </c>
    </row>
    <row r="3297" spans="1:63" s="2" customFormat="1" ht="19.2" x14ac:dyDescent="0.2">
      <c r="A3297" s="25"/>
      <c r="B3297" s="26"/>
      <c r="C3297" s="25"/>
      <c r="D3297" s="120" t="s">
        <v>119</v>
      </c>
      <c r="E3297" s="25"/>
      <c r="F3297" s="121" t="s">
        <v>5765</v>
      </c>
      <c r="G3297" s="25"/>
      <c r="H3297" s="25"/>
      <c r="I3297" s="25"/>
      <c r="J3297" s="26"/>
      <c r="K3297" s="122"/>
      <c r="L3297" s="123"/>
      <c r="M3297" s="45"/>
      <c r="N3297" s="45"/>
      <c r="O3297" s="45"/>
      <c r="P3297" s="45"/>
      <c r="Q3297" s="45"/>
      <c r="R3297" s="46"/>
      <c r="S3297" s="25"/>
      <c r="T3297" s="25"/>
      <c r="U3297" s="25"/>
      <c r="V3297" s="25"/>
      <c r="W3297" s="25"/>
      <c r="X3297" s="25"/>
      <c r="Y3297" s="25"/>
      <c r="Z3297" s="25"/>
      <c r="AA3297" s="25"/>
      <c r="AB3297" s="25"/>
      <c r="AC3297" s="25"/>
      <c r="AR3297" s="14" t="s">
        <v>119</v>
      </c>
      <c r="AS3297" s="14" t="s">
        <v>68</v>
      </c>
    </row>
    <row r="3298" spans="1:63" s="2" customFormat="1" ht="16.5" customHeight="1" x14ac:dyDescent="0.2">
      <c r="A3298" s="25"/>
      <c r="B3298" s="109"/>
      <c r="C3298" s="110" t="s">
        <v>2925</v>
      </c>
      <c r="D3298" s="110" t="s">
        <v>112</v>
      </c>
      <c r="E3298" s="111" t="s">
        <v>5767</v>
      </c>
      <c r="F3298" s="112" t="s">
        <v>5768</v>
      </c>
      <c r="G3298" s="113" t="s">
        <v>122</v>
      </c>
      <c r="H3298" s="153"/>
      <c r="I3298" s="112" t="s">
        <v>116</v>
      </c>
      <c r="J3298" s="26"/>
      <c r="K3298" s="114" t="s">
        <v>3</v>
      </c>
      <c r="L3298" s="115" t="s">
        <v>39</v>
      </c>
      <c r="M3298" s="116">
        <v>0</v>
      </c>
      <c r="N3298" s="116" t="e">
        <f>M3298*#REF!</f>
        <v>#REF!</v>
      </c>
      <c r="O3298" s="116">
        <v>0</v>
      </c>
      <c r="P3298" s="116" t="e">
        <f>O3298*#REF!</f>
        <v>#REF!</v>
      </c>
      <c r="Q3298" s="116">
        <v>0</v>
      </c>
      <c r="R3298" s="117" t="e">
        <f>Q3298*#REF!</f>
        <v>#REF!</v>
      </c>
      <c r="S3298" s="25"/>
      <c r="T3298" s="25"/>
      <c r="U3298" s="25"/>
      <c r="V3298" s="25"/>
      <c r="W3298" s="25"/>
      <c r="X3298" s="25"/>
      <c r="Y3298" s="25"/>
      <c r="Z3298" s="25"/>
      <c r="AA3298" s="25"/>
      <c r="AB3298" s="25"/>
      <c r="AC3298" s="25"/>
      <c r="AP3298" s="118" t="s">
        <v>117</v>
      </c>
      <c r="AR3298" s="118" t="s">
        <v>112</v>
      </c>
      <c r="AS3298" s="118" t="s">
        <v>68</v>
      </c>
      <c r="AW3298" s="14" t="s">
        <v>118</v>
      </c>
      <c r="BC3298" s="119" t="e">
        <f>IF(L3298="základní",#REF!,0)</f>
        <v>#REF!</v>
      </c>
      <c r="BD3298" s="119">
        <f>IF(L3298="snížená",#REF!,0)</f>
        <v>0</v>
      </c>
      <c r="BE3298" s="119">
        <f>IF(L3298="zákl. přenesená",#REF!,0)</f>
        <v>0</v>
      </c>
      <c r="BF3298" s="119">
        <f>IF(L3298="sníž. přenesená",#REF!,0)</f>
        <v>0</v>
      </c>
      <c r="BG3298" s="119">
        <f>IF(L3298="nulová",#REF!,0)</f>
        <v>0</v>
      </c>
      <c r="BH3298" s="14" t="s">
        <v>75</v>
      </c>
      <c r="BI3298" s="119" t="e">
        <f>ROUND(H3298*#REF!,2)</f>
        <v>#REF!</v>
      </c>
      <c r="BJ3298" s="14" t="s">
        <v>117</v>
      </c>
      <c r="BK3298" s="118" t="s">
        <v>5769</v>
      </c>
    </row>
    <row r="3299" spans="1:63" s="2" customFormat="1" x14ac:dyDescent="0.2">
      <c r="A3299" s="25"/>
      <c r="B3299" s="26"/>
      <c r="C3299" s="25"/>
      <c r="D3299" s="120" t="s">
        <v>119</v>
      </c>
      <c r="E3299" s="25"/>
      <c r="F3299" s="121" t="s">
        <v>5768</v>
      </c>
      <c r="G3299" s="25"/>
      <c r="H3299" s="25"/>
      <c r="I3299" s="25"/>
      <c r="J3299" s="26"/>
      <c r="K3299" s="122"/>
      <c r="L3299" s="123"/>
      <c r="M3299" s="45"/>
      <c r="N3299" s="45"/>
      <c r="O3299" s="45"/>
      <c r="P3299" s="45"/>
      <c r="Q3299" s="45"/>
      <c r="R3299" s="46"/>
      <c r="S3299" s="25"/>
      <c r="T3299" s="25"/>
      <c r="U3299" s="25"/>
      <c r="V3299" s="25"/>
      <c r="W3299" s="25"/>
      <c r="X3299" s="25"/>
      <c r="Y3299" s="25"/>
      <c r="Z3299" s="25"/>
      <c r="AA3299" s="25"/>
      <c r="AB3299" s="25"/>
      <c r="AC3299" s="25"/>
      <c r="AR3299" s="14" t="s">
        <v>119</v>
      </c>
      <c r="AS3299" s="14" t="s">
        <v>68</v>
      </c>
    </row>
    <row r="3300" spans="1:63" s="2" customFormat="1" ht="33" customHeight="1" x14ac:dyDescent="0.2">
      <c r="A3300" s="25"/>
      <c r="B3300" s="109"/>
      <c r="C3300" s="124" t="s">
        <v>3019</v>
      </c>
      <c r="D3300" s="124" t="s">
        <v>4503</v>
      </c>
      <c r="E3300" s="125" t="s">
        <v>5770</v>
      </c>
      <c r="F3300" s="126" t="s">
        <v>5771</v>
      </c>
      <c r="G3300" s="127" t="s">
        <v>122</v>
      </c>
      <c r="H3300" s="153"/>
      <c r="I3300" s="126" t="s">
        <v>116</v>
      </c>
      <c r="J3300" s="128"/>
      <c r="K3300" s="129" t="s">
        <v>3</v>
      </c>
      <c r="L3300" s="130" t="s">
        <v>39</v>
      </c>
      <c r="M3300" s="116">
        <v>0</v>
      </c>
      <c r="N3300" s="116" t="e">
        <f>M3300*#REF!</f>
        <v>#REF!</v>
      </c>
      <c r="O3300" s="116">
        <v>0</v>
      </c>
      <c r="P3300" s="116" t="e">
        <f>O3300*#REF!</f>
        <v>#REF!</v>
      </c>
      <c r="Q3300" s="116">
        <v>0</v>
      </c>
      <c r="R3300" s="117" t="e">
        <f>Q3300*#REF!</f>
        <v>#REF!</v>
      </c>
      <c r="S3300" s="25"/>
      <c r="T3300" s="25"/>
      <c r="U3300" s="25"/>
      <c r="V3300" s="25"/>
      <c r="W3300" s="25"/>
      <c r="X3300" s="25"/>
      <c r="Y3300" s="25"/>
      <c r="Z3300" s="25"/>
      <c r="AA3300" s="25"/>
      <c r="AB3300" s="25"/>
      <c r="AC3300" s="25"/>
      <c r="AP3300" s="118" t="s">
        <v>131</v>
      </c>
      <c r="AR3300" s="118" t="s">
        <v>4503</v>
      </c>
      <c r="AS3300" s="118" t="s">
        <v>68</v>
      </c>
      <c r="AW3300" s="14" t="s">
        <v>118</v>
      </c>
      <c r="BC3300" s="119" t="e">
        <f>IF(L3300="základní",#REF!,0)</f>
        <v>#REF!</v>
      </c>
      <c r="BD3300" s="119">
        <f>IF(L3300="snížená",#REF!,0)</f>
        <v>0</v>
      </c>
      <c r="BE3300" s="119">
        <f>IF(L3300="zákl. přenesená",#REF!,0)</f>
        <v>0</v>
      </c>
      <c r="BF3300" s="119">
        <f>IF(L3300="sníž. přenesená",#REF!,0)</f>
        <v>0</v>
      </c>
      <c r="BG3300" s="119">
        <f>IF(L3300="nulová",#REF!,0)</f>
        <v>0</v>
      </c>
      <c r="BH3300" s="14" t="s">
        <v>75</v>
      </c>
      <c r="BI3300" s="119" t="e">
        <f>ROUND(H3300*#REF!,2)</f>
        <v>#REF!</v>
      </c>
      <c r="BJ3300" s="14" t="s">
        <v>117</v>
      </c>
      <c r="BK3300" s="118" t="s">
        <v>5772</v>
      </c>
    </row>
    <row r="3301" spans="1:63" s="2" customFormat="1" ht="19.2" x14ac:dyDescent="0.2">
      <c r="A3301" s="25"/>
      <c r="B3301" s="26"/>
      <c r="C3301" s="25"/>
      <c r="D3301" s="120" t="s">
        <v>119</v>
      </c>
      <c r="E3301" s="25"/>
      <c r="F3301" s="121" t="s">
        <v>5771</v>
      </c>
      <c r="G3301" s="25"/>
      <c r="H3301" s="25"/>
      <c r="I3301" s="25"/>
      <c r="J3301" s="26"/>
      <c r="K3301" s="122"/>
      <c r="L3301" s="123"/>
      <c r="M3301" s="45"/>
      <c r="N3301" s="45"/>
      <c r="O3301" s="45"/>
      <c r="P3301" s="45"/>
      <c r="Q3301" s="45"/>
      <c r="R3301" s="46"/>
      <c r="S3301" s="25"/>
      <c r="T3301" s="25"/>
      <c r="U3301" s="25"/>
      <c r="V3301" s="25"/>
      <c r="W3301" s="25"/>
      <c r="X3301" s="25"/>
      <c r="Y3301" s="25"/>
      <c r="Z3301" s="25"/>
      <c r="AA3301" s="25"/>
      <c r="AB3301" s="25"/>
      <c r="AC3301" s="25"/>
      <c r="AR3301" s="14" t="s">
        <v>119</v>
      </c>
      <c r="AS3301" s="14" t="s">
        <v>68</v>
      </c>
    </row>
    <row r="3302" spans="1:63" s="2" customFormat="1" ht="24.15" customHeight="1" x14ac:dyDescent="0.2">
      <c r="A3302" s="25"/>
      <c r="B3302" s="109"/>
      <c r="C3302" s="110" t="s">
        <v>5773</v>
      </c>
      <c r="D3302" s="110" t="s">
        <v>112</v>
      </c>
      <c r="E3302" s="111" t="s">
        <v>5774</v>
      </c>
      <c r="F3302" s="112" t="s">
        <v>5775</v>
      </c>
      <c r="G3302" s="113" t="s">
        <v>327</v>
      </c>
      <c r="H3302" s="153"/>
      <c r="I3302" s="112" t="s">
        <v>116</v>
      </c>
      <c r="J3302" s="26"/>
      <c r="K3302" s="114" t="s">
        <v>3</v>
      </c>
      <c r="L3302" s="115" t="s">
        <v>39</v>
      </c>
      <c r="M3302" s="116">
        <v>0</v>
      </c>
      <c r="N3302" s="116" t="e">
        <f>M3302*#REF!</f>
        <v>#REF!</v>
      </c>
      <c r="O3302" s="116">
        <v>0</v>
      </c>
      <c r="P3302" s="116" t="e">
        <f>O3302*#REF!</f>
        <v>#REF!</v>
      </c>
      <c r="Q3302" s="116">
        <v>0</v>
      </c>
      <c r="R3302" s="117" t="e">
        <f>Q3302*#REF!</f>
        <v>#REF!</v>
      </c>
      <c r="S3302" s="25"/>
      <c r="T3302" s="25"/>
      <c r="U3302" s="25"/>
      <c r="V3302" s="25"/>
      <c r="W3302" s="25"/>
      <c r="X3302" s="25"/>
      <c r="Y3302" s="25"/>
      <c r="Z3302" s="25"/>
      <c r="AA3302" s="25"/>
      <c r="AB3302" s="25"/>
      <c r="AC3302" s="25"/>
      <c r="AP3302" s="118" t="s">
        <v>117</v>
      </c>
      <c r="AR3302" s="118" t="s">
        <v>112</v>
      </c>
      <c r="AS3302" s="118" t="s">
        <v>68</v>
      </c>
      <c r="AW3302" s="14" t="s">
        <v>118</v>
      </c>
      <c r="BC3302" s="119" t="e">
        <f>IF(L3302="základní",#REF!,0)</f>
        <v>#REF!</v>
      </c>
      <c r="BD3302" s="119">
        <f>IF(L3302="snížená",#REF!,0)</f>
        <v>0</v>
      </c>
      <c r="BE3302" s="119">
        <f>IF(L3302="zákl. přenesená",#REF!,0)</f>
        <v>0</v>
      </c>
      <c r="BF3302" s="119">
        <f>IF(L3302="sníž. přenesená",#REF!,0)</f>
        <v>0</v>
      </c>
      <c r="BG3302" s="119">
        <f>IF(L3302="nulová",#REF!,0)</f>
        <v>0</v>
      </c>
      <c r="BH3302" s="14" t="s">
        <v>75</v>
      </c>
      <c r="BI3302" s="119" t="e">
        <f>ROUND(H3302*#REF!,2)</f>
        <v>#REF!</v>
      </c>
      <c r="BJ3302" s="14" t="s">
        <v>117</v>
      </c>
      <c r="BK3302" s="118" t="s">
        <v>5776</v>
      </c>
    </row>
    <row r="3303" spans="1:63" s="2" customFormat="1" ht="38.4" x14ac:dyDescent="0.2">
      <c r="A3303" s="25"/>
      <c r="B3303" s="26"/>
      <c r="C3303" s="25"/>
      <c r="D3303" s="120" t="s">
        <v>119</v>
      </c>
      <c r="E3303" s="25"/>
      <c r="F3303" s="121" t="s">
        <v>5777</v>
      </c>
      <c r="G3303" s="25"/>
      <c r="H3303" s="25"/>
      <c r="I3303" s="25"/>
      <c r="J3303" s="26"/>
      <c r="K3303" s="122"/>
      <c r="L3303" s="123"/>
      <c r="M3303" s="45"/>
      <c r="N3303" s="45"/>
      <c r="O3303" s="45"/>
      <c r="P3303" s="45"/>
      <c r="Q3303" s="45"/>
      <c r="R3303" s="46"/>
      <c r="S3303" s="25"/>
      <c r="T3303" s="25"/>
      <c r="U3303" s="25"/>
      <c r="V3303" s="25"/>
      <c r="W3303" s="25"/>
      <c r="X3303" s="25"/>
      <c r="Y3303" s="25"/>
      <c r="Z3303" s="25"/>
      <c r="AA3303" s="25"/>
      <c r="AB3303" s="25"/>
      <c r="AC3303" s="25"/>
      <c r="AR3303" s="14" t="s">
        <v>119</v>
      </c>
      <c r="AS3303" s="14" t="s">
        <v>68</v>
      </c>
    </row>
    <row r="3304" spans="1:63" s="2" customFormat="1" ht="24.15" customHeight="1" x14ac:dyDescent="0.2">
      <c r="A3304" s="25"/>
      <c r="B3304" s="109"/>
      <c r="C3304" s="110" t="s">
        <v>3029</v>
      </c>
      <c r="D3304" s="110" t="s">
        <v>112</v>
      </c>
      <c r="E3304" s="111" t="s">
        <v>5778</v>
      </c>
      <c r="F3304" s="112" t="s">
        <v>5779</v>
      </c>
      <c r="G3304" s="113" t="s">
        <v>327</v>
      </c>
      <c r="H3304" s="153"/>
      <c r="I3304" s="112" t="s">
        <v>116</v>
      </c>
      <c r="J3304" s="26"/>
      <c r="K3304" s="114" t="s">
        <v>3</v>
      </c>
      <c r="L3304" s="115" t="s">
        <v>39</v>
      </c>
      <c r="M3304" s="116">
        <v>0</v>
      </c>
      <c r="N3304" s="116" t="e">
        <f>M3304*#REF!</f>
        <v>#REF!</v>
      </c>
      <c r="O3304" s="116">
        <v>0</v>
      </c>
      <c r="P3304" s="116" t="e">
        <f>O3304*#REF!</f>
        <v>#REF!</v>
      </c>
      <c r="Q3304" s="116">
        <v>0</v>
      </c>
      <c r="R3304" s="117" t="e">
        <f>Q3304*#REF!</f>
        <v>#REF!</v>
      </c>
      <c r="S3304" s="25"/>
      <c r="T3304" s="25"/>
      <c r="U3304" s="25"/>
      <c r="V3304" s="25"/>
      <c r="W3304" s="25"/>
      <c r="X3304" s="25"/>
      <c r="Y3304" s="25"/>
      <c r="Z3304" s="25"/>
      <c r="AA3304" s="25"/>
      <c r="AB3304" s="25"/>
      <c r="AC3304" s="25"/>
      <c r="AP3304" s="118" t="s">
        <v>117</v>
      </c>
      <c r="AR3304" s="118" t="s">
        <v>112</v>
      </c>
      <c r="AS3304" s="118" t="s">
        <v>68</v>
      </c>
      <c r="AW3304" s="14" t="s">
        <v>118</v>
      </c>
      <c r="BC3304" s="119" t="e">
        <f>IF(L3304="základní",#REF!,0)</f>
        <v>#REF!</v>
      </c>
      <c r="BD3304" s="119">
        <f>IF(L3304="snížená",#REF!,0)</f>
        <v>0</v>
      </c>
      <c r="BE3304" s="119">
        <f>IF(L3304="zákl. přenesená",#REF!,0)</f>
        <v>0</v>
      </c>
      <c r="BF3304" s="119">
        <f>IF(L3304="sníž. přenesená",#REF!,0)</f>
        <v>0</v>
      </c>
      <c r="BG3304" s="119">
        <f>IF(L3304="nulová",#REF!,0)</f>
        <v>0</v>
      </c>
      <c r="BH3304" s="14" t="s">
        <v>75</v>
      </c>
      <c r="BI3304" s="119" t="e">
        <f>ROUND(H3304*#REF!,2)</f>
        <v>#REF!</v>
      </c>
      <c r="BJ3304" s="14" t="s">
        <v>117</v>
      </c>
      <c r="BK3304" s="118" t="s">
        <v>5780</v>
      </c>
    </row>
    <row r="3305" spans="1:63" s="2" customFormat="1" ht="38.4" x14ac:dyDescent="0.2">
      <c r="A3305" s="25"/>
      <c r="B3305" s="26"/>
      <c r="C3305" s="25"/>
      <c r="D3305" s="120" t="s">
        <v>119</v>
      </c>
      <c r="E3305" s="25"/>
      <c r="F3305" s="121" t="s">
        <v>5781</v>
      </c>
      <c r="G3305" s="25"/>
      <c r="H3305" s="25"/>
      <c r="I3305" s="25"/>
      <c r="J3305" s="26"/>
      <c r="K3305" s="131"/>
      <c r="L3305" s="132"/>
      <c r="M3305" s="133"/>
      <c r="N3305" s="133"/>
      <c r="O3305" s="133"/>
      <c r="P3305" s="133"/>
      <c r="Q3305" s="133"/>
      <c r="R3305" s="134"/>
      <c r="S3305" s="25"/>
      <c r="T3305" s="25"/>
      <c r="U3305" s="25"/>
      <c r="V3305" s="25"/>
      <c r="W3305" s="25"/>
      <c r="X3305" s="25"/>
      <c r="Y3305" s="25"/>
      <c r="Z3305" s="25"/>
      <c r="AA3305" s="25"/>
      <c r="AB3305" s="25"/>
      <c r="AC3305" s="25"/>
      <c r="AR3305" s="14" t="s">
        <v>119</v>
      </c>
      <c r="AS3305" s="14" t="s">
        <v>68</v>
      </c>
    </row>
    <row r="3306" spans="1:63" s="2" customFormat="1" ht="22.8" x14ac:dyDescent="0.2">
      <c r="A3306" s="156"/>
      <c r="B3306" s="26"/>
      <c r="C3306" s="124" t="s">
        <v>6059</v>
      </c>
      <c r="D3306" s="124" t="s">
        <v>4503</v>
      </c>
      <c r="E3306" s="125" t="s">
        <v>6060</v>
      </c>
      <c r="F3306" s="126" t="s">
        <v>6061</v>
      </c>
      <c r="G3306" s="127" t="s">
        <v>126</v>
      </c>
      <c r="H3306" s="153"/>
      <c r="I3306" s="112" t="s">
        <v>116</v>
      </c>
      <c r="J3306" s="26"/>
      <c r="K3306" s="45"/>
      <c r="L3306" s="123"/>
      <c r="M3306" s="45"/>
      <c r="N3306" s="45"/>
      <c r="O3306" s="45"/>
      <c r="P3306" s="45"/>
      <c r="Q3306" s="45"/>
      <c r="R3306" s="45"/>
      <c r="S3306" s="156"/>
      <c r="T3306" s="156"/>
      <c r="U3306" s="156"/>
      <c r="V3306" s="156"/>
      <c r="W3306" s="156"/>
      <c r="X3306" s="156"/>
      <c r="Y3306" s="156"/>
      <c r="Z3306" s="156"/>
      <c r="AA3306" s="156"/>
      <c r="AB3306" s="156"/>
      <c r="AC3306" s="156"/>
      <c r="AR3306" s="14"/>
      <c r="AS3306" s="14"/>
    </row>
    <row r="3307" spans="1:63" s="2" customFormat="1" x14ac:dyDescent="0.2">
      <c r="A3307" s="156"/>
      <c r="B3307" s="26"/>
      <c r="C3307" s="156"/>
      <c r="D3307" s="120" t="s">
        <v>119</v>
      </c>
      <c r="E3307" s="156"/>
      <c r="F3307" s="121" t="s">
        <v>6061</v>
      </c>
      <c r="G3307" s="156"/>
      <c r="H3307" s="156"/>
      <c r="I3307" s="156"/>
      <c r="J3307" s="26"/>
      <c r="K3307" s="45"/>
      <c r="L3307" s="123"/>
      <c r="M3307" s="45"/>
      <c r="N3307" s="45"/>
      <c r="O3307" s="45"/>
      <c r="P3307" s="45"/>
      <c r="Q3307" s="45"/>
      <c r="R3307" s="45"/>
      <c r="S3307" s="156"/>
      <c r="T3307" s="156"/>
      <c r="U3307" s="156"/>
      <c r="V3307" s="156"/>
      <c r="W3307" s="156"/>
      <c r="X3307" s="156"/>
      <c r="Y3307" s="156"/>
      <c r="Z3307" s="156"/>
      <c r="AA3307" s="156"/>
      <c r="AB3307" s="156"/>
      <c r="AC3307" s="156"/>
      <c r="AR3307" s="14"/>
      <c r="AS3307" s="14"/>
    </row>
    <row r="3308" spans="1:63" s="2" customFormat="1" ht="22.8" x14ac:dyDescent="0.2">
      <c r="A3308" s="156"/>
      <c r="B3308" s="26"/>
      <c r="C3308" s="124" t="s">
        <v>3032</v>
      </c>
      <c r="D3308" s="124" t="s">
        <v>4503</v>
      </c>
      <c r="E3308" s="125" t="s">
        <v>6062</v>
      </c>
      <c r="F3308" s="126" t="s">
        <v>6063</v>
      </c>
      <c r="G3308" s="127" t="s">
        <v>126</v>
      </c>
      <c r="H3308" s="153"/>
      <c r="I3308" s="112" t="s">
        <v>116</v>
      </c>
      <c r="J3308" s="26"/>
      <c r="K3308" s="45"/>
      <c r="L3308" s="123"/>
      <c r="M3308" s="45"/>
      <c r="N3308" s="45"/>
      <c r="O3308" s="45"/>
      <c r="P3308" s="45"/>
      <c r="Q3308" s="45"/>
      <c r="R3308" s="45"/>
      <c r="S3308" s="156"/>
      <c r="T3308" s="156"/>
      <c r="U3308" s="156"/>
      <c r="V3308" s="156"/>
      <c r="W3308" s="156"/>
      <c r="X3308" s="156"/>
      <c r="Y3308" s="156"/>
      <c r="Z3308" s="156"/>
      <c r="AA3308" s="156"/>
      <c r="AB3308" s="156"/>
      <c r="AC3308" s="156"/>
      <c r="AR3308" s="14"/>
      <c r="AS3308" s="14"/>
    </row>
    <row r="3309" spans="1:63" s="2" customFormat="1" ht="6.9" customHeight="1" x14ac:dyDescent="0.2">
      <c r="A3309" s="25"/>
      <c r="B3309" s="26"/>
      <c r="C3309" s="156"/>
      <c r="D3309" s="120" t="s">
        <v>119</v>
      </c>
      <c r="E3309" s="156"/>
      <c r="F3309" s="121" t="s">
        <v>6063</v>
      </c>
      <c r="G3309" s="156"/>
      <c r="H3309" s="156"/>
      <c r="I3309" s="156"/>
      <c r="J3309" s="128"/>
      <c r="K3309" s="25"/>
      <c r="M3309" s="25"/>
      <c r="N3309" s="25"/>
      <c r="O3309" s="25"/>
      <c r="P3309" s="25"/>
      <c r="Q3309" s="25"/>
      <c r="R3309" s="25"/>
      <c r="S3309" s="25"/>
      <c r="T3309" s="25"/>
      <c r="U3309" s="25"/>
      <c r="V3309" s="25"/>
      <c r="W3309" s="25"/>
      <c r="X3309" s="25"/>
      <c r="Y3309" s="25"/>
      <c r="Z3309" s="25"/>
      <c r="AA3309" s="25"/>
      <c r="AB3309" s="25"/>
      <c r="AC3309" s="25"/>
    </row>
    <row r="3310" spans="1:63" ht="22.8" x14ac:dyDescent="0.2">
      <c r="B3310" s="26"/>
      <c r="C3310" s="124" t="s">
        <v>6064</v>
      </c>
      <c r="D3310" s="124" t="s">
        <v>4503</v>
      </c>
      <c r="E3310" s="125" t="s">
        <v>6065</v>
      </c>
      <c r="F3310" s="126" t="s">
        <v>6066</v>
      </c>
      <c r="G3310" s="127" t="s">
        <v>126</v>
      </c>
      <c r="H3310" s="153"/>
      <c r="I3310" s="112" t="s">
        <v>116</v>
      </c>
      <c r="J3310" s="26"/>
    </row>
    <row r="3311" spans="1:63" x14ac:dyDescent="0.2">
      <c r="B3311" s="26"/>
      <c r="C3311" s="156"/>
      <c r="D3311" s="120" t="s">
        <v>119</v>
      </c>
      <c r="E3311" s="156"/>
      <c r="F3311" s="121" t="s">
        <v>6066</v>
      </c>
      <c r="G3311" s="156"/>
      <c r="J3311" s="26"/>
    </row>
    <row r="3312" spans="1:63" ht="22.8" x14ac:dyDescent="0.2">
      <c r="B3312" s="26"/>
      <c r="C3312" s="124" t="s">
        <v>3036</v>
      </c>
      <c r="D3312" s="124" t="s">
        <v>4503</v>
      </c>
      <c r="E3312" s="125" t="s">
        <v>6067</v>
      </c>
      <c r="F3312" s="126" t="s">
        <v>6068</v>
      </c>
      <c r="G3312" s="127" t="s">
        <v>126</v>
      </c>
      <c r="H3312" s="153"/>
      <c r="I3312" s="112" t="s">
        <v>116</v>
      </c>
      <c r="J3312" s="26"/>
    </row>
    <row r="3313" spans="2:10" x14ac:dyDescent="0.2">
      <c r="B3313" s="26"/>
      <c r="C3313" s="156"/>
      <c r="D3313" s="120" t="s">
        <v>119</v>
      </c>
      <c r="E3313" s="156"/>
      <c r="F3313" s="121" t="s">
        <v>6068</v>
      </c>
      <c r="G3313" s="156"/>
      <c r="J3313" s="26"/>
    </row>
    <row r="3314" spans="2:10" ht="22.8" x14ac:dyDescent="0.2">
      <c r="B3314" s="26"/>
      <c r="C3314" s="124" t="s">
        <v>6069</v>
      </c>
      <c r="D3314" s="124" t="s">
        <v>4503</v>
      </c>
      <c r="E3314" s="125" t="s">
        <v>6070</v>
      </c>
      <c r="F3314" s="126" t="s">
        <v>6071</v>
      </c>
      <c r="G3314" s="127" t="s">
        <v>126</v>
      </c>
      <c r="H3314" s="153"/>
      <c r="I3314" s="112" t="s">
        <v>116</v>
      </c>
      <c r="J3314" s="26"/>
    </row>
    <row r="3315" spans="2:10" x14ac:dyDescent="0.2">
      <c r="B3315" s="26"/>
      <c r="C3315" s="156"/>
      <c r="D3315" s="120" t="s">
        <v>119</v>
      </c>
      <c r="E3315" s="156"/>
      <c r="F3315" s="121" t="s">
        <v>6071</v>
      </c>
      <c r="G3315" s="156"/>
      <c r="J3315" s="26"/>
    </row>
    <row r="3316" spans="2:10" ht="22.8" x14ac:dyDescent="0.2">
      <c r="B3316" s="26"/>
      <c r="C3316" s="124" t="s">
        <v>3039</v>
      </c>
      <c r="D3316" s="124" t="s">
        <v>4503</v>
      </c>
      <c r="E3316" s="125" t="s">
        <v>6072</v>
      </c>
      <c r="F3316" s="126" t="s">
        <v>6073</v>
      </c>
      <c r="G3316" s="127" t="s">
        <v>126</v>
      </c>
      <c r="H3316" s="153"/>
      <c r="I3316" s="112" t="s">
        <v>116</v>
      </c>
      <c r="J3316" s="26"/>
    </row>
    <row r="3317" spans="2:10" x14ac:dyDescent="0.2">
      <c r="B3317" s="26"/>
      <c r="C3317" s="156"/>
      <c r="D3317" s="120" t="s">
        <v>119</v>
      </c>
      <c r="E3317" s="156"/>
      <c r="F3317" s="121" t="s">
        <v>6073</v>
      </c>
      <c r="G3317" s="156"/>
      <c r="J3317" s="26"/>
    </row>
    <row r="3318" spans="2:10" ht="22.8" x14ac:dyDescent="0.2">
      <c r="B3318" s="26"/>
      <c r="C3318" s="124" t="s">
        <v>6074</v>
      </c>
      <c r="D3318" s="124" t="s">
        <v>4503</v>
      </c>
      <c r="E3318" s="125" t="s">
        <v>6075</v>
      </c>
      <c r="F3318" s="126" t="s">
        <v>6076</v>
      </c>
      <c r="G3318" s="127" t="s">
        <v>126</v>
      </c>
      <c r="H3318" s="153"/>
      <c r="I3318" s="112" t="s">
        <v>116</v>
      </c>
      <c r="J3318" s="128"/>
    </row>
    <row r="3319" spans="2:10" x14ac:dyDescent="0.2">
      <c r="B3319" s="26"/>
      <c r="C3319" s="156"/>
      <c r="D3319" s="120" t="s">
        <v>119</v>
      </c>
      <c r="E3319" s="156"/>
      <c r="F3319" s="121" t="s">
        <v>6076</v>
      </c>
      <c r="G3319" s="156"/>
      <c r="H3319" s="155"/>
      <c r="I3319" s="155"/>
      <c r="J3319" s="26"/>
    </row>
    <row r="3320" spans="2:10" ht="22.8" x14ac:dyDescent="0.2">
      <c r="B3320" s="26"/>
      <c r="C3320" s="124" t="s">
        <v>3043</v>
      </c>
      <c r="D3320" s="124" t="s">
        <v>4503</v>
      </c>
      <c r="E3320" s="125" t="s">
        <v>6077</v>
      </c>
      <c r="F3320" s="126" t="s">
        <v>6078</v>
      </c>
      <c r="G3320" s="127" t="s">
        <v>126</v>
      </c>
      <c r="H3320" s="153"/>
      <c r="I3320" s="112" t="s">
        <v>116</v>
      </c>
      <c r="J3320" s="26"/>
    </row>
    <row r="3321" spans="2:10" x14ac:dyDescent="0.2">
      <c r="B3321" s="26"/>
      <c r="C3321" s="156"/>
      <c r="D3321" s="120" t="s">
        <v>119</v>
      </c>
      <c r="E3321" s="156"/>
      <c r="F3321" s="121" t="s">
        <v>6078</v>
      </c>
      <c r="G3321" s="156"/>
      <c r="H3321" s="155"/>
      <c r="I3321" s="155"/>
      <c r="J3321" s="26"/>
    </row>
    <row r="3322" spans="2:10" ht="22.8" x14ac:dyDescent="0.2">
      <c r="B3322" s="26"/>
      <c r="C3322" s="124" t="s">
        <v>6079</v>
      </c>
      <c r="D3322" s="124" t="s">
        <v>4503</v>
      </c>
      <c r="E3322" s="125" t="s">
        <v>6080</v>
      </c>
      <c r="F3322" s="126" t="s">
        <v>6081</v>
      </c>
      <c r="G3322" s="127" t="s">
        <v>126</v>
      </c>
      <c r="H3322" s="153"/>
      <c r="I3322" s="112" t="s">
        <v>116</v>
      </c>
      <c r="J3322" s="26"/>
    </row>
    <row r="3323" spans="2:10" ht="11.4" x14ac:dyDescent="0.2">
      <c r="B3323" s="26"/>
      <c r="C3323" s="156"/>
      <c r="D3323" s="120" t="s">
        <v>119</v>
      </c>
      <c r="E3323" s="156"/>
      <c r="F3323" s="121" t="s">
        <v>6081</v>
      </c>
      <c r="G3323" s="156"/>
      <c r="H3323" s="197"/>
      <c r="I3323" s="112"/>
      <c r="J3323" s="26"/>
    </row>
    <row r="3324" spans="2:10" ht="22.8" x14ac:dyDescent="0.2">
      <c r="B3324" s="26"/>
      <c r="C3324" s="124" t="s">
        <v>3046</v>
      </c>
      <c r="D3324" s="124" t="s">
        <v>4503</v>
      </c>
      <c r="E3324" s="125" t="s">
        <v>6082</v>
      </c>
      <c r="F3324" s="126" t="s">
        <v>6083</v>
      </c>
      <c r="G3324" s="127" t="s">
        <v>126</v>
      </c>
      <c r="H3324" s="153"/>
      <c r="I3324" s="112" t="s">
        <v>116</v>
      </c>
      <c r="J3324" s="26"/>
    </row>
    <row r="3325" spans="2:10" ht="11.4" x14ac:dyDescent="0.2">
      <c r="B3325" s="26"/>
      <c r="C3325" s="156"/>
      <c r="D3325" s="120" t="s">
        <v>119</v>
      </c>
      <c r="E3325" s="156"/>
      <c r="F3325" s="121" t="s">
        <v>6083</v>
      </c>
      <c r="G3325" s="156"/>
      <c r="H3325" s="197"/>
      <c r="I3325" s="112"/>
      <c r="J3325" s="26"/>
    </row>
    <row r="3326" spans="2:10" ht="22.8" x14ac:dyDescent="0.2">
      <c r="B3326" s="26"/>
      <c r="C3326" s="124" t="s">
        <v>6084</v>
      </c>
      <c r="D3326" s="124" t="s">
        <v>4503</v>
      </c>
      <c r="E3326" s="125" t="s">
        <v>6085</v>
      </c>
      <c r="F3326" s="126" t="s">
        <v>6086</v>
      </c>
      <c r="G3326" s="127" t="s">
        <v>126</v>
      </c>
      <c r="H3326" s="153"/>
      <c r="I3326" s="112" t="s">
        <v>116</v>
      </c>
      <c r="J3326" s="26"/>
    </row>
    <row r="3327" spans="2:10" ht="11.4" x14ac:dyDescent="0.2">
      <c r="B3327" s="26"/>
      <c r="C3327" s="156"/>
      <c r="D3327" s="120" t="s">
        <v>119</v>
      </c>
      <c r="E3327" s="156"/>
      <c r="F3327" s="121" t="s">
        <v>6086</v>
      </c>
      <c r="G3327" s="156"/>
      <c r="H3327" s="197"/>
      <c r="I3327" s="112"/>
      <c r="J3327" s="128"/>
    </row>
    <row r="3328" spans="2:10" ht="22.8" x14ac:dyDescent="0.2">
      <c r="B3328" s="26"/>
      <c r="C3328" s="124" t="s">
        <v>3050</v>
      </c>
      <c r="D3328" s="124" t="s">
        <v>4503</v>
      </c>
      <c r="E3328" s="125" t="s">
        <v>6087</v>
      </c>
      <c r="F3328" s="126" t="s">
        <v>6088</v>
      </c>
      <c r="G3328" s="127" t="s">
        <v>126</v>
      </c>
      <c r="H3328" s="153"/>
      <c r="I3328" s="112" t="s">
        <v>116</v>
      </c>
      <c r="J3328" s="26"/>
    </row>
    <row r="3329" spans="2:10" x14ac:dyDescent="0.2">
      <c r="B3329" s="26"/>
      <c r="C3329" s="156"/>
      <c r="D3329" s="120" t="s">
        <v>119</v>
      </c>
      <c r="E3329" s="156"/>
      <c r="F3329" s="121" t="s">
        <v>6088</v>
      </c>
      <c r="G3329" s="156"/>
      <c r="H3329" s="155"/>
      <c r="I3329" s="155"/>
      <c r="J3329" s="26"/>
    </row>
    <row r="3330" spans="2:10" ht="22.8" x14ac:dyDescent="0.2">
      <c r="B3330" s="26"/>
      <c r="C3330" s="124" t="s">
        <v>6089</v>
      </c>
      <c r="D3330" s="124" t="s">
        <v>4503</v>
      </c>
      <c r="E3330" s="125" t="s">
        <v>6090</v>
      </c>
      <c r="F3330" s="126" t="s">
        <v>6091</v>
      </c>
      <c r="G3330" s="127" t="s">
        <v>126</v>
      </c>
      <c r="H3330" s="153"/>
      <c r="I3330" s="112" t="s">
        <v>116</v>
      </c>
      <c r="J3330" s="26"/>
    </row>
    <row r="3331" spans="2:10" x14ac:dyDescent="0.2">
      <c r="B3331" s="26"/>
      <c r="C3331" s="156"/>
      <c r="D3331" s="120" t="s">
        <v>119</v>
      </c>
      <c r="E3331" s="156"/>
      <c r="F3331" s="121" t="s">
        <v>6091</v>
      </c>
      <c r="G3331" s="156"/>
      <c r="H3331" s="155"/>
      <c r="I3331" s="155"/>
      <c r="J3331" s="26"/>
    </row>
    <row r="3332" spans="2:10" ht="22.8" x14ac:dyDescent="0.2">
      <c r="B3332" s="26"/>
      <c r="C3332" s="124" t="s">
        <v>3053</v>
      </c>
      <c r="D3332" s="124" t="s">
        <v>4503</v>
      </c>
      <c r="E3332" s="125" t="s">
        <v>6092</v>
      </c>
      <c r="F3332" s="126" t="s">
        <v>6093</v>
      </c>
      <c r="G3332" s="127" t="s">
        <v>126</v>
      </c>
      <c r="H3332" s="153"/>
      <c r="I3332" s="112" t="s">
        <v>116</v>
      </c>
      <c r="J3332" s="26"/>
    </row>
    <row r="3333" spans="2:10" ht="11.4" x14ac:dyDescent="0.2">
      <c r="B3333" s="26"/>
      <c r="C3333" s="156"/>
      <c r="D3333" s="120" t="s">
        <v>119</v>
      </c>
      <c r="E3333" s="156"/>
      <c r="F3333" s="121" t="s">
        <v>6093</v>
      </c>
      <c r="G3333" s="156"/>
      <c r="H3333" s="197"/>
      <c r="I3333" s="112"/>
      <c r="J3333" s="26"/>
    </row>
    <row r="3334" spans="2:10" ht="22.8" x14ac:dyDescent="0.2">
      <c r="B3334" s="26"/>
      <c r="C3334" s="124" t="s">
        <v>6094</v>
      </c>
      <c r="D3334" s="124" t="s">
        <v>4503</v>
      </c>
      <c r="E3334" s="125" t="s">
        <v>6095</v>
      </c>
      <c r="F3334" s="126" t="s">
        <v>6096</v>
      </c>
      <c r="G3334" s="127" t="s">
        <v>126</v>
      </c>
      <c r="H3334" s="153"/>
      <c r="I3334" s="112" t="s">
        <v>116</v>
      </c>
      <c r="J3334" s="26"/>
    </row>
    <row r="3335" spans="2:10" ht="11.4" x14ac:dyDescent="0.2">
      <c r="B3335" s="26"/>
      <c r="C3335" s="156"/>
      <c r="D3335" s="120" t="s">
        <v>119</v>
      </c>
      <c r="E3335" s="156"/>
      <c r="F3335" s="121" t="s">
        <v>6096</v>
      </c>
      <c r="G3335" s="156"/>
      <c r="H3335" s="197"/>
      <c r="I3335" s="112"/>
      <c r="J3335" s="26"/>
    </row>
    <row r="3336" spans="2:10" ht="22.8" x14ac:dyDescent="0.2">
      <c r="B3336" s="26"/>
      <c r="C3336" s="124" t="s">
        <v>3057</v>
      </c>
      <c r="D3336" s="124" t="s">
        <v>4503</v>
      </c>
      <c r="E3336" s="125" t="s">
        <v>6097</v>
      </c>
      <c r="F3336" s="126" t="s">
        <v>6098</v>
      </c>
      <c r="G3336" s="127" t="s">
        <v>126</v>
      </c>
      <c r="H3336" s="153"/>
      <c r="I3336" s="112" t="s">
        <v>116</v>
      </c>
      <c r="J3336" s="128"/>
    </row>
    <row r="3337" spans="2:10" ht="11.4" x14ac:dyDescent="0.2">
      <c r="B3337" s="26"/>
      <c r="C3337" s="156"/>
      <c r="D3337" s="120" t="s">
        <v>119</v>
      </c>
      <c r="E3337" s="156"/>
      <c r="F3337" s="121" t="s">
        <v>6098</v>
      </c>
      <c r="G3337" s="156"/>
      <c r="H3337" s="197"/>
      <c r="I3337" s="112"/>
      <c r="J3337" s="26"/>
    </row>
    <row r="3338" spans="2:10" ht="22.8" x14ac:dyDescent="0.2">
      <c r="B3338" s="26"/>
      <c r="C3338" s="124" t="s">
        <v>6099</v>
      </c>
      <c r="D3338" s="124" t="s">
        <v>4503</v>
      </c>
      <c r="E3338" s="125" t="s">
        <v>6100</v>
      </c>
      <c r="F3338" s="126" t="s">
        <v>6101</v>
      </c>
      <c r="G3338" s="127" t="s">
        <v>126</v>
      </c>
      <c r="H3338" s="153"/>
      <c r="I3338" s="112" t="s">
        <v>116</v>
      </c>
      <c r="J3338" s="26"/>
    </row>
    <row r="3339" spans="2:10" x14ac:dyDescent="0.2">
      <c r="B3339" s="26"/>
      <c r="C3339" s="156"/>
      <c r="D3339" s="120" t="s">
        <v>119</v>
      </c>
      <c r="E3339" s="156"/>
      <c r="F3339" s="121" t="s">
        <v>6101</v>
      </c>
      <c r="G3339" s="156"/>
      <c r="H3339" s="155"/>
      <c r="I3339" s="155"/>
      <c r="J3339" s="26"/>
    </row>
    <row r="3340" spans="2:10" ht="22.8" x14ac:dyDescent="0.2">
      <c r="B3340" s="26"/>
      <c r="C3340" s="124" t="s">
        <v>3060</v>
      </c>
      <c r="D3340" s="124" t="s">
        <v>4503</v>
      </c>
      <c r="E3340" s="125" t="s">
        <v>6102</v>
      </c>
      <c r="F3340" s="126" t="s">
        <v>6103</v>
      </c>
      <c r="G3340" s="127" t="s">
        <v>126</v>
      </c>
      <c r="H3340" s="153"/>
      <c r="I3340" s="112" t="s">
        <v>116</v>
      </c>
      <c r="J3340" s="26"/>
    </row>
    <row r="3341" spans="2:10" x14ac:dyDescent="0.2">
      <c r="B3341" s="26"/>
      <c r="C3341" s="156"/>
      <c r="D3341" s="120" t="s">
        <v>119</v>
      </c>
      <c r="E3341" s="156"/>
      <c r="F3341" s="121" t="s">
        <v>6103</v>
      </c>
      <c r="G3341" s="156"/>
      <c r="H3341" s="155"/>
      <c r="I3341" s="155"/>
      <c r="J3341" s="26"/>
    </row>
    <row r="3342" spans="2:10" ht="22.8" x14ac:dyDescent="0.2">
      <c r="B3342" s="26"/>
      <c r="C3342" s="124" t="s">
        <v>6104</v>
      </c>
      <c r="D3342" s="124" t="s">
        <v>4503</v>
      </c>
      <c r="E3342" s="125" t="s">
        <v>6105</v>
      </c>
      <c r="F3342" s="126" t="s">
        <v>6106</v>
      </c>
      <c r="G3342" s="127" t="s">
        <v>126</v>
      </c>
      <c r="H3342" s="153"/>
      <c r="I3342" s="112" t="s">
        <v>116</v>
      </c>
      <c r="J3342" s="26"/>
    </row>
    <row r="3343" spans="2:10" ht="11.4" x14ac:dyDescent="0.2">
      <c r="B3343" s="26"/>
      <c r="C3343" s="156"/>
      <c r="D3343" s="120" t="s">
        <v>119</v>
      </c>
      <c r="E3343" s="156"/>
      <c r="F3343" s="121" t="s">
        <v>6106</v>
      </c>
      <c r="G3343" s="156"/>
      <c r="H3343" s="197"/>
      <c r="I3343" s="112"/>
      <c r="J3343" s="26"/>
    </row>
    <row r="3344" spans="2:10" ht="22.8" x14ac:dyDescent="0.2">
      <c r="B3344" s="26"/>
      <c r="C3344" s="124" t="s">
        <v>3064</v>
      </c>
      <c r="D3344" s="124" t="s">
        <v>4503</v>
      </c>
      <c r="E3344" s="125" t="s">
        <v>6107</v>
      </c>
      <c r="F3344" s="126" t="s">
        <v>6108</v>
      </c>
      <c r="G3344" s="127" t="s">
        <v>126</v>
      </c>
      <c r="H3344" s="153"/>
      <c r="I3344" s="112" t="s">
        <v>116</v>
      </c>
      <c r="J3344" s="26"/>
    </row>
    <row r="3345" spans="2:10" ht="11.4" x14ac:dyDescent="0.2">
      <c r="B3345" s="26"/>
      <c r="C3345" s="156"/>
      <c r="D3345" s="120" t="s">
        <v>119</v>
      </c>
      <c r="E3345" s="156"/>
      <c r="F3345" s="121" t="s">
        <v>6108</v>
      </c>
      <c r="G3345" s="156"/>
      <c r="H3345" s="197"/>
      <c r="I3345" s="112"/>
      <c r="J3345" s="128"/>
    </row>
    <row r="3346" spans="2:10" ht="22.8" x14ac:dyDescent="0.2">
      <c r="B3346" s="26"/>
      <c r="C3346" s="124" t="s">
        <v>6109</v>
      </c>
      <c r="D3346" s="124" t="s">
        <v>4503</v>
      </c>
      <c r="E3346" s="125" t="s">
        <v>6110</v>
      </c>
      <c r="F3346" s="126" t="s">
        <v>6111</v>
      </c>
      <c r="G3346" s="127" t="s">
        <v>126</v>
      </c>
      <c r="H3346" s="153"/>
      <c r="I3346" s="112" t="s">
        <v>116</v>
      </c>
      <c r="J3346" s="26"/>
    </row>
    <row r="3347" spans="2:10" ht="11.4" x14ac:dyDescent="0.2">
      <c r="B3347" s="26"/>
      <c r="C3347" s="156"/>
      <c r="D3347" s="120" t="s">
        <v>119</v>
      </c>
      <c r="E3347" s="156"/>
      <c r="F3347" s="121" t="s">
        <v>6111</v>
      </c>
      <c r="G3347" s="156"/>
      <c r="H3347" s="197"/>
      <c r="I3347" s="112"/>
      <c r="J3347" s="26"/>
    </row>
    <row r="3348" spans="2:10" ht="22.8" x14ac:dyDescent="0.2">
      <c r="B3348" s="26"/>
      <c r="C3348" s="124" t="s">
        <v>3067</v>
      </c>
      <c r="D3348" s="124" t="s">
        <v>4503</v>
      </c>
      <c r="E3348" s="125" t="s">
        <v>6112</v>
      </c>
      <c r="F3348" s="126" t="s">
        <v>6113</v>
      </c>
      <c r="G3348" s="127" t="s">
        <v>126</v>
      </c>
      <c r="H3348" s="153"/>
      <c r="I3348" s="112" t="s">
        <v>116</v>
      </c>
      <c r="J3348" s="26"/>
    </row>
    <row r="3349" spans="2:10" x14ac:dyDescent="0.2">
      <c r="B3349" s="26"/>
      <c r="C3349" s="156"/>
      <c r="D3349" s="120" t="s">
        <v>119</v>
      </c>
      <c r="E3349" s="156"/>
      <c r="F3349" s="121" t="s">
        <v>6113</v>
      </c>
      <c r="G3349" s="156"/>
      <c r="H3349" s="155"/>
      <c r="I3349" s="155"/>
      <c r="J3349" s="26"/>
    </row>
    <row r="3350" spans="2:10" ht="22.8" x14ac:dyDescent="0.2">
      <c r="B3350" s="26"/>
      <c r="C3350" s="124" t="s">
        <v>6114</v>
      </c>
      <c r="D3350" s="124" t="s">
        <v>4503</v>
      </c>
      <c r="E3350" s="125" t="s">
        <v>6115</v>
      </c>
      <c r="F3350" s="126" t="s">
        <v>6116</v>
      </c>
      <c r="G3350" s="127" t="s">
        <v>126</v>
      </c>
      <c r="H3350" s="153"/>
      <c r="I3350" s="112" t="s">
        <v>116</v>
      </c>
      <c r="J3350" s="26"/>
    </row>
    <row r="3351" spans="2:10" x14ac:dyDescent="0.2">
      <c r="B3351" s="26"/>
      <c r="C3351" s="156"/>
      <c r="D3351" s="120" t="s">
        <v>119</v>
      </c>
      <c r="E3351" s="156"/>
      <c r="F3351" s="121" t="s">
        <v>6116</v>
      </c>
      <c r="G3351" s="156"/>
      <c r="H3351" s="155"/>
      <c r="I3351" s="155"/>
      <c r="J3351" s="26"/>
    </row>
    <row r="3352" spans="2:10" ht="22.8" x14ac:dyDescent="0.2">
      <c r="B3352" s="26"/>
      <c r="C3352" s="124" t="s">
        <v>3071</v>
      </c>
      <c r="D3352" s="124" t="s">
        <v>4503</v>
      </c>
      <c r="E3352" s="125" t="s">
        <v>6117</v>
      </c>
      <c r="F3352" s="126" t="s">
        <v>6118</v>
      </c>
      <c r="G3352" s="127" t="s">
        <v>126</v>
      </c>
      <c r="H3352" s="153"/>
      <c r="I3352" s="112" t="s">
        <v>116</v>
      </c>
      <c r="J3352" s="26"/>
    </row>
    <row r="3353" spans="2:10" ht="11.4" x14ac:dyDescent="0.2">
      <c r="B3353" s="26"/>
      <c r="C3353" s="156"/>
      <c r="D3353" s="120" t="s">
        <v>119</v>
      </c>
      <c r="E3353" s="156"/>
      <c r="F3353" s="121" t="s">
        <v>6118</v>
      </c>
      <c r="G3353" s="156"/>
      <c r="H3353" s="197"/>
      <c r="I3353" s="112"/>
      <c r="J3353" s="26"/>
    </row>
    <row r="3354" spans="2:10" ht="22.8" x14ac:dyDescent="0.2">
      <c r="B3354" s="26"/>
      <c r="C3354" s="124" t="s">
        <v>6119</v>
      </c>
      <c r="D3354" s="124" t="s">
        <v>4503</v>
      </c>
      <c r="E3354" s="125" t="s">
        <v>6120</v>
      </c>
      <c r="F3354" s="126" t="s">
        <v>6121</v>
      </c>
      <c r="G3354" s="127" t="s">
        <v>126</v>
      </c>
      <c r="H3354" s="153"/>
      <c r="I3354" s="112" t="s">
        <v>116</v>
      </c>
      <c r="J3354" s="128"/>
    </row>
    <row r="3355" spans="2:10" ht="11.4" x14ac:dyDescent="0.2">
      <c r="B3355" s="26"/>
      <c r="C3355" s="156"/>
      <c r="D3355" s="120" t="s">
        <v>119</v>
      </c>
      <c r="E3355" s="156"/>
      <c r="F3355" s="121" t="s">
        <v>6121</v>
      </c>
      <c r="G3355" s="156"/>
      <c r="H3355" s="197"/>
      <c r="I3355" s="112"/>
      <c r="J3355" s="26"/>
    </row>
    <row r="3356" spans="2:10" ht="22.8" x14ac:dyDescent="0.2">
      <c r="B3356" s="26"/>
      <c r="C3356" s="124" t="s">
        <v>3074</v>
      </c>
      <c r="D3356" s="124" t="s">
        <v>4503</v>
      </c>
      <c r="E3356" s="125" t="s">
        <v>6122</v>
      </c>
      <c r="F3356" s="126" t="s">
        <v>6123</v>
      </c>
      <c r="G3356" s="127" t="s">
        <v>126</v>
      </c>
      <c r="H3356" s="153"/>
      <c r="I3356" s="112" t="s">
        <v>116</v>
      </c>
      <c r="J3356" s="26"/>
    </row>
    <row r="3357" spans="2:10" ht="11.4" x14ac:dyDescent="0.2">
      <c r="B3357" s="26"/>
      <c r="C3357" s="156"/>
      <c r="D3357" s="120" t="s">
        <v>119</v>
      </c>
      <c r="E3357" s="156"/>
      <c r="F3357" s="121" t="s">
        <v>6123</v>
      </c>
      <c r="G3357" s="156"/>
      <c r="H3357" s="197"/>
      <c r="I3357" s="112"/>
      <c r="J3357" s="26"/>
    </row>
    <row r="3358" spans="2:10" ht="22.8" x14ac:dyDescent="0.2">
      <c r="B3358" s="26"/>
      <c r="C3358" s="124" t="s">
        <v>6124</v>
      </c>
      <c r="D3358" s="124" t="s">
        <v>4503</v>
      </c>
      <c r="E3358" s="125" t="s">
        <v>6125</v>
      </c>
      <c r="F3358" s="126" t="s">
        <v>6126</v>
      </c>
      <c r="G3358" s="127" t="s">
        <v>126</v>
      </c>
      <c r="H3358" s="153"/>
      <c r="I3358" s="112" t="s">
        <v>116</v>
      </c>
      <c r="J3358" s="26"/>
    </row>
    <row r="3359" spans="2:10" x14ac:dyDescent="0.2">
      <c r="B3359" s="26"/>
      <c r="C3359" s="156"/>
      <c r="D3359" s="120" t="s">
        <v>119</v>
      </c>
      <c r="E3359" s="156"/>
      <c r="F3359" s="121" t="s">
        <v>6126</v>
      </c>
      <c r="G3359" s="156"/>
      <c r="H3359" s="155"/>
      <c r="I3359" s="155"/>
      <c r="J3359" s="26"/>
    </row>
    <row r="3360" spans="2:10" ht="22.8" x14ac:dyDescent="0.2">
      <c r="B3360" s="26"/>
      <c r="C3360" s="124" t="s">
        <v>3078</v>
      </c>
      <c r="D3360" s="124" t="s">
        <v>4503</v>
      </c>
      <c r="E3360" s="125" t="s">
        <v>6127</v>
      </c>
      <c r="F3360" s="126" t="s">
        <v>6128</v>
      </c>
      <c r="G3360" s="127" t="s">
        <v>126</v>
      </c>
      <c r="H3360" s="153"/>
      <c r="I3360" s="112" t="s">
        <v>116</v>
      </c>
      <c r="J3360" s="26"/>
    </row>
    <row r="3361" spans="2:10" x14ac:dyDescent="0.2">
      <c r="B3361" s="26"/>
      <c r="C3361" s="156"/>
      <c r="D3361" s="120" t="s">
        <v>119</v>
      </c>
      <c r="E3361" s="156"/>
      <c r="F3361" s="121" t="s">
        <v>6128</v>
      </c>
      <c r="G3361" s="156"/>
      <c r="H3361" s="155"/>
      <c r="I3361" s="155"/>
      <c r="J3361" s="26"/>
    </row>
    <row r="3362" spans="2:10" ht="22.8" x14ac:dyDescent="0.2">
      <c r="B3362" s="26"/>
      <c r="C3362" s="124" t="s">
        <v>6129</v>
      </c>
      <c r="D3362" s="124" t="s">
        <v>4503</v>
      </c>
      <c r="E3362" s="125" t="s">
        <v>6130</v>
      </c>
      <c r="F3362" s="126" t="s">
        <v>6131</v>
      </c>
      <c r="G3362" s="127" t="s">
        <v>126</v>
      </c>
      <c r="H3362" s="153"/>
      <c r="I3362" s="112" t="s">
        <v>116</v>
      </c>
      <c r="J3362" s="26"/>
    </row>
    <row r="3363" spans="2:10" ht="11.4" x14ac:dyDescent="0.2">
      <c r="B3363" s="26"/>
      <c r="C3363" s="156"/>
      <c r="D3363" s="120" t="s">
        <v>119</v>
      </c>
      <c r="E3363" s="156"/>
      <c r="F3363" s="121" t="s">
        <v>6131</v>
      </c>
      <c r="G3363" s="156"/>
      <c r="H3363" s="197"/>
      <c r="I3363" s="112"/>
      <c r="J3363" s="128"/>
    </row>
    <row r="3364" spans="2:10" ht="22.8" x14ac:dyDescent="0.2">
      <c r="B3364" s="26"/>
      <c r="C3364" s="124" t="s">
        <v>3081</v>
      </c>
      <c r="D3364" s="124" t="s">
        <v>4503</v>
      </c>
      <c r="E3364" s="125" t="s">
        <v>6132</v>
      </c>
      <c r="F3364" s="126" t="s">
        <v>6133</v>
      </c>
      <c r="G3364" s="127" t="s">
        <v>126</v>
      </c>
      <c r="H3364" s="153"/>
      <c r="I3364" s="112" t="s">
        <v>116</v>
      </c>
      <c r="J3364" s="26"/>
    </row>
    <row r="3365" spans="2:10" ht="11.4" x14ac:dyDescent="0.2">
      <c r="B3365" s="26"/>
      <c r="C3365" s="156"/>
      <c r="D3365" s="120" t="s">
        <v>119</v>
      </c>
      <c r="E3365" s="156"/>
      <c r="F3365" s="121" t="s">
        <v>6133</v>
      </c>
      <c r="G3365" s="156"/>
      <c r="H3365" s="197"/>
      <c r="I3365" s="112"/>
      <c r="J3365" s="26"/>
    </row>
    <row r="3366" spans="2:10" ht="22.8" x14ac:dyDescent="0.2">
      <c r="B3366" s="26"/>
      <c r="C3366" s="124" t="s">
        <v>6134</v>
      </c>
      <c r="D3366" s="124" t="s">
        <v>4503</v>
      </c>
      <c r="E3366" s="125" t="s">
        <v>6135</v>
      </c>
      <c r="F3366" s="126" t="s">
        <v>6136</v>
      </c>
      <c r="G3366" s="127" t="s">
        <v>126</v>
      </c>
      <c r="H3366" s="153"/>
      <c r="I3366" s="112" t="s">
        <v>116</v>
      </c>
      <c r="J3366" s="26"/>
    </row>
    <row r="3367" spans="2:10" ht="11.4" x14ac:dyDescent="0.2">
      <c r="B3367" s="26"/>
      <c r="C3367" s="156"/>
      <c r="D3367" s="120" t="s">
        <v>119</v>
      </c>
      <c r="E3367" s="156"/>
      <c r="F3367" s="121" t="s">
        <v>6136</v>
      </c>
      <c r="G3367" s="156"/>
      <c r="H3367" s="197"/>
      <c r="I3367" s="112"/>
      <c r="J3367" s="26"/>
    </row>
    <row r="3368" spans="2:10" ht="22.8" x14ac:dyDescent="0.2">
      <c r="B3368" s="26"/>
      <c r="C3368" s="124" t="s">
        <v>3085</v>
      </c>
      <c r="D3368" s="124" t="s">
        <v>4503</v>
      </c>
      <c r="E3368" s="125" t="s">
        <v>6137</v>
      </c>
      <c r="F3368" s="126" t="s">
        <v>6138</v>
      </c>
      <c r="G3368" s="127" t="s">
        <v>126</v>
      </c>
      <c r="H3368" s="153"/>
      <c r="I3368" s="112" t="s">
        <v>116</v>
      </c>
      <c r="J3368" s="26"/>
    </row>
    <row r="3369" spans="2:10" x14ac:dyDescent="0.2">
      <c r="B3369" s="26"/>
      <c r="C3369" s="156"/>
      <c r="D3369" s="120" t="s">
        <v>119</v>
      </c>
      <c r="E3369" s="156"/>
      <c r="F3369" s="121" t="s">
        <v>6138</v>
      </c>
      <c r="G3369" s="156"/>
      <c r="H3369" s="155"/>
      <c r="I3369" s="155"/>
      <c r="J3369" s="26"/>
    </row>
    <row r="3370" spans="2:10" ht="22.8" x14ac:dyDescent="0.2">
      <c r="B3370" s="26"/>
      <c r="C3370" s="124" t="s">
        <v>6139</v>
      </c>
      <c r="D3370" s="124" t="s">
        <v>4503</v>
      </c>
      <c r="E3370" s="125" t="s">
        <v>6140</v>
      </c>
      <c r="F3370" s="126" t="s">
        <v>6141</v>
      </c>
      <c r="G3370" s="127" t="s">
        <v>126</v>
      </c>
      <c r="H3370" s="153"/>
      <c r="I3370" s="112" t="s">
        <v>116</v>
      </c>
      <c r="J3370" s="26"/>
    </row>
    <row r="3371" spans="2:10" x14ac:dyDescent="0.2">
      <c r="B3371" s="26"/>
      <c r="C3371" s="156"/>
      <c r="D3371" s="120" t="s">
        <v>119</v>
      </c>
      <c r="E3371" s="156"/>
      <c r="F3371" s="121" t="s">
        <v>6141</v>
      </c>
      <c r="G3371" s="156"/>
      <c r="H3371" s="155"/>
      <c r="I3371" s="155"/>
      <c r="J3371" s="26"/>
    </row>
    <row r="3372" spans="2:10" ht="22.8" x14ac:dyDescent="0.2">
      <c r="B3372" s="26"/>
      <c r="C3372" s="124" t="s">
        <v>3088</v>
      </c>
      <c r="D3372" s="124" t="s">
        <v>4503</v>
      </c>
      <c r="E3372" s="125" t="s">
        <v>6142</v>
      </c>
      <c r="F3372" s="126" t="s">
        <v>6143</v>
      </c>
      <c r="G3372" s="127" t="s">
        <v>126</v>
      </c>
      <c r="H3372" s="153"/>
      <c r="I3372" s="112" t="s">
        <v>116</v>
      </c>
      <c r="J3372" s="128"/>
    </row>
    <row r="3373" spans="2:10" ht="11.4" x14ac:dyDescent="0.2">
      <c r="B3373" s="26"/>
      <c r="C3373" s="156"/>
      <c r="D3373" s="120" t="s">
        <v>119</v>
      </c>
      <c r="E3373" s="156"/>
      <c r="F3373" s="121" t="s">
        <v>6143</v>
      </c>
      <c r="G3373" s="156"/>
      <c r="H3373" s="197"/>
      <c r="I3373" s="112"/>
      <c r="J3373" s="26"/>
    </row>
    <row r="3374" spans="2:10" ht="22.8" x14ac:dyDescent="0.2">
      <c r="B3374" s="26"/>
      <c r="C3374" s="124" t="s">
        <v>6144</v>
      </c>
      <c r="D3374" s="124" t="s">
        <v>4503</v>
      </c>
      <c r="E3374" s="125" t="s">
        <v>6145</v>
      </c>
      <c r="F3374" s="126" t="s">
        <v>6146</v>
      </c>
      <c r="G3374" s="127" t="s">
        <v>126</v>
      </c>
      <c r="H3374" s="153"/>
      <c r="I3374" s="112" t="s">
        <v>116</v>
      </c>
      <c r="J3374" s="26"/>
    </row>
    <row r="3375" spans="2:10" ht="11.4" x14ac:dyDescent="0.2">
      <c r="B3375" s="26"/>
      <c r="C3375" s="156"/>
      <c r="D3375" s="120" t="s">
        <v>119</v>
      </c>
      <c r="E3375" s="156"/>
      <c r="F3375" s="121" t="s">
        <v>6146</v>
      </c>
      <c r="G3375" s="156"/>
      <c r="H3375" s="197"/>
      <c r="I3375" s="112"/>
      <c r="J3375" s="26"/>
    </row>
    <row r="3376" spans="2:10" ht="22.8" x14ac:dyDescent="0.2">
      <c r="B3376" s="26"/>
      <c r="C3376" s="124" t="s">
        <v>3092</v>
      </c>
      <c r="D3376" s="124" t="s">
        <v>4503</v>
      </c>
      <c r="E3376" s="125" t="s">
        <v>6147</v>
      </c>
      <c r="F3376" s="126" t="s">
        <v>6148</v>
      </c>
      <c r="G3376" s="127" t="s">
        <v>126</v>
      </c>
      <c r="H3376" s="153"/>
      <c r="I3376" s="112" t="s">
        <v>116</v>
      </c>
      <c r="J3376" s="26"/>
    </row>
    <row r="3377" spans="2:10" ht="11.4" x14ac:dyDescent="0.2">
      <c r="B3377" s="26"/>
      <c r="C3377" s="156"/>
      <c r="D3377" s="120" t="s">
        <v>119</v>
      </c>
      <c r="E3377" s="156"/>
      <c r="F3377" s="121" t="s">
        <v>6148</v>
      </c>
      <c r="G3377" s="156"/>
      <c r="H3377" s="197"/>
      <c r="I3377" s="112"/>
      <c r="J3377" s="26"/>
    </row>
    <row r="3378" spans="2:10" ht="22.8" x14ac:dyDescent="0.2">
      <c r="B3378" s="26"/>
      <c r="C3378" s="124" t="s">
        <v>6149</v>
      </c>
      <c r="D3378" s="124" t="s">
        <v>4503</v>
      </c>
      <c r="E3378" s="125" t="s">
        <v>6150</v>
      </c>
      <c r="F3378" s="126" t="s">
        <v>6151</v>
      </c>
      <c r="G3378" s="127" t="s">
        <v>126</v>
      </c>
      <c r="H3378" s="153"/>
      <c r="I3378" s="112" t="s">
        <v>116</v>
      </c>
      <c r="J3378" s="26"/>
    </row>
    <row r="3379" spans="2:10" x14ac:dyDescent="0.2">
      <c r="B3379" s="26"/>
      <c r="C3379" s="156"/>
      <c r="D3379" s="120" t="s">
        <v>119</v>
      </c>
      <c r="E3379" s="156"/>
      <c r="F3379" s="121" t="s">
        <v>6151</v>
      </c>
      <c r="G3379" s="156"/>
      <c r="H3379" s="155"/>
      <c r="I3379" s="155"/>
      <c r="J3379" s="26"/>
    </row>
    <row r="3380" spans="2:10" ht="22.8" x14ac:dyDescent="0.2">
      <c r="B3380" s="26"/>
      <c r="C3380" s="124" t="s">
        <v>3095</v>
      </c>
      <c r="D3380" s="124" t="s">
        <v>4503</v>
      </c>
      <c r="E3380" s="125" t="s">
        <v>6152</v>
      </c>
      <c r="F3380" s="126" t="s">
        <v>6153</v>
      </c>
      <c r="G3380" s="127" t="s">
        <v>126</v>
      </c>
      <c r="H3380" s="153"/>
      <c r="I3380" s="112" t="s">
        <v>116</v>
      </c>
      <c r="J3380" s="26"/>
    </row>
    <row r="3381" spans="2:10" x14ac:dyDescent="0.2">
      <c r="B3381" s="26"/>
      <c r="C3381" s="156"/>
      <c r="D3381" s="120" t="s">
        <v>119</v>
      </c>
      <c r="E3381" s="156"/>
      <c r="F3381" s="121" t="s">
        <v>6153</v>
      </c>
      <c r="G3381" s="156"/>
      <c r="H3381" s="155"/>
      <c r="I3381" s="155"/>
      <c r="J3381" s="128"/>
    </row>
    <row r="3382" spans="2:10" ht="22.8" x14ac:dyDescent="0.2">
      <c r="B3382" s="26"/>
      <c r="C3382" s="124" t="s">
        <v>6154</v>
      </c>
      <c r="D3382" s="124" t="s">
        <v>4503</v>
      </c>
      <c r="E3382" s="125" t="s">
        <v>6155</v>
      </c>
      <c r="F3382" s="126" t="s">
        <v>6156</v>
      </c>
      <c r="G3382" s="127" t="s">
        <v>126</v>
      </c>
      <c r="H3382" s="153"/>
      <c r="I3382" s="112" t="s">
        <v>116</v>
      </c>
      <c r="J3382" s="26"/>
    </row>
    <row r="3383" spans="2:10" x14ac:dyDescent="0.2">
      <c r="B3383" s="26"/>
      <c r="C3383" s="156"/>
      <c r="D3383" s="120" t="s">
        <v>119</v>
      </c>
      <c r="E3383" s="156"/>
      <c r="F3383" s="121" t="s">
        <v>6156</v>
      </c>
      <c r="G3383" s="156"/>
      <c r="J3383" s="26"/>
    </row>
    <row r="3384" spans="2:10" x14ac:dyDescent="0.2">
      <c r="B3384" s="26"/>
      <c r="C3384" s="36"/>
      <c r="D3384" s="36"/>
      <c r="E3384" s="36"/>
      <c r="F3384" s="36"/>
      <c r="G3384" s="36"/>
      <c r="H3384" s="36"/>
      <c r="I3384" s="36"/>
      <c r="J3384" s="26"/>
    </row>
  </sheetData>
  <autoFilter ref="C84:I3305"/>
  <mergeCells count="12">
    <mergeCell ref="E77:G77"/>
    <mergeCell ref="J2:T2"/>
    <mergeCell ref="E50:G50"/>
    <mergeCell ref="E52:G52"/>
    <mergeCell ref="E54:G54"/>
    <mergeCell ref="E73:G73"/>
    <mergeCell ref="E75:G75"/>
    <mergeCell ref="E7:G7"/>
    <mergeCell ref="E9:G9"/>
    <mergeCell ref="E11:G11"/>
    <mergeCell ref="E20:G20"/>
    <mergeCell ref="E29:G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39"/>
  <sheetViews>
    <sheetView showGridLines="0" workbookViewId="0">
      <selection activeCell="I217" sqref="I217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5.85546875" style="1" customWidth="1"/>
    <col min="9" max="9" width="22.28515625" style="1" customWidth="1"/>
    <col min="10" max="10" width="9.28515625" style="1" customWidth="1"/>
    <col min="11" max="11" width="10.85546875" style="1" hidden="1" customWidth="1"/>
    <col min="12" max="12" width="9.28515625" style="1" hidden="1"/>
    <col min="13" max="18" width="14.140625" style="1" hidden="1" customWidth="1"/>
    <col min="19" max="19" width="16.28515625" style="1" hidden="1" customWidth="1"/>
    <col min="20" max="20" width="12.28515625" style="1" customWidth="1"/>
    <col min="21" max="21" width="16.28515625" style="1" customWidth="1"/>
    <col min="22" max="22" width="12.28515625" style="1" customWidth="1"/>
    <col min="23" max="23" width="15" style="1" customWidth="1"/>
    <col min="24" max="24" width="11" style="1" customWidth="1"/>
    <col min="25" max="25" width="15" style="1" customWidth="1"/>
    <col min="26" max="26" width="16.28515625" style="1" customWidth="1"/>
    <col min="27" max="27" width="11" style="1" customWidth="1"/>
    <col min="28" max="28" width="15" style="1" customWidth="1"/>
    <col min="29" max="29" width="16.28515625" style="1" customWidth="1"/>
    <col min="42" max="63" width="9.28515625" style="1" hidden="1"/>
  </cols>
  <sheetData>
    <row r="1" spans="1:44" x14ac:dyDescent="0.2">
      <c r="A1" s="84"/>
    </row>
    <row r="2" spans="1:44" s="1" customFormat="1" ht="36.9" customHeight="1" x14ac:dyDescent="0.2">
      <c r="J2" s="189" t="s">
        <v>6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AR2" s="14" t="s">
        <v>85</v>
      </c>
    </row>
    <row r="3" spans="1:44" s="1" customFormat="1" ht="6.9" hidden="1" customHeight="1" x14ac:dyDescent="0.2">
      <c r="B3" s="15"/>
      <c r="C3" s="16"/>
      <c r="D3" s="16"/>
      <c r="E3" s="16"/>
      <c r="F3" s="16"/>
      <c r="G3" s="16"/>
      <c r="H3" s="16"/>
      <c r="I3" s="16"/>
      <c r="J3" s="17"/>
      <c r="AR3" s="14" t="s">
        <v>77</v>
      </c>
    </row>
    <row r="4" spans="1:44" s="1" customFormat="1" ht="24.9" hidden="1" customHeight="1" x14ac:dyDescent="0.2">
      <c r="B4" s="17"/>
      <c r="D4" s="18" t="s">
        <v>92</v>
      </c>
      <c r="J4" s="17"/>
      <c r="K4" s="85" t="s">
        <v>11</v>
      </c>
      <c r="AR4" s="14" t="s">
        <v>4</v>
      </c>
    </row>
    <row r="5" spans="1:44" s="1" customFormat="1" ht="6.9" hidden="1" customHeight="1" x14ac:dyDescent="0.2">
      <c r="B5" s="17"/>
      <c r="J5" s="17"/>
    </row>
    <row r="6" spans="1:44" s="1" customFormat="1" ht="12" hidden="1" customHeight="1" x14ac:dyDescent="0.2">
      <c r="B6" s="17"/>
      <c r="D6" s="23" t="s">
        <v>14</v>
      </c>
      <c r="J6" s="17"/>
    </row>
    <row r="7" spans="1:44" s="1" customFormat="1" ht="16.5" hidden="1" customHeight="1" x14ac:dyDescent="0.2">
      <c r="B7" s="17"/>
      <c r="E7" s="195" t="str">
        <f>'Rekapitulace stavby'!K6</f>
        <v>Údržba, opravy a odstraňování závad u ST HK 2022-2023</v>
      </c>
      <c r="F7" s="196"/>
      <c r="G7" s="196"/>
      <c r="J7" s="17"/>
    </row>
    <row r="8" spans="1:44" s="1" customFormat="1" ht="12" hidden="1" customHeight="1" x14ac:dyDescent="0.2">
      <c r="B8" s="17"/>
      <c r="D8" s="23" t="s">
        <v>93</v>
      </c>
      <c r="J8" s="17"/>
    </row>
    <row r="9" spans="1:44" s="2" customFormat="1" ht="16.5" hidden="1" customHeight="1" x14ac:dyDescent="0.2">
      <c r="A9" s="25"/>
      <c r="B9" s="26"/>
      <c r="C9" s="25"/>
      <c r="D9" s="25"/>
      <c r="E9" s="195" t="s">
        <v>94</v>
      </c>
      <c r="F9" s="194"/>
      <c r="G9" s="194"/>
      <c r="H9" s="25"/>
      <c r="I9" s="25"/>
      <c r="J9" s="86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44" s="2" customFormat="1" ht="12" hidden="1" customHeight="1" x14ac:dyDescent="0.2">
      <c r="A10" s="25"/>
      <c r="B10" s="26"/>
      <c r="C10" s="25"/>
      <c r="D10" s="23" t="s">
        <v>95</v>
      </c>
      <c r="E10" s="25"/>
      <c r="F10" s="25"/>
      <c r="G10" s="25"/>
      <c r="H10" s="25"/>
      <c r="I10" s="25"/>
      <c r="J10" s="86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44" s="2" customFormat="1" ht="16.5" hidden="1" customHeight="1" x14ac:dyDescent="0.2">
      <c r="A11" s="25"/>
      <c r="B11" s="26"/>
      <c r="C11" s="25"/>
      <c r="D11" s="25"/>
      <c r="E11" s="157" t="s">
        <v>5782</v>
      </c>
      <c r="F11" s="194"/>
      <c r="G11" s="194"/>
      <c r="H11" s="25"/>
      <c r="I11" s="25"/>
      <c r="J11" s="86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44" s="2" customFormat="1" hidden="1" x14ac:dyDescent="0.2">
      <c r="A12" s="25"/>
      <c r="B12" s="26"/>
      <c r="C12" s="25"/>
      <c r="D12" s="25"/>
      <c r="E12" s="25"/>
      <c r="F12" s="25"/>
      <c r="G12" s="25"/>
      <c r="H12" s="25"/>
      <c r="I12" s="25"/>
      <c r="J12" s="86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44" s="2" customFormat="1" ht="12" hidden="1" customHeight="1" x14ac:dyDescent="0.2">
      <c r="A13" s="25"/>
      <c r="B13" s="26"/>
      <c r="C13" s="25"/>
      <c r="D13" s="23" t="s">
        <v>16</v>
      </c>
      <c r="E13" s="25"/>
      <c r="F13" s="21" t="s">
        <v>3</v>
      </c>
      <c r="G13" s="25"/>
      <c r="H13" s="23" t="s">
        <v>17</v>
      </c>
      <c r="I13" s="25"/>
      <c r="J13" s="8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44" s="2" customFormat="1" ht="12" hidden="1" customHeight="1" x14ac:dyDescent="0.2">
      <c r="A14" s="25"/>
      <c r="B14" s="26"/>
      <c r="C14" s="25"/>
      <c r="D14" s="23" t="s">
        <v>18</v>
      </c>
      <c r="E14" s="25"/>
      <c r="F14" s="21" t="s">
        <v>19</v>
      </c>
      <c r="G14" s="25"/>
      <c r="H14" s="23" t="s">
        <v>20</v>
      </c>
      <c r="I14" s="25"/>
      <c r="J14" s="86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44" s="2" customFormat="1" ht="10.95" hidden="1" customHeight="1" x14ac:dyDescent="0.2">
      <c r="A15" s="25"/>
      <c r="B15" s="26"/>
      <c r="C15" s="25"/>
      <c r="D15" s="25"/>
      <c r="E15" s="25"/>
      <c r="F15" s="25"/>
      <c r="G15" s="25"/>
      <c r="H15" s="25"/>
      <c r="I15" s="25"/>
      <c r="J15" s="86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44" s="2" customFormat="1" ht="12" hidden="1" customHeight="1" x14ac:dyDescent="0.2">
      <c r="A16" s="25"/>
      <c r="B16" s="26"/>
      <c r="C16" s="25"/>
      <c r="D16" s="23" t="s">
        <v>22</v>
      </c>
      <c r="E16" s="25"/>
      <c r="F16" s="25"/>
      <c r="G16" s="25"/>
      <c r="H16" s="23" t="s">
        <v>23</v>
      </c>
      <c r="I16" s="25"/>
      <c r="J16" s="86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s="2" customFormat="1" ht="18" hidden="1" customHeight="1" x14ac:dyDescent="0.2">
      <c r="A17" s="25"/>
      <c r="B17" s="26"/>
      <c r="C17" s="25"/>
      <c r="D17" s="25"/>
      <c r="E17" s="21" t="s">
        <v>24</v>
      </c>
      <c r="F17" s="25"/>
      <c r="G17" s="25"/>
      <c r="H17" s="23" t="s">
        <v>25</v>
      </c>
      <c r="I17" s="25"/>
      <c r="J17" s="86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s="2" customFormat="1" ht="6.9" hidden="1" customHeight="1" x14ac:dyDescent="0.2">
      <c r="A18" s="25"/>
      <c r="B18" s="26"/>
      <c r="C18" s="25"/>
      <c r="D18" s="25"/>
      <c r="E18" s="25"/>
      <c r="F18" s="25"/>
      <c r="G18" s="25"/>
      <c r="H18" s="25"/>
      <c r="I18" s="25"/>
      <c r="J18" s="86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2" customFormat="1" ht="12" hidden="1" customHeight="1" x14ac:dyDescent="0.2">
      <c r="A19" s="25"/>
      <c r="B19" s="26"/>
      <c r="C19" s="25"/>
      <c r="D19" s="23" t="s">
        <v>26</v>
      </c>
      <c r="E19" s="25"/>
      <c r="F19" s="25"/>
      <c r="G19" s="25"/>
      <c r="H19" s="23" t="s">
        <v>23</v>
      </c>
      <c r="I19" s="25"/>
      <c r="J19" s="86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s="2" customFormat="1" ht="18" hidden="1" customHeight="1" x14ac:dyDescent="0.2">
      <c r="A20" s="25"/>
      <c r="B20" s="26"/>
      <c r="C20" s="25"/>
      <c r="D20" s="25"/>
      <c r="E20" s="182" t="str">
        <f>'Rekapitulace stavby'!E14</f>
        <v xml:space="preserve"> </v>
      </c>
      <c r="F20" s="182"/>
      <c r="G20" s="182"/>
      <c r="H20" s="23" t="s">
        <v>25</v>
      </c>
      <c r="I20" s="25"/>
      <c r="J20" s="86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s="2" customFormat="1" ht="6.9" hidden="1" customHeight="1" x14ac:dyDescent="0.2">
      <c r="A21" s="25"/>
      <c r="B21" s="26"/>
      <c r="C21" s="25"/>
      <c r="D21" s="25"/>
      <c r="E21" s="25"/>
      <c r="F21" s="25"/>
      <c r="G21" s="25"/>
      <c r="H21" s="25"/>
      <c r="I21" s="25"/>
      <c r="J21" s="86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2" customFormat="1" ht="12" hidden="1" customHeight="1" x14ac:dyDescent="0.2">
      <c r="A22" s="25"/>
      <c r="B22" s="26"/>
      <c r="C22" s="25"/>
      <c r="D22" s="23" t="s">
        <v>28</v>
      </c>
      <c r="E22" s="25"/>
      <c r="F22" s="25"/>
      <c r="G22" s="25"/>
      <c r="H22" s="23" t="s">
        <v>23</v>
      </c>
      <c r="I22" s="25"/>
      <c r="J22" s="86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s="2" customFormat="1" ht="18" hidden="1" customHeight="1" x14ac:dyDescent="0.2">
      <c r="A23" s="25"/>
      <c r="B23" s="26"/>
      <c r="C23" s="25"/>
      <c r="D23" s="25"/>
      <c r="E23" s="21" t="str">
        <f>IF('Rekapitulace stavby'!E17="","",'Rekapitulace stavby'!E17)</f>
        <v xml:space="preserve"> </v>
      </c>
      <c r="F23" s="25"/>
      <c r="G23" s="25"/>
      <c r="H23" s="23" t="s">
        <v>25</v>
      </c>
      <c r="I23" s="25"/>
      <c r="J23" s="86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s="2" customFormat="1" ht="6.9" hidden="1" customHeight="1" x14ac:dyDescent="0.2">
      <c r="A24" s="25"/>
      <c r="B24" s="26"/>
      <c r="C24" s="25"/>
      <c r="D24" s="25"/>
      <c r="E24" s="25"/>
      <c r="F24" s="25"/>
      <c r="G24" s="25"/>
      <c r="H24" s="25"/>
      <c r="I24" s="25"/>
      <c r="J24" s="86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s="2" customFormat="1" ht="12" hidden="1" customHeight="1" x14ac:dyDescent="0.2">
      <c r="A25" s="25"/>
      <c r="B25" s="26"/>
      <c r="C25" s="25"/>
      <c r="D25" s="23" t="s">
        <v>30</v>
      </c>
      <c r="E25" s="25"/>
      <c r="F25" s="25"/>
      <c r="G25" s="25"/>
      <c r="H25" s="23" t="s">
        <v>23</v>
      </c>
      <c r="I25" s="25"/>
      <c r="J25" s="86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s="2" customFormat="1" ht="18" hidden="1" customHeight="1" x14ac:dyDescent="0.2">
      <c r="A26" s="25"/>
      <c r="B26" s="26"/>
      <c r="C26" s="25"/>
      <c r="D26" s="25"/>
      <c r="E26" s="21" t="s">
        <v>31</v>
      </c>
      <c r="F26" s="25"/>
      <c r="G26" s="25"/>
      <c r="H26" s="23" t="s">
        <v>25</v>
      </c>
      <c r="I26" s="25"/>
      <c r="J26" s="86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s="2" customFormat="1" ht="6.9" hidden="1" customHeight="1" x14ac:dyDescent="0.2">
      <c r="A27" s="25"/>
      <c r="B27" s="26"/>
      <c r="C27" s="25"/>
      <c r="D27" s="25"/>
      <c r="E27" s="25"/>
      <c r="F27" s="25"/>
      <c r="G27" s="25"/>
      <c r="H27" s="25"/>
      <c r="I27" s="25"/>
      <c r="J27" s="86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s="2" customFormat="1" ht="12" hidden="1" customHeight="1" x14ac:dyDescent="0.2">
      <c r="A28" s="25"/>
      <c r="B28" s="26"/>
      <c r="C28" s="25"/>
      <c r="D28" s="23" t="s">
        <v>32</v>
      </c>
      <c r="E28" s="25"/>
      <c r="F28" s="25"/>
      <c r="G28" s="25"/>
      <c r="H28" s="25"/>
      <c r="I28" s="25"/>
      <c r="J28" s="86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s="8" customFormat="1" ht="71.25" hidden="1" customHeight="1" x14ac:dyDescent="0.2">
      <c r="A29" s="87"/>
      <c r="B29" s="88"/>
      <c r="C29" s="87"/>
      <c r="D29" s="87"/>
      <c r="E29" s="185" t="s">
        <v>33</v>
      </c>
      <c r="F29" s="185"/>
      <c r="G29" s="185"/>
      <c r="H29" s="87"/>
      <c r="I29" s="87"/>
      <c r="J29" s="89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s="2" customFormat="1" ht="6.9" hidden="1" customHeight="1" x14ac:dyDescent="0.2">
      <c r="A30" s="25"/>
      <c r="B30" s="26"/>
      <c r="C30" s="25"/>
      <c r="D30" s="25"/>
      <c r="E30" s="25"/>
      <c r="F30" s="25"/>
      <c r="G30" s="25"/>
      <c r="H30" s="25"/>
      <c r="I30" s="25"/>
      <c r="J30" s="86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s="2" customFormat="1" ht="6.9" hidden="1" customHeight="1" x14ac:dyDescent="0.2">
      <c r="A31" s="25"/>
      <c r="B31" s="26"/>
      <c r="C31" s="25"/>
      <c r="D31" s="53"/>
      <c r="E31" s="53"/>
      <c r="F31" s="53"/>
      <c r="G31" s="53"/>
      <c r="H31" s="53"/>
      <c r="I31" s="53"/>
      <c r="J31" s="86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s="2" customFormat="1" ht="25.35" hidden="1" customHeight="1" x14ac:dyDescent="0.2">
      <c r="A32" s="25"/>
      <c r="B32" s="26"/>
      <c r="C32" s="25"/>
      <c r="D32" s="90" t="s">
        <v>34</v>
      </c>
      <c r="E32" s="25"/>
      <c r="F32" s="25"/>
      <c r="G32" s="25"/>
      <c r="H32" s="25"/>
      <c r="I32" s="25"/>
      <c r="J32" s="86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s="2" customFormat="1" ht="6.9" hidden="1" customHeight="1" x14ac:dyDescent="0.2">
      <c r="A33" s="25"/>
      <c r="B33" s="26"/>
      <c r="C33" s="25"/>
      <c r="D33" s="53"/>
      <c r="E33" s="53"/>
      <c r="F33" s="53"/>
      <c r="G33" s="53"/>
      <c r="H33" s="53"/>
      <c r="I33" s="53"/>
      <c r="J33" s="86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s="2" customFormat="1" ht="14.4" hidden="1" customHeight="1" x14ac:dyDescent="0.2">
      <c r="A34" s="25"/>
      <c r="B34" s="26"/>
      <c r="C34" s="25"/>
      <c r="D34" s="25"/>
      <c r="E34" s="25"/>
      <c r="F34" s="29" t="s">
        <v>36</v>
      </c>
      <c r="G34" s="25"/>
      <c r="H34" s="29" t="s">
        <v>35</v>
      </c>
      <c r="I34" s="25"/>
      <c r="J34" s="86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s="2" customFormat="1" ht="14.4" hidden="1" customHeight="1" x14ac:dyDescent="0.2">
      <c r="A35" s="25"/>
      <c r="B35" s="26"/>
      <c r="C35" s="25"/>
      <c r="D35" s="91" t="s">
        <v>38</v>
      </c>
      <c r="E35" s="23" t="s">
        <v>39</v>
      </c>
      <c r="F35" s="92" t="e">
        <f>ROUND((SUM(BC85:BC238)),  2)</f>
        <v>#REF!</v>
      </c>
      <c r="G35" s="25"/>
      <c r="H35" s="93">
        <v>0.21</v>
      </c>
      <c r="I35" s="25"/>
      <c r="J35" s="86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s="2" customFormat="1" ht="14.4" hidden="1" customHeight="1" x14ac:dyDescent="0.2">
      <c r="A36" s="25"/>
      <c r="B36" s="26"/>
      <c r="C36" s="25"/>
      <c r="D36" s="25"/>
      <c r="E36" s="23" t="s">
        <v>40</v>
      </c>
      <c r="F36" s="92">
        <f>ROUND((SUM(BD85:BD238)),  2)</f>
        <v>0</v>
      </c>
      <c r="G36" s="25"/>
      <c r="H36" s="93">
        <v>0.15</v>
      </c>
      <c r="I36" s="25"/>
      <c r="J36" s="86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s="2" customFormat="1" ht="14.4" hidden="1" customHeight="1" x14ac:dyDescent="0.2">
      <c r="A37" s="25"/>
      <c r="B37" s="26"/>
      <c r="C37" s="25"/>
      <c r="D37" s="25"/>
      <c r="E37" s="23" t="s">
        <v>41</v>
      </c>
      <c r="F37" s="92">
        <f>ROUND((SUM(BE85:BE238)),  2)</f>
        <v>0</v>
      </c>
      <c r="G37" s="25"/>
      <c r="H37" s="93">
        <v>0.21</v>
      </c>
      <c r="I37" s="25"/>
      <c r="J37" s="86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s="2" customFormat="1" ht="14.4" hidden="1" customHeight="1" x14ac:dyDescent="0.2">
      <c r="A38" s="25"/>
      <c r="B38" s="26"/>
      <c r="C38" s="25"/>
      <c r="D38" s="25"/>
      <c r="E38" s="23" t="s">
        <v>42</v>
      </c>
      <c r="F38" s="92">
        <f>ROUND((SUM(BF85:BF238)),  2)</f>
        <v>0</v>
      </c>
      <c r="G38" s="25"/>
      <c r="H38" s="93">
        <v>0.15</v>
      </c>
      <c r="I38" s="25"/>
      <c r="J38" s="86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s="2" customFormat="1" ht="14.4" hidden="1" customHeight="1" x14ac:dyDescent="0.2">
      <c r="A39" s="25"/>
      <c r="B39" s="26"/>
      <c r="C39" s="25"/>
      <c r="D39" s="25"/>
      <c r="E39" s="23" t="s">
        <v>43</v>
      </c>
      <c r="F39" s="92">
        <f>ROUND((SUM(BG85:BG238)),  2)</f>
        <v>0</v>
      </c>
      <c r="G39" s="25"/>
      <c r="H39" s="93">
        <v>0</v>
      </c>
      <c r="I39" s="25"/>
      <c r="J39" s="86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s="2" customFormat="1" ht="6.9" hidden="1" customHeight="1" x14ac:dyDescent="0.2">
      <c r="A40" s="25"/>
      <c r="B40" s="26"/>
      <c r="C40" s="25"/>
      <c r="D40" s="25"/>
      <c r="E40" s="25"/>
      <c r="F40" s="25"/>
      <c r="G40" s="25"/>
      <c r="H40" s="25"/>
      <c r="I40" s="25"/>
      <c r="J40" s="86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s="2" customFormat="1" ht="25.35" hidden="1" customHeight="1" x14ac:dyDescent="0.2">
      <c r="A41" s="25"/>
      <c r="B41" s="26"/>
      <c r="C41" s="94"/>
      <c r="D41" s="95" t="s">
        <v>44</v>
      </c>
      <c r="E41" s="47"/>
      <c r="F41" s="47"/>
      <c r="G41" s="96" t="s">
        <v>45</v>
      </c>
      <c r="H41" s="47"/>
      <c r="I41" s="97"/>
      <c r="J41" s="86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29" s="2" customFormat="1" ht="14.4" hidden="1" customHeight="1" x14ac:dyDescent="0.2">
      <c r="A42" s="25"/>
      <c r="B42" s="35"/>
      <c r="C42" s="36"/>
      <c r="D42" s="36"/>
      <c r="E42" s="36"/>
      <c r="F42" s="36"/>
      <c r="G42" s="36"/>
      <c r="H42" s="36"/>
      <c r="I42" s="36"/>
      <c r="J42" s="86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idden="1" x14ac:dyDescent="0.2"/>
    <row r="44" spans="1:29" hidden="1" x14ac:dyDescent="0.2"/>
    <row r="45" spans="1:29" hidden="1" x14ac:dyDescent="0.2"/>
    <row r="46" spans="1:29" s="2" customFormat="1" ht="6.9" customHeight="1" x14ac:dyDescent="0.2">
      <c r="A46" s="25"/>
      <c r="B46" s="37"/>
      <c r="C46" s="38"/>
      <c r="D46" s="38"/>
      <c r="E46" s="38"/>
      <c r="F46" s="38"/>
      <c r="G46" s="38"/>
      <c r="H46" s="38"/>
      <c r="I46" s="38"/>
      <c r="J46" s="86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s="2" customFormat="1" ht="24.9" customHeight="1" x14ac:dyDescent="0.2">
      <c r="A47" s="25"/>
      <c r="B47" s="26"/>
      <c r="C47" s="18" t="s">
        <v>97</v>
      </c>
      <c r="D47" s="25"/>
      <c r="E47" s="25"/>
      <c r="F47" s="25"/>
      <c r="G47" s="25"/>
      <c r="H47" s="25"/>
      <c r="I47" s="25"/>
      <c r="J47" s="86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s="2" customFormat="1" ht="6.9" customHeight="1" x14ac:dyDescent="0.2">
      <c r="A48" s="25"/>
      <c r="B48" s="26"/>
      <c r="C48" s="25"/>
      <c r="D48" s="25"/>
      <c r="E48" s="25"/>
      <c r="F48" s="25"/>
      <c r="G48" s="25"/>
      <c r="H48" s="25"/>
      <c r="I48" s="25"/>
      <c r="J48" s="86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45" s="2" customFormat="1" ht="12" customHeight="1" x14ac:dyDescent="0.2">
      <c r="A49" s="25"/>
      <c r="B49" s="26"/>
      <c r="C49" s="23" t="s">
        <v>14</v>
      </c>
      <c r="D49" s="25"/>
      <c r="E49" s="25"/>
      <c r="F49" s="25"/>
      <c r="G49" s="25"/>
      <c r="H49" s="25"/>
      <c r="I49" s="25"/>
      <c r="J49" s="86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45" s="2" customFormat="1" ht="16.5" customHeight="1" x14ac:dyDescent="0.2">
      <c r="A50" s="25"/>
      <c r="B50" s="26"/>
      <c r="C50" s="25"/>
      <c r="D50" s="25"/>
      <c r="E50" s="195" t="str">
        <f>E7</f>
        <v>Údržba, opravy a odstraňování závad u ST HK 2022-2023</v>
      </c>
      <c r="F50" s="196"/>
      <c r="G50" s="196"/>
      <c r="H50" s="25"/>
      <c r="I50" s="25"/>
      <c r="J50" s="86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45" s="1" customFormat="1" ht="12" customHeight="1" x14ac:dyDescent="0.2">
      <c r="B51" s="17"/>
      <c r="C51" s="23" t="s">
        <v>93</v>
      </c>
      <c r="J51" s="17"/>
    </row>
    <row r="52" spans="1:45" s="2" customFormat="1" ht="16.5" customHeight="1" x14ac:dyDescent="0.2">
      <c r="A52" s="25"/>
      <c r="B52" s="26"/>
      <c r="C52" s="25"/>
      <c r="D52" s="25"/>
      <c r="E52" s="195" t="s">
        <v>94</v>
      </c>
      <c r="F52" s="194"/>
      <c r="G52" s="194"/>
      <c r="H52" s="25"/>
      <c r="I52" s="25"/>
      <c r="J52" s="86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45" s="2" customFormat="1" ht="12" customHeight="1" x14ac:dyDescent="0.2">
      <c r="A53" s="25"/>
      <c r="B53" s="26"/>
      <c r="C53" s="23" t="s">
        <v>95</v>
      </c>
      <c r="D53" s="25"/>
      <c r="E53" s="25"/>
      <c r="F53" s="25"/>
      <c r="G53" s="25"/>
      <c r="H53" s="25"/>
      <c r="I53" s="25"/>
      <c r="J53" s="86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45" s="2" customFormat="1" ht="16.5" customHeight="1" x14ac:dyDescent="0.2">
      <c r="A54" s="25"/>
      <c r="B54" s="26"/>
      <c r="C54" s="25"/>
      <c r="D54" s="25"/>
      <c r="E54" s="157" t="str">
        <f>E11</f>
        <v>PS 01.2 - Položky soustavy ÚRS</v>
      </c>
      <c r="F54" s="194"/>
      <c r="G54" s="194"/>
      <c r="H54" s="25"/>
      <c r="I54" s="25"/>
      <c r="J54" s="86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45" s="2" customFormat="1" ht="6.9" customHeight="1" x14ac:dyDescent="0.2">
      <c r="A55" s="25"/>
      <c r="B55" s="26"/>
      <c r="C55" s="25"/>
      <c r="D55" s="25"/>
      <c r="E55" s="25"/>
      <c r="F55" s="25"/>
      <c r="G55" s="25"/>
      <c r="H55" s="25"/>
      <c r="I55" s="25"/>
      <c r="J55" s="86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45" s="2" customFormat="1" ht="12" customHeight="1" x14ac:dyDescent="0.2">
      <c r="A56" s="25"/>
      <c r="B56" s="26"/>
      <c r="C56" s="23" t="s">
        <v>18</v>
      </c>
      <c r="D56" s="25"/>
      <c r="E56" s="25"/>
      <c r="F56" s="21" t="str">
        <f>F14</f>
        <v>Obod ST Hradec Králové</v>
      </c>
      <c r="G56" s="25"/>
      <c r="H56" s="23" t="s">
        <v>20</v>
      </c>
      <c r="I56" s="25"/>
      <c r="J56" s="86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45" s="2" customFormat="1" ht="6.9" customHeight="1" x14ac:dyDescent="0.2">
      <c r="A57" s="25"/>
      <c r="B57" s="26"/>
      <c r="C57" s="25"/>
      <c r="D57" s="25"/>
      <c r="E57" s="25"/>
      <c r="F57" s="25"/>
      <c r="G57" s="25"/>
      <c r="H57" s="25"/>
      <c r="I57" s="25"/>
      <c r="J57" s="86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45" s="2" customFormat="1" ht="15.15" customHeight="1" x14ac:dyDescent="0.2">
      <c r="A58" s="25"/>
      <c r="B58" s="26"/>
      <c r="C58" s="23" t="s">
        <v>22</v>
      </c>
      <c r="D58" s="25"/>
      <c r="E58" s="25"/>
      <c r="F58" s="21" t="str">
        <f>E17</f>
        <v>Správa železnic, s.o.</v>
      </c>
      <c r="G58" s="25"/>
      <c r="H58" s="23" t="s">
        <v>28</v>
      </c>
      <c r="I58" s="25"/>
      <c r="J58" s="86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45" s="2" customFormat="1" ht="15.15" customHeight="1" x14ac:dyDescent="0.2">
      <c r="A59" s="25"/>
      <c r="B59" s="26"/>
      <c r="C59" s="23" t="s">
        <v>26</v>
      </c>
      <c r="D59" s="25"/>
      <c r="E59" s="25"/>
      <c r="F59" s="21" t="str">
        <f>IF(E20="","",E20)</f>
        <v xml:space="preserve"> </v>
      </c>
      <c r="G59" s="25"/>
      <c r="H59" s="23" t="s">
        <v>30</v>
      </c>
      <c r="I59" s="25"/>
      <c r="J59" s="8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45" s="2" customFormat="1" ht="10.35" customHeight="1" x14ac:dyDescent="0.2">
      <c r="A60" s="25"/>
      <c r="B60" s="26"/>
      <c r="C60" s="25"/>
      <c r="D60" s="25"/>
      <c r="E60" s="25"/>
      <c r="F60" s="25"/>
      <c r="G60" s="25"/>
      <c r="H60" s="25"/>
      <c r="I60" s="25"/>
      <c r="J60" s="86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45" s="2" customFormat="1" ht="29.25" customHeight="1" x14ac:dyDescent="0.2">
      <c r="A61" s="25"/>
      <c r="B61" s="26"/>
      <c r="C61" s="98" t="s">
        <v>98</v>
      </c>
      <c r="D61" s="94"/>
      <c r="E61" s="94"/>
      <c r="F61" s="94"/>
      <c r="G61" s="94"/>
      <c r="H61" s="94"/>
      <c r="I61" s="94"/>
      <c r="J61" s="86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45" s="2" customFormat="1" ht="10.35" customHeight="1" x14ac:dyDescent="0.2">
      <c r="A62" s="25"/>
      <c r="B62" s="26"/>
      <c r="C62" s="25"/>
      <c r="D62" s="25"/>
      <c r="E62" s="25"/>
      <c r="F62" s="25"/>
      <c r="G62" s="25"/>
      <c r="H62" s="25"/>
      <c r="I62" s="25"/>
      <c r="J62" s="86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45" s="2" customFormat="1" ht="22.95" customHeight="1" x14ac:dyDescent="0.2">
      <c r="A63" s="25"/>
      <c r="B63" s="26"/>
      <c r="C63" s="99" t="s">
        <v>66</v>
      </c>
      <c r="D63" s="25"/>
      <c r="E63" s="25"/>
      <c r="F63" s="25"/>
      <c r="G63" s="25"/>
      <c r="H63" s="25"/>
      <c r="I63" s="25"/>
      <c r="J63" s="86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S63" s="14" t="s">
        <v>99</v>
      </c>
    </row>
    <row r="64" spans="1:45" s="2" customFormat="1" ht="21.75" customHeight="1" x14ac:dyDescent="0.2">
      <c r="A64" s="25"/>
      <c r="B64" s="26"/>
      <c r="C64" s="25"/>
      <c r="D64" s="25"/>
      <c r="E64" s="25"/>
      <c r="F64" s="25"/>
      <c r="G64" s="25"/>
      <c r="H64" s="25"/>
      <c r="I64" s="25"/>
      <c r="J64" s="86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s="2" customFormat="1" ht="6.9" customHeight="1" x14ac:dyDescent="0.2">
      <c r="A65" s="25"/>
      <c r="B65" s="35"/>
      <c r="C65" s="36"/>
      <c r="D65" s="36"/>
      <c r="E65" s="36"/>
      <c r="F65" s="36"/>
      <c r="G65" s="36"/>
      <c r="H65" s="36"/>
      <c r="I65" s="36"/>
      <c r="J65" s="86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9" spans="1:29" s="2" customFormat="1" ht="6.9" customHeight="1" x14ac:dyDescent="0.2">
      <c r="A69" s="25"/>
      <c r="B69" s="37"/>
      <c r="C69" s="38"/>
      <c r="D69" s="38"/>
      <c r="E69" s="38"/>
      <c r="F69" s="38"/>
      <c r="G69" s="38"/>
      <c r="H69" s="38"/>
      <c r="I69" s="38"/>
      <c r="J69" s="86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s="2" customFormat="1" ht="24.9" customHeight="1" x14ac:dyDescent="0.2">
      <c r="A70" s="25"/>
      <c r="B70" s="26"/>
      <c r="C70" s="18" t="s">
        <v>100</v>
      </c>
      <c r="D70" s="25"/>
      <c r="E70" s="25"/>
      <c r="F70" s="25"/>
      <c r="G70" s="25"/>
      <c r="H70" s="25"/>
      <c r="I70" s="25"/>
      <c r="J70" s="86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29" s="2" customFormat="1" ht="6.9" customHeight="1" x14ac:dyDescent="0.2">
      <c r="A71" s="25"/>
      <c r="B71" s="26"/>
      <c r="C71" s="25"/>
      <c r="D71" s="25"/>
      <c r="E71" s="25"/>
      <c r="F71" s="25"/>
      <c r="G71" s="25"/>
      <c r="H71" s="25"/>
      <c r="I71" s="25"/>
      <c r="J71" s="86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29" s="2" customFormat="1" ht="12" customHeight="1" x14ac:dyDescent="0.2">
      <c r="A72" s="25"/>
      <c r="B72" s="26"/>
      <c r="C72" s="23" t="s">
        <v>14</v>
      </c>
      <c r="D72" s="25"/>
      <c r="E72" s="25"/>
      <c r="F72" s="25"/>
      <c r="G72" s="25"/>
      <c r="H72" s="25"/>
      <c r="I72" s="25"/>
      <c r="J72" s="86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s="2" customFormat="1" ht="16.5" customHeight="1" x14ac:dyDescent="0.2">
      <c r="A73" s="25"/>
      <c r="B73" s="26"/>
      <c r="C73" s="25"/>
      <c r="D73" s="25"/>
      <c r="E73" s="195" t="str">
        <f>E7</f>
        <v>Údržba, opravy a odstraňování závad u ST HK 2022-2023</v>
      </c>
      <c r="F73" s="196"/>
      <c r="G73" s="196"/>
      <c r="H73" s="25"/>
      <c r="I73" s="25"/>
      <c r="J73" s="86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29" s="1" customFormat="1" ht="12" customHeight="1" x14ac:dyDescent="0.2">
      <c r="B74" s="17"/>
      <c r="C74" s="23" t="s">
        <v>93</v>
      </c>
      <c r="J74" s="17"/>
    </row>
    <row r="75" spans="1:29" s="2" customFormat="1" ht="16.5" customHeight="1" x14ac:dyDescent="0.2">
      <c r="A75" s="25"/>
      <c r="B75" s="26"/>
      <c r="C75" s="25"/>
      <c r="D75" s="25"/>
      <c r="E75" s="195" t="s">
        <v>94</v>
      </c>
      <c r="F75" s="194"/>
      <c r="G75" s="194"/>
      <c r="H75" s="25"/>
      <c r="I75" s="25"/>
      <c r="J75" s="86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1:29" s="2" customFormat="1" ht="12" customHeight="1" x14ac:dyDescent="0.2">
      <c r="A76" s="25"/>
      <c r="B76" s="26"/>
      <c r="C76" s="23" t="s">
        <v>95</v>
      </c>
      <c r="D76" s="25"/>
      <c r="E76" s="25"/>
      <c r="F76" s="25"/>
      <c r="G76" s="25"/>
      <c r="H76" s="25"/>
      <c r="I76" s="25"/>
      <c r="J76" s="86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s="2" customFormat="1" ht="16.5" customHeight="1" x14ac:dyDescent="0.2">
      <c r="A77" s="25"/>
      <c r="B77" s="26"/>
      <c r="C77" s="25"/>
      <c r="D77" s="25"/>
      <c r="E77" s="157" t="str">
        <f>E11</f>
        <v>PS 01.2 - Položky soustavy ÚRS</v>
      </c>
      <c r="F77" s="194"/>
      <c r="G77" s="194"/>
      <c r="H77" s="25"/>
      <c r="I77" s="25"/>
      <c r="J77" s="86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29" s="2" customFormat="1" ht="6.9" customHeight="1" x14ac:dyDescent="0.2">
      <c r="A78" s="25"/>
      <c r="B78" s="26"/>
      <c r="C78" s="25"/>
      <c r="D78" s="25"/>
      <c r="E78" s="25"/>
      <c r="F78" s="25"/>
      <c r="G78" s="25"/>
      <c r="H78" s="25"/>
      <c r="I78" s="25"/>
      <c r="J78" s="86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s="2" customFormat="1" ht="12" customHeight="1" x14ac:dyDescent="0.2">
      <c r="A79" s="25"/>
      <c r="B79" s="26"/>
      <c r="C79" s="23" t="s">
        <v>18</v>
      </c>
      <c r="D79" s="25"/>
      <c r="E79" s="25"/>
      <c r="F79" s="21" t="str">
        <f>F14</f>
        <v>Obod ST Hradec Králové</v>
      </c>
      <c r="G79" s="25"/>
      <c r="H79" s="23" t="s">
        <v>20</v>
      </c>
      <c r="I79" s="25"/>
      <c r="J79" s="86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s="2" customFormat="1" ht="6.9" customHeight="1" x14ac:dyDescent="0.2">
      <c r="A80" s="25"/>
      <c r="B80" s="26"/>
      <c r="C80" s="25"/>
      <c r="D80" s="25"/>
      <c r="E80" s="25"/>
      <c r="F80" s="25"/>
      <c r="G80" s="25"/>
      <c r="H80" s="25"/>
      <c r="I80" s="25"/>
      <c r="J80" s="86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spans="1:63" s="2" customFormat="1" ht="15.15" customHeight="1" x14ac:dyDescent="0.2">
      <c r="A81" s="25"/>
      <c r="B81" s="26"/>
      <c r="C81" s="23" t="s">
        <v>22</v>
      </c>
      <c r="D81" s="25"/>
      <c r="E81" s="25"/>
      <c r="F81" s="21" t="str">
        <f>E17</f>
        <v>Správa železnic, s.o.</v>
      </c>
      <c r="G81" s="25"/>
      <c r="H81" s="23" t="s">
        <v>28</v>
      </c>
      <c r="I81" s="25"/>
      <c r="J81" s="86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spans="1:63" s="2" customFormat="1" ht="15.15" customHeight="1" x14ac:dyDescent="0.2">
      <c r="A82" s="25"/>
      <c r="B82" s="26"/>
      <c r="C82" s="23" t="s">
        <v>26</v>
      </c>
      <c r="D82" s="25"/>
      <c r="E82" s="25"/>
      <c r="F82" s="21" t="str">
        <f>IF(E20="","",E20)</f>
        <v xml:space="preserve"> </v>
      </c>
      <c r="G82" s="25"/>
      <c r="H82" s="23" t="s">
        <v>30</v>
      </c>
      <c r="I82" s="25"/>
      <c r="J82" s="86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spans="1:63" s="2" customFormat="1" ht="10.35" customHeight="1" x14ac:dyDescent="0.2">
      <c r="A83" s="25"/>
      <c r="B83" s="26"/>
      <c r="C83" s="25"/>
      <c r="D83" s="25"/>
      <c r="E83" s="25"/>
      <c r="F83" s="25"/>
      <c r="G83" s="25"/>
      <c r="H83" s="25"/>
      <c r="I83" s="25"/>
      <c r="J83" s="86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1:63" s="9" customFormat="1" ht="29.25" customHeight="1" x14ac:dyDescent="0.2">
      <c r="A84" s="100"/>
      <c r="B84" s="101"/>
      <c r="C84" s="102" t="s">
        <v>101</v>
      </c>
      <c r="D84" s="103" t="s">
        <v>53</v>
      </c>
      <c r="E84" s="103" t="s">
        <v>49</v>
      </c>
      <c r="F84" s="103" t="s">
        <v>50</v>
      </c>
      <c r="G84" s="103" t="s">
        <v>102</v>
      </c>
      <c r="H84" s="103" t="s">
        <v>103</v>
      </c>
      <c r="I84" s="104" t="s">
        <v>104</v>
      </c>
      <c r="J84" s="105"/>
      <c r="K84" s="49" t="s">
        <v>3</v>
      </c>
      <c r="L84" s="50" t="s">
        <v>38</v>
      </c>
      <c r="M84" s="50" t="s">
        <v>105</v>
      </c>
      <c r="N84" s="50" t="s">
        <v>106</v>
      </c>
      <c r="O84" s="50" t="s">
        <v>107</v>
      </c>
      <c r="P84" s="50" t="s">
        <v>108</v>
      </c>
      <c r="Q84" s="50" t="s">
        <v>109</v>
      </c>
      <c r="R84" s="51" t="s">
        <v>110</v>
      </c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63" s="2" customFormat="1" ht="22.95" customHeight="1" x14ac:dyDescent="0.2">
      <c r="A85" s="25"/>
      <c r="B85" s="26"/>
      <c r="C85" s="56" t="s">
        <v>111</v>
      </c>
      <c r="D85" s="25"/>
      <c r="E85" s="25"/>
      <c r="F85" s="25"/>
      <c r="G85" s="25"/>
      <c r="H85" s="25"/>
      <c r="I85" s="25"/>
      <c r="J85" s="26"/>
      <c r="K85" s="52"/>
      <c r="L85" s="43"/>
      <c r="M85" s="53"/>
      <c r="N85" s="106" t="e">
        <f>SUM(N86:N238)</f>
        <v>#REF!</v>
      </c>
      <c r="O85" s="53"/>
      <c r="P85" s="106" t="e">
        <f>SUM(P86:P238)</f>
        <v>#REF!</v>
      </c>
      <c r="Q85" s="53"/>
      <c r="R85" s="107" t="e">
        <f>SUM(R86:R238)</f>
        <v>#REF!</v>
      </c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R85" s="14" t="s">
        <v>67</v>
      </c>
      <c r="AS85" s="14" t="s">
        <v>99</v>
      </c>
      <c r="BI85" s="108" t="e">
        <f>SUM(BI86:BI238)</f>
        <v>#REF!</v>
      </c>
    </row>
    <row r="86" spans="1:63" s="2" customFormat="1" ht="24.15" customHeight="1" x14ac:dyDescent="0.2">
      <c r="A86" s="25"/>
      <c r="B86" s="109"/>
      <c r="C86" s="110" t="s">
        <v>195</v>
      </c>
      <c r="D86" s="110" t="s">
        <v>112</v>
      </c>
      <c r="E86" s="111" t="s">
        <v>5783</v>
      </c>
      <c r="F86" s="112" t="s">
        <v>5784</v>
      </c>
      <c r="G86" s="113" t="s">
        <v>135</v>
      </c>
      <c r="H86" s="153"/>
      <c r="I86" s="112" t="s">
        <v>5785</v>
      </c>
      <c r="J86" s="26"/>
      <c r="K86" s="114" t="s">
        <v>3</v>
      </c>
      <c r="L86" s="115" t="s">
        <v>39</v>
      </c>
      <c r="M86" s="116">
        <v>0</v>
      </c>
      <c r="N86" s="116" t="e">
        <f>M86*#REF!</f>
        <v>#REF!</v>
      </c>
      <c r="O86" s="116">
        <v>0</v>
      </c>
      <c r="P86" s="116" t="e">
        <f>O86*#REF!</f>
        <v>#REF!</v>
      </c>
      <c r="Q86" s="116">
        <v>0</v>
      </c>
      <c r="R86" s="117" t="e">
        <f>Q86*#REF!</f>
        <v>#REF!</v>
      </c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P86" s="118" t="s">
        <v>117</v>
      </c>
      <c r="AR86" s="118" t="s">
        <v>112</v>
      </c>
      <c r="AS86" s="118" t="s">
        <v>68</v>
      </c>
      <c r="AW86" s="14" t="s">
        <v>118</v>
      </c>
      <c r="BC86" s="119" t="e">
        <f>IF(L86="základní",#REF!,0)</f>
        <v>#REF!</v>
      </c>
      <c r="BD86" s="119">
        <f>IF(L86="snížená",#REF!,0)</f>
        <v>0</v>
      </c>
      <c r="BE86" s="119">
        <f>IF(L86="zákl. přenesená",#REF!,0)</f>
        <v>0</v>
      </c>
      <c r="BF86" s="119">
        <f>IF(L86="sníž. přenesená",#REF!,0)</f>
        <v>0</v>
      </c>
      <c r="BG86" s="119">
        <f>IF(L86="nulová",#REF!,0)</f>
        <v>0</v>
      </c>
      <c r="BH86" s="14" t="s">
        <v>75</v>
      </c>
      <c r="BI86" s="119" t="e">
        <f>ROUND(H86*#REF!,2)</f>
        <v>#REF!</v>
      </c>
      <c r="BJ86" s="14" t="s">
        <v>117</v>
      </c>
      <c r="BK86" s="118" t="s">
        <v>77</v>
      </c>
    </row>
    <row r="87" spans="1:63" s="2" customFormat="1" x14ac:dyDescent="0.2">
      <c r="A87" s="25"/>
      <c r="B87" s="26"/>
      <c r="C87" s="25"/>
      <c r="D87" s="120" t="s">
        <v>119</v>
      </c>
      <c r="E87" s="25"/>
      <c r="F87" s="121" t="s">
        <v>5784</v>
      </c>
      <c r="G87" s="25"/>
      <c r="H87" s="25"/>
      <c r="I87" s="25"/>
      <c r="J87" s="26"/>
      <c r="K87" s="122"/>
      <c r="L87" s="123"/>
      <c r="M87" s="45"/>
      <c r="N87" s="45"/>
      <c r="O87" s="45"/>
      <c r="P87" s="45"/>
      <c r="Q87" s="45"/>
      <c r="R87" s="46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R87" s="14" t="s">
        <v>119</v>
      </c>
      <c r="AS87" s="14" t="s">
        <v>68</v>
      </c>
    </row>
    <row r="88" spans="1:63" s="2" customFormat="1" x14ac:dyDescent="0.2">
      <c r="A88" s="25"/>
      <c r="B88" s="26"/>
      <c r="C88" s="25"/>
      <c r="D88" s="135" t="s">
        <v>5786</v>
      </c>
      <c r="E88" s="25"/>
      <c r="F88" s="136" t="s">
        <v>5787</v>
      </c>
      <c r="G88" s="25"/>
      <c r="H88" s="25"/>
      <c r="I88" s="25"/>
      <c r="J88" s="26"/>
      <c r="K88" s="122"/>
      <c r="L88" s="123"/>
      <c r="M88" s="45"/>
      <c r="N88" s="45"/>
      <c r="O88" s="45"/>
      <c r="P88" s="45"/>
      <c r="Q88" s="45"/>
      <c r="R88" s="46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R88" s="14" t="s">
        <v>5786</v>
      </c>
      <c r="AS88" s="14" t="s">
        <v>68</v>
      </c>
    </row>
    <row r="89" spans="1:63" s="2" customFormat="1" ht="24.15" customHeight="1" x14ac:dyDescent="0.2">
      <c r="A89" s="25"/>
      <c r="B89" s="109"/>
      <c r="C89" s="110" t="s">
        <v>161</v>
      </c>
      <c r="D89" s="110" t="s">
        <v>112</v>
      </c>
      <c r="E89" s="111" t="s">
        <v>5788</v>
      </c>
      <c r="F89" s="112" t="s">
        <v>5789</v>
      </c>
      <c r="G89" s="113" t="s">
        <v>135</v>
      </c>
      <c r="H89" s="153"/>
      <c r="I89" s="112" t="s">
        <v>5785</v>
      </c>
      <c r="J89" s="26"/>
      <c r="K89" s="114" t="s">
        <v>3</v>
      </c>
      <c r="L89" s="115" t="s">
        <v>39</v>
      </c>
      <c r="M89" s="116">
        <v>0</v>
      </c>
      <c r="N89" s="116" t="e">
        <f>M89*#REF!</f>
        <v>#REF!</v>
      </c>
      <c r="O89" s="116">
        <v>0</v>
      </c>
      <c r="P89" s="116" t="e">
        <f>O89*#REF!</f>
        <v>#REF!</v>
      </c>
      <c r="Q89" s="116">
        <v>0</v>
      </c>
      <c r="R89" s="117" t="e">
        <f>Q89*#REF!</f>
        <v>#REF!</v>
      </c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P89" s="118" t="s">
        <v>117</v>
      </c>
      <c r="AR89" s="118" t="s">
        <v>112</v>
      </c>
      <c r="AS89" s="118" t="s">
        <v>68</v>
      </c>
      <c r="AW89" s="14" t="s">
        <v>118</v>
      </c>
      <c r="BC89" s="119" t="e">
        <f>IF(L89="základní",#REF!,0)</f>
        <v>#REF!</v>
      </c>
      <c r="BD89" s="119">
        <f>IF(L89="snížená",#REF!,0)</f>
        <v>0</v>
      </c>
      <c r="BE89" s="119">
        <f>IF(L89="zákl. přenesená",#REF!,0)</f>
        <v>0</v>
      </c>
      <c r="BF89" s="119">
        <f>IF(L89="sníž. přenesená",#REF!,0)</f>
        <v>0</v>
      </c>
      <c r="BG89" s="119">
        <f>IF(L89="nulová",#REF!,0)</f>
        <v>0</v>
      </c>
      <c r="BH89" s="14" t="s">
        <v>75</v>
      </c>
      <c r="BI89" s="119" t="e">
        <f>ROUND(H89*#REF!,2)</f>
        <v>#REF!</v>
      </c>
      <c r="BJ89" s="14" t="s">
        <v>117</v>
      </c>
      <c r="BK89" s="118" t="s">
        <v>117</v>
      </c>
    </row>
    <row r="90" spans="1:63" s="2" customFormat="1" ht="19.2" x14ac:dyDescent="0.2">
      <c r="A90" s="25"/>
      <c r="B90" s="26"/>
      <c r="C90" s="25"/>
      <c r="D90" s="120" t="s">
        <v>119</v>
      </c>
      <c r="E90" s="25"/>
      <c r="F90" s="121" t="s">
        <v>5790</v>
      </c>
      <c r="G90" s="25"/>
      <c r="H90" s="25"/>
      <c r="I90" s="25"/>
      <c r="J90" s="26"/>
      <c r="K90" s="122"/>
      <c r="L90" s="123"/>
      <c r="M90" s="45"/>
      <c r="N90" s="45"/>
      <c r="O90" s="45"/>
      <c r="P90" s="45"/>
      <c r="Q90" s="45"/>
      <c r="R90" s="46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R90" s="14" t="s">
        <v>119</v>
      </c>
      <c r="AS90" s="14" t="s">
        <v>68</v>
      </c>
    </row>
    <row r="91" spans="1:63" s="2" customFormat="1" x14ac:dyDescent="0.2">
      <c r="A91" s="25"/>
      <c r="B91" s="26"/>
      <c r="C91" s="25"/>
      <c r="D91" s="135" t="s">
        <v>5786</v>
      </c>
      <c r="E91" s="25"/>
      <c r="F91" s="136" t="s">
        <v>5791</v>
      </c>
      <c r="G91" s="25"/>
      <c r="H91" s="25"/>
      <c r="I91" s="25"/>
      <c r="J91" s="26"/>
      <c r="K91" s="122"/>
      <c r="L91" s="123"/>
      <c r="M91" s="45"/>
      <c r="N91" s="45"/>
      <c r="O91" s="45"/>
      <c r="P91" s="45"/>
      <c r="Q91" s="45"/>
      <c r="R91" s="46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R91" s="14" t="s">
        <v>5786</v>
      </c>
      <c r="AS91" s="14" t="s">
        <v>68</v>
      </c>
    </row>
    <row r="92" spans="1:63" s="2" customFormat="1" ht="21.75" customHeight="1" x14ac:dyDescent="0.2">
      <c r="A92" s="25"/>
      <c r="B92" s="109"/>
      <c r="C92" s="110" t="s">
        <v>202</v>
      </c>
      <c r="D92" s="110" t="s">
        <v>112</v>
      </c>
      <c r="E92" s="111" t="s">
        <v>5792</v>
      </c>
      <c r="F92" s="112" t="s">
        <v>5793</v>
      </c>
      <c r="G92" s="113" t="s">
        <v>135</v>
      </c>
      <c r="H92" s="153"/>
      <c r="I92" s="112" t="s">
        <v>5785</v>
      </c>
      <c r="J92" s="26"/>
      <c r="K92" s="114" t="s">
        <v>3</v>
      </c>
      <c r="L92" s="115" t="s">
        <v>39</v>
      </c>
      <c r="M92" s="116">
        <v>0</v>
      </c>
      <c r="N92" s="116" t="e">
        <f>M92*#REF!</f>
        <v>#REF!</v>
      </c>
      <c r="O92" s="116">
        <v>0</v>
      </c>
      <c r="P92" s="116" t="e">
        <f>O92*#REF!</f>
        <v>#REF!</v>
      </c>
      <c r="Q92" s="116">
        <v>0</v>
      </c>
      <c r="R92" s="117" t="e">
        <f>Q92*#REF!</f>
        <v>#REF!</v>
      </c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P92" s="118" t="s">
        <v>117</v>
      </c>
      <c r="AR92" s="118" t="s">
        <v>112</v>
      </c>
      <c r="AS92" s="118" t="s">
        <v>68</v>
      </c>
      <c r="AW92" s="14" t="s">
        <v>118</v>
      </c>
      <c r="BC92" s="119" t="e">
        <f>IF(L92="základní",#REF!,0)</f>
        <v>#REF!</v>
      </c>
      <c r="BD92" s="119">
        <f>IF(L92="snížená",#REF!,0)</f>
        <v>0</v>
      </c>
      <c r="BE92" s="119">
        <f>IF(L92="zákl. přenesená",#REF!,0)</f>
        <v>0</v>
      </c>
      <c r="BF92" s="119">
        <f>IF(L92="sníž. přenesená",#REF!,0)</f>
        <v>0</v>
      </c>
      <c r="BG92" s="119">
        <f>IF(L92="nulová",#REF!,0)</f>
        <v>0</v>
      </c>
      <c r="BH92" s="14" t="s">
        <v>75</v>
      </c>
      <c r="BI92" s="119" t="e">
        <f>ROUND(H92*#REF!,2)</f>
        <v>#REF!</v>
      </c>
      <c r="BJ92" s="14" t="s">
        <v>117</v>
      </c>
      <c r="BK92" s="118" t="s">
        <v>127</v>
      </c>
    </row>
    <row r="93" spans="1:63" s="2" customFormat="1" x14ac:dyDescent="0.2">
      <c r="A93" s="25"/>
      <c r="B93" s="26"/>
      <c r="C93" s="25"/>
      <c r="D93" s="120" t="s">
        <v>119</v>
      </c>
      <c r="E93" s="25"/>
      <c r="F93" s="121" t="s">
        <v>5793</v>
      </c>
      <c r="G93" s="25"/>
      <c r="H93" s="25"/>
      <c r="I93" s="25"/>
      <c r="J93" s="26"/>
      <c r="K93" s="122"/>
      <c r="L93" s="123"/>
      <c r="M93" s="45"/>
      <c r="N93" s="45"/>
      <c r="O93" s="45"/>
      <c r="P93" s="45"/>
      <c r="Q93" s="45"/>
      <c r="R93" s="46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R93" s="14" t="s">
        <v>119</v>
      </c>
      <c r="AS93" s="14" t="s">
        <v>68</v>
      </c>
    </row>
    <row r="94" spans="1:63" s="2" customFormat="1" x14ac:dyDescent="0.2">
      <c r="A94" s="25"/>
      <c r="B94" s="26"/>
      <c r="C94" s="25"/>
      <c r="D94" s="135" t="s">
        <v>5786</v>
      </c>
      <c r="E94" s="25"/>
      <c r="F94" s="136" t="s">
        <v>5794</v>
      </c>
      <c r="G94" s="25"/>
      <c r="H94" s="25"/>
      <c r="I94" s="25"/>
      <c r="J94" s="26"/>
      <c r="K94" s="122"/>
      <c r="L94" s="123"/>
      <c r="M94" s="45"/>
      <c r="N94" s="45"/>
      <c r="O94" s="45"/>
      <c r="P94" s="45"/>
      <c r="Q94" s="45"/>
      <c r="R94" s="46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R94" s="14" t="s">
        <v>5786</v>
      </c>
      <c r="AS94" s="14" t="s">
        <v>68</v>
      </c>
    </row>
    <row r="95" spans="1:63" s="2" customFormat="1" ht="24.15" customHeight="1" x14ac:dyDescent="0.2">
      <c r="A95" s="25"/>
      <c r="B95" s="109"/>
      <c r="C95" s="110" t="s">
        <v>165</v>
      </c>
      <c r="D95" s="110" t="s">
        <v>112</v>
      </c>
      <c r="E95" s="111" t="s">
        <v>5795</v>
      </c>
      <c r="F95" s="112" t="s">
        <v>5796</v>
      </c>
      <c r="G95" s="113" t="s">
        <v>135</v>
      </c>
      <c r="H95" s="153"/>
      <c r="I95" s="112" t="s">
        <v>5785</v>
      </c>
      <c r="J95" s="26"/>
      <c r="K95" s="114" t="s">
        <v>3</v>
      </c>
      <c r="L95" s="115" t="s">
        <v>39</v>
      </c>
      <c r="M95" s="116">
        <v>0</v>
      </c>
      <c r="N95" s="116" t="e">
        <f>M95*#REF!</f>
        <v>#REF!</v>
      </c>
      <c r="O95" s="116">
        <v>0</v>
      </c>
      <c r="P95" s="116" t="e">
        <f>O95*#REF!</f>
        <v>#REF!</v>
      </c>
      <c r="Q95" s="116">
        <v>0</v>
      </c>
      <c r="R95" s="117" t="e">
        <f>Q95*#REF!</f>
        <v>#REF!</v>
      </c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P95" s="118" t="s">
        <v>117</v>
      </c>
      <c r="AR95" s="118" t="s">
        <v>112</v>
      </c>
      <c r="AS95" s="118" t="s">
        <v>68</v>
      </c>
      <c r="AW95" s="14" t="s">
        <v>118</v>
      </c>
      <c r="BC95" s="119" t="e">
        <f>IF(L95="základní",#REF!,0)</f>
        <v>#REF!</v>
      </c>
      <c r="BD95" s="119">
        <f>IF(L95="snížená",#REF!,0)</f>
        <v>0</v>
      </c>
      <c r="BE95" s="119">
        <f>IF(L95="zákl. přenesená",#REF!,0)</f>
        <v>0</v>
      </c>
      <c r="BF95" s="119">
        <f>IF(L95="sníž. přenesená",#REF!,0)</f>
        <v>0</v>
      </c>
      <c r="BG95" s="119">
        <f>IF(L95="nulová",#REF!,0)</f>
        <v>0</v>
      </c>
      <c r="BH95" s="14" t="s">
        <v>75</v>
      </c>
      <c r="BI95" s="119" t="e">
        <f>ROUND(H95*#REF!,2)</f>
        <v>#REF!</v>
      </c>
      <c r="BJ95" s="14" t="s">
        <v>117</v>
      </c>
      <c r="BK95" s="118" t="s">
        <v>131</v>
      </c>
    </row>
    <row r="96" spans="1:63" s="2" customFormat="1" ht="19.2" x14ac:dyDescent="0.2">
      <c r="A96" s="25"/>
      <c r="B96" s="26"/>
      <c r="C96" s="25"/>
      <c r="D96" s="120" t="s">
        <v>119</v>
      </c>
      <c r="E96" s="25"/>
      <c r="F96" s="121" t="s">
        <v>5797</v>
      </c>
      <c r="G96" s="25"/>
      <c r="H96" s="25"/>
      <c r="I96" s="25"/>
      <c r="J96" s="26"/>
      <c r="K96" s="122"/>
      <c r="L96" s="123"/>
      <c r="M96" s="45"/>
      <c r="N96" s="45"/>
      <c r="O96" s="45"/>
      <c r="P96" s="45"/>
      <c r="Q96" s="45"/>
      <c r="R96" s="46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R96" s="14" t="s">
        <v>119</v>
      </c>
      <c r="AS96" s="14" t="s">
        <v>68</v>
      </c>
    </row>
    <row r="97" spans="1:63" s="2" customFormat="1" x14ac:dyDescent="0.2">
      <c r="A97" s="25"/>
      <c r="B97" s="26"/>
      <c r="C97" s="25"/>
      <c r="D97" s="135" t="s">
        <v>5786</v>
      </c>
      <c r="E97" s="25"/>
      <c r="F97" s="136" t="s">
        <v>5798</v>
      </c>
      <c r="G97" s="25"/>
      <c r="H97" s="25"/>
      <c r="I97" s="25"/>
      <c r="J97" s="26"/>
      <c r="K97" s="122"/>
      <c r="L97" s="123"/>
      <c r="M97" s="45"/>
      <c r="N97" s="45"/>
      <c r="O97" s="45"/>
      <c r="P97" s="45"/>
      <c r="Q97" s="45"/>
      <c r="R97" s="46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R97" s="14" t="s">
        <v>5786</v>
      </c>
      <c r="AS97" s="14" t="s">
        <v>68</v>
      </c>
    </row>
    <row r="98" spans="1:63" s="2" customFormat="1" ht="24.15" customHeight="1" x14ac:dyDescent="0.2">
      <c r="A98" s="25"/>
      <c r="B98" s="109"/>
      <c r="C98" s="110" t="s">
        <v>209</v>
      </c>
      <c r="D98" s="110" t="s">
        <v>112</v>
      </c>
      <c r="E98" s="111" t="s">
        <v>5799</v>
      </c>
      <c r="F98" s="112" t="s">
        <v>5800</v>
      </c>
      <c r="G98" s="113" t="s">
        <v>135</v>
      </c>
      <c r="H98" s="153"/>
      <c r="I98" s="112" t="s">
        <v>5785</v>
      </c>
      <c r="J98" s="26"/>
      <c r="K98" s="114" t="s">
        <v>3</v>
      </c>
      <c r="L98" s="115" t="s">
        <v>39</v>
      </c>
      <c r="M98" s="116">
        <v>0</v>
      </c>
      <c r="N98" s="116" t="e">
        <f>M98*#REF!</f>
        <v>#REF!</v>
      </c>
      <c r="O98" s="116">
        <v>0</v>
      </c>
      <c r="P98" s="116" t="e">
        <f>O98*#REF!</f>
        <v>#REF!</v>
      </c>
      <c r="Q98" s="116">
        <v>0</v>
      </c>
      <c r="R98" s="117" t="e">
        <f>Q98*#REF!</f>
        <v>#REF!</v>
      </c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P98" s="118" t="s">
        <v>117</v>
      </c>
      <c r="AR98" s="118" t="s">
        <v>112</v>
      </c>
      <c r="AS98" s="118" t="s">
        <v>68</v>
      </c>
      <c r="AW98" s="14" t="s">
        <v>118</v>
      </c>
      <c r="BC98" s="119" t="e">
        <f>IF(L98="základní",#REF!,0)</f>
        <v>#REF!</v>
      </c>
      <c r="BD98" s="119">
        <f>IF(L98="snížená",#REF!,0)</f>
        <v>0</v>
      </c>
      <c r="BE98" s="119">
        <f>IF(L98="zákl. přenesená",#REF!,0)</f>
        <v>0</v>
      </c>
      <c r="BF98" s="119">
        <f>IF(L98="sníž. přenesená",#REF!,0)</f>
        <v>0</v>
      </c>
      <c r="BG98" s="119">
        <f>IF(L98="nulová",#REF!,0)</f>
        <v>0</v>
      </c>
      <c r="BH98" s="14" t="s">
        <v>75</v>
      </c>
      <c r="BI98" s="119" t="e">
        <f>ROUND(H98*#REF!,2)</f>
        <v>#REF!</v>
      </c>
      <c r="BJ98" s="14" t="s">
        <v>117</v>
      </c>
      <c r="BK98" s="118" t="s">
        <v>136</v>
      </c>
    </row>
    <row r="99" spans="1:63" s="2" customFormat="1" ht="19.2" x14ac:dyDescent="0.2">
      <c r="A99" s="25"/>
      <c r="B99" s="26"/>
      <c r="C99" s="25"/>
      <c r="D99" s="120" t="s">
        <v>119</v>
      </c>
      <c r="E99" s="25"/>
      <c r="F99" s="121" t="s">
        <v>5801</v>
      </c>
      <c r="G99" s="25"/>
      <c r="H99" s="25"/>
      <c r="I99" s="25"/>
      <c r="J99" s="26"/>
      <c r="K99" s="122"/>
      <c r="L99" s="123"/>
      <c r="M99" s="45"/>
      <c r="N99" s="45"/>
      <c r="O99" s="45"/>
      <c r="P99" s="45"/>
      <c r="Q99" s="45"/>
      <c r="R99" s="46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R99" s="14" t="s">
        <v>119</v>
      </c>
      <c r="AS99" s="14" t="s">
        <v>68</v>
      </c>
    </row>
    <row r="100" spans="1:63" s="2" customFormat="1" x14ac:dyDescent="0.2">
      <c r="A100" s="25"/>
      <c r="B100" s="26"/>
      <c r="C100" s="25"/>
      <c r="D100" s="135" t="s">
        <v>5786</v>
      </c>
      <c r="E100" s="25"/>
      <c r="F100" s="136" t="s">
        <v>5802</v>
      </c>
      <c r="G100" s="25"/>
      <c r="H100" s="25"/>
      <c r="I100" s="25"/>
      <c r="J100" s="26"/>
      <c r="K100" s="122"/>
      <c r="L100" s="123"/>
      <c r="M100" s="45"/>
      <c r="N100" s="45"/>
      <c r="O100" s="45"/>
      <c r="P100" s="45"/>
      <c r="Q100" s="45"/>
      <c r="R100" s="46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R100" s="14" t="s">
        <v>5786</v>
      </c>
      <c r="AS100" s="14" t="s">
        <v>68</v>
      </c>
    </row>
    <row r="101" spans="1:63" s="2" customFormat="1" ht="24.15" customHeight="1" x14ac:dyDescent="0.2">
      <c r="A101" s="25"/>
      <c r="B101" s="109"/>
      <c r="C101" s="110" t="s">
        <v>168</v>
      </c>
      <c r="D101" s="110" t="s">
        <v>112</v>
      </c>
      <c r="E101" s="111" t="s">
        <v>5803</v>
      </c>
      <c r="F101" s="112" t="s">
        <v>5804</v>
      </c>
      <c r="G101" s="113" t="s">
        <v>122</v>
      </c>
      <c r="H101" s="153"/>
      <c r="I101" s="112" t="s">
        <v>5785</v>
      </c>
      <c r="J101" s="26"/>
      <c r="K101" s="114" t="s">
        <v>3</v>
      </c>
      <c r="L101" s="115" t="s">
        <v>39</v>
      </c>
      <c r="M101" s="116">
        <v>0</v>
      </c>
      <c r="N101" s="116" t="e">
        <f>M101*#REF!</f>
        <v>#REF!</v>
      </c>
      <c r="O101" s="116">
        <v>0</v>
      </c>
      <c r="P101" s="116" t="e">
        <f>O101*#REF!</f>
        <v>#REF!</v>
      </c>
      <c r="Q101" s="116">
        <v>0</v>
      </c>
      <c r="R101" s="117" t="e">
        <f>Q101*#REF!</f>
        <v>#REF!</v>
      </c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P101" s="118" t="s">
        <v>117</v>
      </c>
      <c r="AR101" s="118" t="s">
        <v>112</v>
      </c>
      <c r="AS101" s="118" t="s">
        <v>68</v>
      </c>
      <c r="AW101" s="14" t="s">
        <v>118</v>
      </c>
      <c r="BC101" s="119" t="e">
        <f>IF(L101="základní",#REF!,0)</f>
        <v>#REF!</v>
      </c>
      <c r="BD101" s="119">
        <f>IF(L101="snížená",#REF!,0)</f>
        <v>0</v>
      </c>
      <c r="BE101" s="119">
        <f>IF(L101="zákl. přenesená",#REF!,0)</f>
        <v>0</v>
      </c>
      <c r="BF101" s="119">
        <f>IF(L101="sníž. přenesená",#REF!,0)</f>
        <v>0</v>
      </c>
      <c r="BG101" s="119">
        <f>IF(L101="nulová",#REF!,0)</f>
        <v>0</v>
      </c>
      <c r="BH101" s="14" t="s">
        <v>75</v>
      </c>
      <c r="BI101" s="119" t="e">
        <f>ROUND(H101*#REF!,2)</f>
        <v>#REF!</v>
      </c>
      <c r="BJ101" s="14" t="s">
        <v>117</v>
      </c>
      <c r="BK101" s="118" t="s">
        <v>139</v>
      </c>
    </row>
    <row r="102" spans="1:63" s="2" customFormat="1" ht="19.2" x14ac:dyDescent="0.2">
      <c r="A102" s="25"/>
      <c r="B102" s="26"/>
      <c r="C102" s="25"/>
      <c r="D102" s="120" t="s">
        <v>119</v>
      </c>
      <c r="E102" s="25"/>
      <c r="F102" s="121" t="s">
        <v>5805</v>
      </c>
      <c r="G102" s="25"/>
      <c r="H102" s="25"/>
      <c r="I102" s="25"/>
      <c r="J102" s="26"/>
      <c r="K102" s="122"/>
      <c r="L102" s="123"/>
      <c r="M102" s="45"/>
      <c r="N102" s="45"/>
      <c r="O102" s="45"/>
      <c r="P102" s="45"/>
      <c r="Q102" s="45"/>
      <c r="R102" s="46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R102" s="14" t="s">
        <v>119</v>
      </c>
      <c r="AS102" s="14" t="s">
        <v>68</v>
      </c>
    </row>
    <row r="103" spans="1:63" s="2" customFormat="1" x14ac:dyDescent="0.2">
      <c r="A103" s="25"/>
      <c r="B103" s="26"/>
      <c r="C103" s="25"/>
      <c r="D103" s="135" t="s">
        <v>5786</v>
      </c>
      <c r="E103" s="25"/>
      <c r="F103" s="136" t="s">
        <v>5806</v>
      </c>
      <c r="G103" s="25"/>
      <c r="H103" s="25"/>
      <c r="I103" s="25"/>
      <c r="J103" s="26"/>
      <c r="K103" s="122"/>
      <c r="L103" s="123"/>
      <c r="M103" s="45"/>
      <c r="N103" s="45"/>
      <c r="O103" s="45"/>
      <c r="P103" s="45"/>
      <c r="Q103" s="45"/>
      <c r="R103" s="46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R103" s="14" t="s">
        <v>5786</v>
      </c>
      <c r="AS103" s="14" t="s">
        <v>68</v>
      </c>
    </row>
    <row r="104" spans="1:63" s="2" customFormat="1" ht="24.15" customHeight="1" x14ac:dyDescent="0.2">
      <c r="A104" s="25"/>
      <c r="B104" s="109"/>
      <c r="C104" s="110" t="s">
        <v>216</v>
      </c>
      <c r="D104" s="110" t="s">
        <v>112</v>
      </c>
      <c r="E104" s="111" t="s">
        <v>5807</v>
      </c>
      <c r="F104" s="112" t="s">
        <v>5808</v>
      </c>
      <c r="G104" s="113" t="s">
        <v>122</v>
      </c>
      <c r="H104" s="153"/>
      <c r="I104" s="112" t="s">
        <v>5785</v>
      </c>
      <c r="J104" s="26"/>
      <c r="K104" s="114" t="s">
        <v>3</v>
      </c>
      <c r="L104" s="115" t="s">
        <v>39</v>
      </c>
      <c r="M104" s="116">
        <v>0</v>
      </c>
      <c r="N104" s="116" t="e">
        <f>M104*#REF!</f>
        <v>#REF!</v>
      </c>
      <c r="O104" s="116">
        <v>0</v>
      </c>
      <c r="P104" s="116" t="e">
        <f>O104*#REF!</f>
        <v>#REF!</v>
      </c>
      <c r="Q104" s="116">
        <v>0</v>
      </c>
      <c r="R104" s="117" t="e">
        <f>Q104*#REF!</f>
        <v>#REF!</v>
      </c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P104" s="118" t="s">
        <v>117</v>
      </c>
      <c r="AR104" s="118" t="s">
        <v>112</v>
      </c>
      <c r="AS104" s="118" t="s">
        <v>68</v>
      </c>
      <c r="AW104" s="14" t="s">
        <v>118</v>
      </c>
      <c r="BC104" s="119" t="e">
        <f>IF(L104="základní",#REF!,0)</f>
        <v>#REF!</v>
      </c>
      <c r="BD104" s="119">
        <f>IF(L104="snížená",#REF!,0)</f>
        <v>0</v>
      </c>
      <c r="BE104" s="119">
        <f>IF(L104="zákl. přenesená",#REF!,0)</f>
        <v>0</v>
      </c>
      <c r="BF104" s="119">
        <f>IF(L104="sníž. přenesená",#REF!,0)</f>
        <v>0</v>
      </c>
      <c r="BG104" s="119">
        <f>IF(L104="nulová",#REF!,0)</f>
        <v>0</v>
      </c>
      <c r="BH104" s="14" t="s">
        <v>75</v>
      </c>
      <c r="BI104" s="119" t="e">
        <f>ROUND(H104*#REF!,2)</f>
        <v>#REF!</v>
      </c>
      <c r="BJ104" s="14" t="s">
        <v>117</v>
      </c>
      <c r="BK104" s="118" t="s">
        <v>144</v>
      </c>
    </row>
    <row r="105" spans="1:63" s="2" customFormat="1" ht="19.2" x14ac:dyDescent="0.2">
      <c r="A105" s="25"/>
      <c r="B105" s="26"/>
      <c r="C105" s="25"/>
      <c r="D105" s="120" t="s">
        <v>119</v>
      </c>
      <c r="E105" s="25"/>
      <c r="F105" s="121" t="s">
        <v>5809</v>
      </c>
      <c r="G105" s="25"/>
      <c r="H105" s="25"/>
      <c r="I105" s="25"/>
      <c r="J105" s="26"/>
      <c r="K105" s="122"/>
      <c r="L105" s="123"/>
      <c r="M105" s="45"/>
      <c r="N105" s="45"/>
      <c r="O105" s="45"/>
      <c r="P105" s="45"/>
      <c r="Q105" s="45"/>
      <c r="R105" s="46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R105" s="14" t="s">
        <v>119</v>
      </c>
      <c r="AS105" s="14" t="s">
        <v>68</v>
      </c>
    </row>
    <row r="106" spans="1:63" s="2" customFormat="1" x14ac:dyDescent="0.2">
      <c r="A106" s="25"/>
      <c r="B106" s="26"/>
      <c r="C106" s="25"/>
      <c r="D106" s="135" t="s">
        <v>5786</v>
      </c>
      <c r="E106" s="25"/>
      <c r="F106" s="136" t="s">
        <v>5810</v>
      </c>
      <c r="G106" s="25"/>
      <c r="H106" s="25"/>
      <c r="I106" s="25"/>
      <c r="J106" s="26"/>
      <c r="K106" s="122"/>
      <c r="L106" s="123"/>
      <c r="M106" s="45"/>
      <c r="N106" s="45"/>
      <c r="O106" s="45"/>
      <c r="P106" s="45"/>
      <c r="Q106" s="45"/>
      <c r="R106" s="46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R106" s="14" t="s">
        <v>5786</v>
      </c>
      <c r="AS106" s="14" t="s">
        <v>68</v>
      </c>
    </row>
    <row r="107" spans="1:63" s="2" customFormat="1" ht="24.15" customHeight="1" x14ac:dyDescent="0.2">
      <c r="A107" s="25"/>
      <c r="B107" s="109"/>
      <c r="C107" s="110" t="s">
        <v>171</v>
      </c>
      <c r="D107" s="110" t="s">
        <v>112</v>
      </c>
      <c r="E107" s="111" t="s">
        <v>5811</v>
      </c>
      <c r="F107" s="112" t="s">
        <v>5812</v>
      </c>
      <c r="G107" s="113" t="s">
        <v>122</v>
      </c>
      <c r="H107" s="153"/>
      <c r="I107" s="112" t="s">
        <v>5785</v>
      </c>
      <c r="J107" s="26"/>
      <c r="K107" s="114" t="s">
        <v>3</v>
      </c>
      <c r="L107" s="115" t="s">
        <v>39</v>
      </c>
      <c r="M107" s="116">
        <v>0</v>
      </c>
      <c r="N107" s="116" t="e">
        <f>M107*#REF!</f>
        <v>#REF!</v>
      </c>
      <c r="O107" s="116">
        <v>0</v>
      </c>
      <c r="P107" s="116" t="e">
        <f>O107*#REF!</f>
        <v>#REF!</v>
      </c>
      <c r="Q107" s="116">
        <v>0</v>
      </c>
      <c r="R107" s="117" t="e">
        <f>Q107*#REF!</f>
        <v>#REF!</v>
      </c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P107" s="118" t="s">
        <v>117</v>
      </c>
      <c r="AR107" s="118" t="s">
        <v>112</v>
      </c>
      <c r="AS107" s="118" t="s">
        <v>68</v>
      </c>
      <c r="AW107" s="14" t="s">
        <v>118</v>
      </c>
      <c r="BC107" s="119" t="e">
        <f>IF(L107="základní",#REF!,0)</f>
        <v>#REF!</v>
      </c>
      <c r="BD107" s="119">
        <f>IF(L107="snížená",#REF!,0)</f>
        <v>0</v>
      </c>
      <c r="BE107" s="119">
        <f>IF(L107="zákl. přenesená",#REF!,0)</f>
        <v>0</v>
      </c>
      <c r="BF107" s="119">
        <f>IF(L107="sníž. přenesená",#REF!,0)</f>
        <v>0</v>
      </c>
      <c r="BG107" s="119">
        <f>IF(L107="nulová",#REF!,0)</f>
        <v>0</v>
      </c>
      <c r="BH107" s="14" t="s">
        <v>75</v>
      </c>
      <c r="BI107" s="119" t="e">
        <f>ROUND(H107*#REF!,2)</f>
        <v>#REF!</v>
      </c>
      <c r="BJ107" s="14" t="s">
        <v>117</v>
      </c>
      <c r="BK107" s="118" t="s">
        <v>147</v>
      </c>
    </row>
    <row r="108" spans="1:63" s="2" customFormat="1" ht="19.2" x14ac:dyDescent="0.2">
      <c r="A108" s="25"/>
      <c r="B108" s="26"/>
      <c r="C108" s="25"/>
      <c r="D108" s="120" t="s">
        <v>119</v>
      </c>
      <c r="E108" s="25"/>
      <c r="F108" s="121" t="s">
        <v>5813</v>
      </c>
      <c r="G108" s="25"/>
      <c r="H108" s="25"/>
      <c r="I108" s="25"/>
      <c r="J108" s="26"/>
      <c r="K108" s="122"/>
      <c r="L108" s="123"/>
      <c r="M108" s="45"/>
      <c r="N108" s="45"/>
      <c r="O108" s="45"/>
      <c r="P108" s="45"/>
      <c r="Q108" s="45"/>
      <c r="R108" s="46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R108" s="14" t="s">
        <v>119</v>
      </c>
      <c r="AS108" s="14" t="s">
        <v>68</v>
      </c>
    </row>
    <row r="109" spans="1:63" s="2" customFormat="1" x14ac:dyDescent="0.2">
      <c r="A109" s="25"/>
      <c r="B109" s="26"/>
      <c r="C109" s="25"/>
      <c r="D109" s="135" t="s">
        <v>5786</v>
      </c>
      <c r="E109" s="25"/>
      <c r="F109" s="136" t="s">
        <v>5814</v>
      </c>
      <c r="G109" s="25"/>
      <c r="H109" s="25"/>
      <c r="I109" s="25"/>
      <c r="J109" s="26"/>
      <c r="K109" s="122"/>
      <c r="L109" s="123"/>
      <c r="M109" s="45"/>
      <c r="N109" s="45"/>
      <c r="O109" s="45"/>
      <c r="P109" s="45"/>
      <c r="Q109" s="45"/>
      <c r="R109" s="46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R109" s="14" t="s">
        <v>5786</v>
      </c>
      <c r="AS109" s="14" t="s">
        <v>68</v>
      </c>
    </row>
    <row r="110" spans="1:63" s="2" customFormat="1" ht="24.15" customHeight="1" x14ac:dyDescent="0.2">
      <c r="A110" s="25"/>
      <c r="B110" s="109"/>
      <c r="C110" s="110" t="s">
        <v>223</v>
      </c>
      <c r="D110" s="110" t="s">
        <v>112</v>
      </c>
      <c r="E110" s="111" t="s">
        <v>5815</v>
      </c>
      <c r="F110" s="112" t="s">
        <v>5816</v>
      </c>
      <c r="G110" s="113" t="s">
        <v>122</v>
      </c>
      <c r="H110" s="153"/>
      <c r="I110" s="112" t="s">
        <v>5785</v>
      </c>
      <c r="J110" s="26"/>
      <c r="K110" s="114" t="s">
        <v>3</v>
      </c>
      <c r="L110" s="115" t="s">
        <v>39</v>
      </c>
      <c r="M110" s="116">
        <v>0</v>
      </c>
      <c r="N110" s="116" t="e">
        <f>M110*#REF!</f>
        <v>#REF!</v>
      </c>
      <c r="O110" s="116">
        <v>0</v>
      </c>
      <c r="P110" s="116" t="e">
        <f>O110*#REF!</f>
        <v>#REF!</v>
      </c>
      <c r="Q110" s="116">
        <v>0</v>
      </c>
      <c r="R110" s="117" t="e">
        <f>Q110*#REF!</f>
        <v>#REF!</v>
      </c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P110" s="118" t="s">
        <v>117</v>
      </c>
      <c r="AR110" s="118" t="s">
        <v>112</v>
      </c>
      <c r="AS110" s="118" t="s">
        <v>68</v>
      </c>
      <c r="AW110" s="14" t="s">
        <v>118</v>
      </c>
      <c r="BC110" s="119" t="e">
        <f>IF(L110="základní",#REF!,0)</f>
        <v>#REF!</v>
      </c>
      <c r="BD110" s="119">
        <f>IF(L110="snížená",#REF!,0)</f>
        <v>0</v>
      </c>
      <c r="BE110" s="119">
        <f>IF(L110="zákl. přenesená",#REF!,0)</f>
        <v>0</v>
      </c>
      <c r="BF110" s="119">
        <f>IF(L110="sníž. přenesená",#REF!,0)</f>
        <v>0</v>
      </c>
      <c r="BG110" s="119">
        <f>IF(L110="nulová",#REF!,0)</f>
        <v>0</v>
      </c>
      <c r="BH110" s="14" t="s">
        <v>75</v>
      </c>
      <c r="BI110" s="119" t="e">
        <f>ROUND(H110*#REF!,2)</f>
        <v>#REF!</v>
      </c>
      <c r="BJ110" s="14" t="s">
        <v>117</v>
      </c>
      <c r="BK110" s="118" t="s">
        <v>151</v>
      </c>
    </row>
    <row r="111" spans="1:63" s="2" customFormat="1" ht="19.2" x14ac:dyDescent="0.2">
      <c r="A111" s="25"/>
      <c r="B111" s="26"/>
      <c r="C111" s="25"/>
      <c r="D111" s="120" t="s">
        <v>119</v>
      </c>
      <c r="E111" s="25"/>
      <c r="F111" s="121" t="s">
        <v>5817</v>
      </c>
      <c r="G111" s="25"/>
      <c r="H111" s="25"/>
      <c r="I111" s="25"/>
      <c r="J111" s="26"/>
      <c r="K111" s="122"/>
      <c r="L111" s="123"/>
      <c r="M111" s="45"/>
      <c r="N111" s="45"/>
      <c r="O111" s="45"/>
      <c r="P111" s="45"/>
      <c r="Q111" s="45"/>
      <c r="R111" s="46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R111" s="14" t="s">
        <v>119</v>
      </c>
      <c r="AS111" s="14" t="s">
        <v>68</v>
      </c>
    </row>
    <row r="112" spans="1:63" s="2" customFormat="1" x14ac:dyDescent="0.2">
      <c r="A112" s="25"/>
      <c r="B112" s="26"/>
      <c r="C112" s="25"/>
      <c r="D112" s="135" t="s">
        <v>5786</v>
      </c>
      <c r="E112" s="25"/>
      <c r="F112" s="136" t="s">
        <v>5818</v>
      </c>
      <c r="G112" s="25"/>
      <c r="H112" s="25"/>
      <c r="I112" s="25"/>
      <c r="J112" s="26"/>
      <c r="K112" s="122"/>
      <c r="L112" s="123"/>
      <c r="M112" s="45"/>
      <c r="N112" s="45"/>
      <c r="O112" s="45"/>
      <c r="P112" s="45"/>
      <c r="Q112" s="45"/>
      <c r="R112" s="46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R112" s="14" t="s">
        <v>5786</v>
      </c>
      <c r="AS112" s="14" t="s">
        <v>68</v>
      </c>
    </row>
    <row r="113" spans="1:63" s="2" customFormat="1" ht="24.15" customHeight="1" x14ac:dyDescent="0.2">
      <c r="A113" s="25"/>
      <c r="B113" s="109"/>
      <c r="C113" s="110" t="s">
        <v>174</v>
      </c>
      <c r="D113" s="110" t="s">
        <v>112</v>
      </c>
      <c r="E113" s="111" t="s">
        <v>5819</v>
      </c>
      <c r="F113" s="112" t="s">
        <v>5820</v>
      </c>
      <c r="G113" s="113" t="s">
        <v>122</v>
      </c>
      <c r="H113" s="153"/>
      <c r="I113" s="112" t="s">
        <v>5785</v>
      </c>
      <c r="J113" s="26"/>
      <c r="K113" s="114" t="s">
        <v>3</v>
      </c>
      <c r="L113" s="115" t="s">
        <v>39</v>
      </c>
      <c r="M113" s="116">
        <v>0</v>
      </c>
      <c r="N113" s="116" t="e">
        <f>M113*#REF!</f>
        <v>#REF!</v>
      </c>
      <c r="O113" s="116">
        <v>0</v>
      </c>
      <c r="P113" s="116" t="e">
        <f>O113*#REF!</f>
        <v>#REF!</v>
      </c>
      <c r="Q113" s="116">
        <v>0</v>
      </c>
      <c r="R113" s="117" t="e">
        <f>Q113*#REF!</f>
        <v>#REF!</v>
      </c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P113" s="118" t="s">
        <v>117</v>
      </c>
      <c r="AR113" s="118" t="s">
        <v>112</v>
      </c>
      <c r="AS113" s="118" t="s">
        <v>68</v>
      </c>
      <c r="AW113" s="14" t="s">
        <v>118</v>
      </c>
      <c r="BC113" s="119" t="e">
        <f>IF(L113="základní",#REF!,0)</f>
        <v>#REF!</v>
      </c>
      <c r="BD113" s="119">
        <f>IF(L113="snížená",#REF!,0)</f>
        <v>0</v>
      </c>
      <c r="BE113" s="119">
        <f>IF(L113="zákl. přenesená",#REF!,0)</f>
        <v>0</v>
      </c>
      <c r="BF113" s="119">
        <f>IF(L113="sníž. přenesená",#REF!,0)</f>
        <v>0</v>
      </c>
      <c r="BG113" s="119">
        <f>IF(L113="nulová",#REF!,0)</f>
        <v>0</v>
      </c>
      <c r="BH113" s="14" t="s">
        <v>75</v>
      </c>
      <c r="BI113" s="119" t="e">
        <f>ROUND(H113*#REF!,2)</f>
        <v>#REF!</v>
      </c>
      <c r="BJ113" s="14" t="s">
        <v>117</v>
      </c>
      <c r="BK113" s="118" t="s">
        <v>154</v>
      </c>
    </row>
    <row r="114" spans="1:63" s="2" customFormat="1" ht="19.2" x14ac:dyDescent="0.2">
      <c r="A114" s="25"/>
      <c r="B114" s="26"/>
      <c r="C114" s="25"/>
      <c r="D114" s="120" t="s">
        <v>119</v>
      </c>
      <c r="E114" s="25"/>
      <c r="F114" s="121" t="s">
        <v>5821</v>
      </c>
      <c r="G114" s="25"/>
      <c r="H114" s="25"/>
      <c r="I114" s="25"/>
      <c r="J114" s="26"/>
      <c r="K114" s="122"/>
      <c r="L114" s="123"/>
      <c r="M114" s="45"/>
      <c r="N114" s="45"/>
      <c r="O114" s="45"/>
      <c r="P114" s="45"/>
      <c r="Q114" s="45"/>
      <c r="R114" s="46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R114" s="14" t="s">
        <v>119</v>
      </c>
      <c r="AS114" s="14" t="s">
        <v>68</v>
      </c>
    </row>
    <row r="115" spans="1:63" s="2" customFormat="1" x14ac:dyDescent="0.2">
      <c r="A115" s="25"/>
      <c r="B115" s="26"/>
      <c r="C115" s="25"/>
      <c r="D115" s="135" t="s">
        <v>5786</v>
      </c>
      <c r="E115" s="25"/>
      <c r="F115" s="136" t="s">
        <v>5822</v>
      </c>
      <c r="G115" s="25"/>
      <c r="H115" s="25"/>
      <c r="I115" s="25"/>
      <c r="J115" s="26"/>
      <c r="K115" s="122"/>
      <c r="L115" s="123"/>
      <c r="M115" s="45"/>
      <c r="N115" s="45"/>
      <c r="O115" s="45"/>
      <c r="P115" s="45"/>
      <c r="Q115" s="45"/>
      <c r="R115" s="46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R115" s="14" t="s">
        <v>5786</v>
      </c>
      <c r="AS115" s="14" t="s">
        <v>68</v>
      </c>
    </row>
    <row r="116" spans="1:63" s="2" customFormat="1" ht="24.15" customHeight="1" x14ac:dyDescent="0.2">
      <c r="A116" s="25"/>
      <c r="B116" s="109"/>
      <c r="C116" s="110" t="s">
        <v>230</v>
      </c>
      <c r="D116" s="110" t="s">
        <v>112</v>
      </c>
      <c r="E116" s="111" t="s">
        <v>5823</v>
      </c>
      <c r="F116" s="112" t="s">
        <v>5824</v>
      </c>
      <c r="G116" s="113" t="s">
        <v>122</v>
      </c>
      <c r="H116" s="153"/>
      <c r="I116" s="112" t="s">
        <v>5785</v>
      </c>
      <c r="J116" s="26"/>
      <c r="K116" s="114" t="s">
        <v>3</v>
      </c>
      <c r="L116" s="115" t="s">
        <v>39</v>
      </c>
      <c r="M116" s="116">
        <v>0</v>
      </c>
      <c r="N116" s="116" t="e">
        <f>M116*#REF!</f>
        <v>#REF!</v>
      </c>
      <c r="O116" s="116">
        <v>0</v>
      </c>
      <c r="P116" s="116" t="e">
        <f>O116*#REF!</f>
        <v>#REF!</v>
      </c>
      <c r="Q116" s="116">
        <v>0</v>
      </c>
      <c r="R116" s="117" t="e">
        <f>Q116*#REF!</f>
        <v>#REF!</v>
      </c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P116" s="118" t="s">
        <v>117</v>
      </c>
      <c r="AR116" s="118" t="s">
        <v>112</v>
      </c>
      <c r="AS116" s="118" t="s">
        <v>68</v>
      </c>
      <c r="AW116" s="14" t="s">
        <v>118</v>
      </c>
      <c r="BC116" s="119" t="e">
        <f>IF(L116="základní",#REF!,0)</f>
        <v>#REF!</v>
      </c>
      <c r="BD116" s="119">
        <f>IF(L116="snížená",#REF!,0)</f>
        <v>0</v>
      </c>
      <c r="BE116" s="119">
        <f>IF(L116="zákl. přenesená",#REF!,0)</f>
        <v>0</v>
      </c>
      <c r="BF116" s="119">
        <f>IF(L116="sníž. přenesená",#REF!,0)</f>
        <v>0</v>
      </c>
      <c r="BG116" s="119">
        <f>IF(L116="nulová",#REF!,0)</f>
        <v>0</v>
      </c>
      <c r="BH116" s="14" t="s">
        <v>75</v>
      </c>
      <c r="BI116" s="119" t="e">
        <f>ROUND(H116*#REF!,2)</f>
        <v>#REF!</v>
      </c>
      <c r="BJ116" s="14" t="s">
        <v>117</v>
      </c>
      <c r="BK116" s="118" t="s">
        <v>158</v>
      </c>
    </row>
    <row r="117" spans="1:63" s="2" customFormat="1" ht="19.2" x14ac:dyDescent="0.2">
      <c r="A117" s="25"/>
      <c r="B117" s="26"/>
      <c r="C117" s="25"/>
      <c r="D117" s="120" t="s">
        <v>119</v>
      </c>
      <c r="E117" s="25"/>
      <c r="F117" s="121" t="s">
        <v>5825</v>
      </c>
      <c r="G117" s="25"/>
      <c r="H117" s="25"/>
      <c r="I117" s="25"/>
      <c r="J117" s="26"/>
      <c r="K117" s="122"/>
      <c r="L117" s="123"/>
      <c r="M117" s="45"/>
      <c r="N117" s="45"/>
      <c r="O117" s="45"/>
      <c r="P117" s="45"/>
      <c r="Q117" s="45"/>
      <c r="R117" s="46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R117" s="14" t="s">
        <v>119</v>
      </c>
      <c r="AS117" s="14" t="s">
        <v>68</v>
      </c>
    </row>
    <row r="118" spans="1:63" s="2" customFormat="1" x14ac:dyDescent="0.2">
      <c r="A118" s="25"/>
      <c r="B118" s="26"/>
      <c r="C118" s="25"/>
      <c r="D118" s="135" t="s">
        <v>5786</v>
      </c>
      <c r="E118" s="25"/>
      <c r="F118" s="136" t="s">
        <v>5826</v>
      </c>
      <c r="G118" s="25"/>
      <c r="H118" s="25"/>
      <c r="I118" s="25"/>
      <c r="J118" s="26"/>
      <c r="K118" s="122"/>
      <c r="L118" s="123"/>
      <c r="M118" s="45"/>
      <c r="N118" s="45"/>
      <c r="O118" s="45"/>
      <c r="P118" s="45"/>
      <c r="Q118" s="45"/>
      <c r="R118" s="46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R118" s="14" t="s">
        <v>5786</v>
      </c>
      <c r="AS118" s="14" t="s">
        <v>68</v>
      </c>
    </row>
    <row r="119" spans="1:63" s="2" customFormat="1" ht="24.15" customHeight="1" x14ac:dyDescent="0.2">
      <c r="A119" s="25"/>
      <c r="B119" s="109"/>
      <c r="C119" s="110" t="s">
        <v>178</v>
      </c>
      <c r="D119" s="110" t="s">
        <v>112</v>
      </c>
      <c r="E119" s="111" t="s">
        <v>5827</v>
      </c>
      <c r="F119" s="112" t="s">
        <v>5828</v>
      </c>
      <c r="G119" s="113" t="s">
        <v>135</v>
      </c>
      <c r="H119" s="153"/>
      <c r="I119" s="112" t="s">
        <v>5785</v>
      </c>
      <c r="J119" s="26"/>
      <c r="K119" s="114" t="s">
        <v>3</v>
      </c>
      <c r="L119" s="115" t="s">
        <v>39</v>
      </c>
      <c r="M119" s="116">
        <v>0</v>
      </c>
      <c r="N119" s="116" t="e">
        <f>M119*#REF!</f>
        <v>#REF!</v>
      </c>
      <c r="O119" s="116">
        <v>0</v>
      </c>
      <c r="P119" s="116" t="e">
        <f>O119*#REF!</f>
        <v>#REF!</v>
      </c>
      <c r="Q119" s="116">
        <v>0</v>
      </c>
      <c r="R119" s="117" t="e">
        <f>Q119*#REF!</f>
        <v>#REF!</v>
      </c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P119" s="118" t="s">
        <v>117</v>
      </c>
      <c r="AR119" s="118" t="s">
        <v>112</v>
      </c>
      <c r="AS119" s="118" t="s">
        <v>68</v>
      </c>
      <c r="AW119" s="14" t="s">
        <v>118</v>
      </c>
      <c r="BC119" s="119" t="e">
        <f>IF(L119="základní",#REF!,0)</f>
        <v>#REF!</v>
      </c>
      <c r="BD119" s="119">
        <f>IF(L119="snížená",#REF!,0)</f>
        <v>0</v>
      </c>
      <c r="BE119" s="119">
        <f>IF(L119="zákl. přenesená",#REF!,0)</f>
        <v>0</v>
      </c>
      <c r="BF119" s="119">
        <f>IF(L119="sníž. přenesená",#REF!,0)</f>
        <v>0</v>
      </c>
      <c r="BG119" s="119">
        <f>IF(L119="nulová",#REF!,0)</f>
        <v>0</v>
      </c>
      <c r="BH119" s="14" t="s">
        <v>75</v>
      </c>
      <c r="BI119" s="119" t="e">
        <f>ROUND(H119*#REF!,2)</f>
        <v>#REF!</v>
      </c>
      <c r="BJ119" s="14" t="s">
        <v>117</v>
      </c>
      <c r="BK119" s="118" t="s">
        <v>161</v>
      </c>
    </row>
    <row r="120" spans="1:63" s="2" customFormat="1" ht="28.8" x14ac:dyDescent="0.2">
      <c r="A120" s="25"/>
      <c r="B120" s="26"/>
      <c r="C120" s="25"/>
      <c r="D120" s="120" t="s">
        <v>119</v>
      </c>
      <c r="E120" s="25"/>
      <c r="F120" s="121" t="s">
        <v>5829</v>
      </c>
      <c r="G120" s="25"/>
      <c r="H120" s="25"/>
      <c r="I120" s="25"/>
      <c r="J120" s="26"/>
      <c r="K120" s="122"/>
      <c r="L120" s="123"/>
      <c r="M120" s="45"/>
      <c r="N120" s="45"/>
      <c r="O120" s="45"/>
      <c r="P120" s="45"/>
      <c r="Q120" s="45"/>
      <c r="R120" s="46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R120" s="14" t="s">
        <v>119</v>
      </c>
      <c r="AS120" s="14" t="s">
        <v>68</v>
      </c>
    </row>
    <row r="121" spans="1:63" s="2" customFormat="1" x14ac:dyDescent="0.2">
      <c r="A121" s="25"/>
      <c r="B121" s="26"/>
      <c r="C121" s="25"/>
      <c r="D121" s="135" t="s">
        <v>5786</v>
      </c>
      <c r="E121" s="25"/>
      <c r="F121" s="136" t="s">
        <v>5830</v>
      </c>
      <c r="G121" s="25"/>
      <c r="H121" s="25"/>
      <c r="I121" s="25"/>
      <c r="J121" s="26"/>
      <c r="K121" s="122"/>
      <c r="L121" s="123"/>
      <c r="M121" s="45"/>
      <c r="N121" s="45"/>
      <c r="O121" s="45"/>
      <c r="P121" s="45"/>
      <c r="Q121" s="45"/>
      <c r="R121" s="46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R121" s="14" t="s">
        <v>5786</v>
      </c>
      <c r="AS121" s="14" t="s">
        <v>68</v>
      </c>
    </row>
    <row r="122" spans="1:63" s="2" customFormat="1" ht="24.15" customHeight="1" x14ac:dyDescent="0.2">
      <c r="A122" s="25"/>
      <c r="B122" s="109"/>
      <c r="C122" s="110" t="s">
        <v>237</v>
      </c>
      <c r="D122" s="110" t="s">
        <v>112</v>
      </c>
      <c r="E122" s="111" t="s">
        <v>5831</v>
      </c>
      <c r="F122" s="112" t="s">
        <v>5832</v>
      </c>
      <c r="G122" s="113" t="s">
        <v>135</v>
      </c>
      <c r="H122" s="153"/>
      <c r="I122" s="112" t="s">
        <v>5785</v>
      </c>
      <c r="J122" s="26"/>
      <c r="K122" s="114" t="s">
        <v>3</v>
      </c>
      <c r="L122" s="115" t="s">
        <v>39</v>
      </c>
      <c r="M122" s="116">
        <v>0</v>
      </c>
      <c r="N122" s="116" t="e">
        <f>M122*#REF!</f>
        <v>#REF!</v>
      </c>
      <c r="O122" s="116">
        <v>0</v>
      </c>
      <c r="P122" s="116" t="e">
        <f>O122*#REF!</f>
        <v>#REF!</v>
      </c>
      <c r="Q122" s="116">
        <v>0</v>
      </c>
      <c r="R122" s="117" t="e">
        <f>Q122*#REF!</f>
        <v>#REF!</v>
      </c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P122" s="118" t="s">
        <v>117</v>
      </c>
      <c r="AR122" s="118" t="s">
        <v>112</v>
      </c>
      <c r="AS122" s="118" t="s">
        <v>68</v>
      </c>
      <c r="AW122" s="14" t="s">
        <v>118</v>
      </c>
      <c r="BC122" s="119" t="e">
        <f>IF(L122="základní",#REF!,0)</f>
        <v>#REF!</v>
      </c>
      <c r="BD122" s="119">
        <f>IF(L122="snížená",#REF!,0)</f>
        <v>0</v>
      </c>
      <c r="BE122" s="119">
        <f>IF(L122="zákl. přenesená",#REF!,0)</f>
        <v>0</v>
      </c>
      <c r="BF122" s="119">
        <f>IF(L122="sníž. přenesená",#REF!,0)</f>
        <v>0</v>
      </c>
      <c r="BG122" s="119">
        <f>IF(L122="nulová",#REF!,0)</f>
        <v>0</v>
      </c>
      <c r="BH122" s="14" t="s">
        <v>75</v>
      </c>
      <c r="BI122" s="119" t="e">
        <f>ROUND(H122*#REF!,2)</f>
        <v>#REF!</v>
      </c>
      <c r="BJ122" s="14" t="s">
        <v>117</v>
      </c>
      <c r="BK122" s="118" t="s">
        <v>165</v>
      </c>
    </row>
    <row r="123" spans="1:63" s="2" customFormat="1" ht="28.8" x14ac:dyDescent="0.2">
      <c r="A123" s="25"/>
      <c r="B123" s="26"/>
      <c r="C123" s="25"/>
      <c r="D123" s="120" t="s">
        <v>119</v>
      </c>
      <c r="E123" s="25"/>
      <c r="F123" s="121" t="s">
        <v>5833</v>
      </c>
      <c r="G123" s="25"/>
      <c r="H123" s="25"/>
      <c r="I123" s="25"/>
      <c r="J123" s="26"/>
      <c r="K123" s="122"/>
      <c r="L123" s="123"/>
      <c r="M123" s="45"/>
      <c r="N123" s="45"/>
      <c r="O123" s="45"/>
      <c r="P123" s="45"/>
      <c r="Q123" s="45"/>
      <c r="R123" s="46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R123" s="14" t="s">
        <v>119</v>
      </c>
      <c r="AS123" s="14" t="s">
        <v>68</v>
      </c>
    </row>
    <row r="124" spans="1:63" s="2" customFormat="1" x14ac:dyDescent="0.2">
      <c r="A124" s="25"/>
      <c r="B124" s="26"/>
      <c r="C124" s="25"/>
      <c r="D124" s="135" t="s">
        <v>5786</v>
      </c>
      <c r="E124" s="25"/>
      <c r="F124" s="136" t="s">
        <v>5834</v>
      </c>
      <c r="G124" s="25"/>
      <c r="H124" s="25"/>
      <c r="I124" s="25"/>
      <c r="J124" s="26"/>
      <c r="K124" s="122"/>
      <c r="L124" s="123"/>
      <c r="M124" s="45"/>
      <c r="N124" s="45"/>
      <c r="O124" s="45"/>
      <c r="P124" s="45"/>
      <c r="Q124" s="45"/>
      <c r="R124" s="46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R124" s="14" t="s">
        <v>5786</v>
      </c>
      <c r="AS124" s="14" t="s">
        <v>68</v>
      </c>
    </row>
    <row r="125" spans="1:63" s="2" customFormat="1" ht="24.15" customHeight="1" x14ac:dyDescent="0.2">
      <c r="A125" s="25"/>
      <c r="B125" s="109"/>
      <c r="C125" s="110" t="s">
        <v>181</v>
      </c>
      <c r="D125" s="110" t="s">
        <v>112</v>
      </c>
      <c r="E125" s="111" t="s">
        <v>5835</v>
      </c>
      <c r="F125" s="112" t="s">
        <v>5836</v>
      </c>
      <c r="G125" s="113" t="s">
        <v>135</v>
      </c>
      <c r="H125" s="153"/>
      <c r="I125" s="112" t="s">
        <v>5785</v>
      </c>
      <c r="J125" s="26"/>
      <c r="K125" s="114" t="s">
        <v>3</v>
      </c>
      <c r="L125" s="115" t="s">
        <v>39</v>
      </c>
      <c r="M125" s="116">
        <v>0</v>
      </c>
      <c r="N125" s="116" t="e">
        <f>M125*#REF!</f>
        <v>#REF!</v>
      </c>
      <c r="O125" s="116">
        <v>0</v>
      </c>
      <c r="P125" s="116" t="e">
        <f>O125*#REF!</f>
        <v>#REF!</v>
      </c>
      <c r="Q125" s="116">
        <v>0</v>
      </c>
      <c r="R125" s="117" t="e">
        <f>Q125*#REF!</f>
        <v>#REF!</v>
      </c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P125" s="118" t="s">
        <v>117</v>
      </c>
      <c r="AR125" s="118" t="s">
        <v>112</v>
      </c>
      <c r="AS125" s="118" t="s">
        <v>68</v>
      </c>
      <c r="AW125" s="14" t="s">
        <v>118</v>
      </c>
      <c r="BC125" s="119" t="e">
        <f>IF(L125="základní",#REF!,0)</f>
        <v>#REF!</v>
      </c>
      <c r="BD125" s="119">
        <f>IF(L125="snížená",#REF!,0)</f>
        <v>0</v>
      </c>
      <c r="BE125" s="119">
        <f>IF(L125="zákl. přenesená",#REF!,0)</f>
        <v>0</v>
      </c>
      <c r="BF125" s="119">
        <f>IF(L125="sníž. přenesená",#REF!,0)</f>
        <v>0</v>
      </c>
      <c r="BG125" s="119">
        <f>IF(L125="nulová",#REF!,0)</f>
        <v>0</v>
      </c>
      <c r="BH125" s="14" t="s">
        <v>75</v>
      </c>
      <c r="BI125" s="119" t="e">
        <f>ROUND(H125*#REF!,2)</f>
        <v>#REF!</v>
      </c>
      <c r="BJ125" s="14" t="s">
        <v>117</v>
      </c>
      <c r="BK125" s="118" t="s">
        <v>168</v>
      </c>
    </row>
    <row r="126" spans="1:63" s="2" customFormat="1" ht="28.8" x14ac:dyDescent="0.2">
      <c r="A126" s="25"/>
      <c r="B126" s="26"/>
      <c r="C126" s="25"/>
      <c r="D126" s="120" t="s">
        <v>119</v>
      </c>
      <c r="E126" s="25"/>
      <c r="F126" s="121" t="s">
        <v>5837</v>
      </c>
      <c r="G126" s="25"/>
      <c r="H126" s="25"/>
      <c r="I126" s="25"/>
      <c r="J126" s="26"/>
      <c r="K126" s="122"/>
      <c r="L126" s="123"/>
      <c r="M126" s="45"/>
      <c r="N126" s="45"/>
      <c r="O126" s="45"/>
      <c r="P126" s="45"/>
      <c r="Q126" s="45"/>
      <c r="R126" s="46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R126" s="14" t="s">
        <v>119</v>
      </c>
      <c r="AS126" s="14" t="s">
        <v>68</v>
      </c>
    </row>
    <row r="127" spans="1:63" s="2" customFormat="1" x14ac:dyDescent="0.2">
      <c r="A127" s="25"/>
      <c r="B127" s="26"/>
      <c r="C127" s="25"/>
      <c r="D127" s="135" t="s">
        <v>5786</v>
      </c>
      <c r="E127" s="25"/>
      <c r="F127" s="136" t="s">
        <v>5838</v>
      </c>
      <c r="G127" s="25"/>
      <c r="H127" s="25"/>
      <c r="I127" s="25"/>
      <c r="J127" s="26"/>
      <c r="K127" s="122"/>
      <c r="L127" s="123"/>
      <c r="M127" s="45"/>
      <c r="N127" s="45"/>
      <c r="O127" s="45"/>
      <c r="P127" s="45"/>
      <c r="Q127" s="45"/>
      <c r="R127" s="46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R127" s="14" t="s">
        <v>5786</v>
      </c>
      <c r="AS127" s="14" t="s">
        <v>68</v>
      </c>
    </row>
    <row r="128" spans="1:63" s="2" customFormat="1" ht="24.15" customHeight="1" x14ac:dyDescent="0.2">
      <c r="A128" s="25"/>
      <c r="B128" s="109"/>
      <c r="C128" s="110" t="s">
        <v>244</v>
      </c>
      <c r="D128" s="110" t="s">
        <v>112</v>
      </c>
      <c r="E128" s="111" t="s">
        <v>5839</v>
      </c>
      <c r="F128" s="112" t="s">
        <v>5840</v>
      </c>
      <c r="G128" s="113" t="s">
        <v>135</v>
      </c>
      <c r="H128" s="153"/>
      <c r="I128" s="112" t="s">
        <v>5785</v>
      </c>
      <c r="J128" s="26"/>
      <c r="K128" s="114" t="s">
        <v>3</v>
      </c>
      <c r="L128" s="115" t="s">
        <v>39</v>
      </c>
      <c r="M128" s="116">
        <v>0</v>
      </c>
      <c r="N128" s="116" t="e">
        <f>M128*#REF!</f>
        <v>#REF!</v>
      </c>
      <c r="O128" s="116">
        <v>0</v>
      </c>
      <c r="P128" s="116" t="e">
        <f>O128*#REF!</f>
        <v>#REF!</v>
      </c>
      <c r="Q128" s="116">
        <v>0</v>
      </c>
      <c r="R128" s="117" t="e">
        <f>Q128*#REF!</f>
        <v>#REF!</v>
      </c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P128" s="118" t="s">
        <v>117</v>
      </c>
      <c r="AR128" s="118" t="s">
        <v>112</v>
      </c>
      <c r="AS128" s="118" t="s">
        <v>68</v>
      </c>
      <c r="AW128" s="14" t="s">
        <v>118</v>
      </c>
      <c r="BC128" s="119" t="e">
        <f>IF(L128="základní",#REF!,0)</f>
        <v>#REF!</v>
      </c>
      <c r="BD128" s="119">
        <f>IF(L128="snížená",#REF!,0)</f>
        <v>0</v>
      </c>
      <c r="BE128" s="119">
        <f>IF(L128="zákl. přenesená",#REF!,0)</f>
        <v>0</v>
      </c>
      <c r="BF128" s="119">
        <f>IF(L128="sníž. přenesená",#REF!,0)</f>
        <v>0</v>
      </c>
      <c r="BG128" s="119">
        <f>IF(L128="nulová",#REF!,0)</f>
        <v>0</v>
      </c>
      <c r="BH128" s="14" t="s">
        <v>75</v>
      </c>
      <c r="BI128" s="119" t="e">
        <f>ROUND(H128*#REF!,2)</f>
        <v>#REF!</v>
      </c>
      <c r="BJ128" s="14" t="s">
        <v>117</v>
      </c>
      <c r="BK128" s="118" t="s">
        <v>171</v>
      </c>
    </row>
    <row r="129" spans="1:63" s="2" customFormat="1" ht="28.8" x14ac:dyDescent="0.2">
      <c r="A129" s="25"/>
      <c r="B129" s="26"/>
      <c r="C129" s="25"/>
      <c r="D129" s="120" t="s">
        <v>119</v>
      </c>
      <c r="E129" s="25"/>
      <c r="F129" s="121" t="s">
        <v>5841</v>
      </c>
      <c r="G129" s="25"/>
      <c r="H129" s="25"/>
      <c r="I129" s="25"/>
      <c r="J129" s="26"/>
      <c r="K129" s="122"/>
      <c r="L129" s="123"/>
      <c r="M129" s="45"/>
      <c r="N129" s="45"/>
      <c r="O129" s="45"/>
      <c r="P129" s="45"/>
      <c r="Q129" s="45"/>
      <c r="R129" s="46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R129" s="14" t="s">
        <v>119</v>
      </c>
      <c r="AS129" s="14" t="s">
        <v>68</v>
      </c>
    </row>
    <row r="130" spans="1:63" s="2" customFormat="1" x14ac:dyDescent="0.2">
      <c r="A130" s="25"/>
      <c r="B130" s="26"/>
      <c r="C130" s="25"/>
      <c r="D130" s="135" t="s">
        <v>5786</v>
      </c>
      <c r="E130" s="25"/>
      <c r="F130" s="136" t="s">
        <v>5842</v>
      </c>
      <c r="G130" s="25"/>
      <c r="H130" s="25"/>
      <c r="I130" s="25"/>
      <c r="J130" s="26"/>
      <c r="K130" s="122"/>
      <c r="L130" s="123"/>
      <c r="M130" s="45"/>
      <c r="N130" s="45"/>
      <c r="O130" s="45"/>
      <c r="P130" s="45"/>
      <c r="Q130" s="45"/>
      <c r="R130" s="46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R130" s="14" t="s">
        <v>5786</v>
      </c>
      <c r="AS130" s="14" t="s">
        <v>68</v>
      </c>
    </row>
    <row r="131" spans="1:63" s="2" customFormat="1" ht="24.15" customHeight="1" x14ac:dyDescent="0.2">
      <c r="A131" s="25"/>
      <c r="B131" s="109"/>
      <c r="C131" s="110" t="s">
        <v>185</v>
      </c>
      <c r="D131" s="110" t="s">
        <v>112</v>
      </c>
      <c r="E131" s="111" t="s">
        <v>5843</v>
      </c>
      <c r="F131" s="112" t="s">
        <v>5844</v>
      </c>
      <c r="G131" s="113" t="s">
        <v>135</v>
      </c>
      <c r="H131" s="153"/>
      <c r="I131" s="112" t="s">
        <v>5785</v>
      </c>
      <c r="J131" s="26"/>
      <c r="K131" s="114" t="s">
        <v>3</v>
      </c>
      <c r="L131" s="115" t="s">
        <v>39</v>
      </c>
      <c r="M131" s="116">
        <v>0</v>
      </c>
      <c r="N131" s="116" t="e">
        <f>M131*#REF!</f>
        <v>#REF!</v>
      </c>
      <c r="O131" s="116">
        <v>0</v>
      </c>
      <c r="P131" s="116" t="e">
        <f>O131*#REF!</f>
        <v>#REF!</v>
      </c>
      <c r="Q131" s="116">
        <v>0</v>
      </c>
      <c r="R131" s="117" t="e">
        <f>Q131*#REF!</f>
        <v>#REF!</v>
      </c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P131" s="118" t="s">
        <v>117</v>
      </c>
      <c r="AR131" s="118" t="s">
        <v>112</v>
      </c>
      <c r="AS131" s="118" t="s">
        <v>68</v>
      </c>
      <c r="AW131" s="14" t="s">
        <v>118</v>
      </c>
      <c r="BC131" s="119" t="e">
        <f>IF(L131="základní",#REF!,0)</f>
        <v>#REF!</v>
      </c>
      <c r="BD131" s="119">
        <f>IF(L131="snížená",#REF!,0)</f>
        <v>0</v>
      </c>
      <c r="BE131" s="119">
        <f>IF(L131="zákl. přenesená",#REF!,0)</f>
        <v>0</v>
      </c>
      <c r="BF131" s="119">
        <f>IF(L131="sníž. přenesená",#REF!,0)</f>
        <v>0</v>
      </c>
      <c r="BG131" s="119">
        <f>IF(L131="nulová",#REF!,0)</f>
        <v>0</v>
      </c>
      <c r="BH131" s="14" t="s">
        <v>75</v>
      </c>
      <c r="BI131" s="119" t="e">
        <f>ROUND(H131*#REF!,2)</f>
        <v>#REF!</v>
      </c>
      <c r="BJ131" s="14" t="s">
        <v>117</v>
      </c>
      <c r="BK131" s="118" t="s">
        <v>174</v>
      </c>
    </row>
    <row r="132" spans="1:63" s="2" customFormat="1" ht="28.8" x14ac:dyDescent="0.2">
      <c r="A132" s="25"/>
      <c r="B132" s="26"/>
      <c r="C132" s="25"/>
      <c r="D132" s="120" t="s">
        <v>119</v>
      </c>
      <c r="E132" s="25"/>
      <c r="F132" s="121" t="s">
        <v>5845</v>
      </c>
      <c r="G132" s="25"/>
      <c r="H132" s="25"/>
      <c r="I132" s="25"/>
      <c r="J132" s="26"/>
      <c r="K132" s="122"/>
      <c r="L132" s="123"/>
      <c r="M132" s="45"/>
      <c r="N132" s="45"/>
      <c r="O132" s="45"/>
      <c r="P132" s="45"/>
      <c r="Q132" s="45"/>
      <c r="R132" s="46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R132" s="14" t="s">
        <v>119</v>
      </c>
      <c r="AS132" s="14" t="s">
        <v>68</v>
      </c>
    </row>
    <row r="133" spans="1:63" s="2" customFormat="1" x14ac:dyDescent="0.2">
      <c r="A133" s="25"/>
      <c r="B133" s="26"/>
      <c r="C133" s="25"/>
      <c r="D133" s="135" t="s">
        <v>5786</v>
      </c>
      <c r="E133" s="25"/>
      <c r="F133" s="136" t="s">
        <v>5846</v>
      </c>
      <c r="G133" s="25"/>
      <c r="H133" s="25"/>
      <c r="I133" s="25"/>
      <c r="J133" s="26"/>
      <c r="K133" s="122"/>
      <c r="L133" s="123"/>
      <c r="M133" s="45"/>
      <c r="N133" s="45"/>
      <c r="O133" s="45"/>
      <c r="P133" s="45"/>
      <c r="Q133" s="45"/>
      <c r="R133" s="46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R133" s="14" t="s">
        <v>5786</v>
      </c>
      <c r="AS133" s="14" t="s">
        <v>68</v>
      </c>
    </row>
    <row r="134" spans="1:63" s="2" customFormat="1" ht="24.15" customHeight="1" x14ac:dyDescent="0.2">
      <c r="A134" s="25"/>
      <c r="B134" s="109"/>
      <c r="C134" s="110" t="s">
        <v>251</v>
      </c>
      <c r="D134" s="110" t="s">
        <v>112</v>
      </c>
      <c r="E134" s="111" t="s">
        <v>5847</v>
      </c>
      <c r="F134" s="112" t="s">
        <v>5848</v>
      </c>
      <c r="G134" s="113" t="s">
        <v>327</v>
      </c>
      <c r="H134" s="153"/>
      <c r="I134" s="112" t="s">
        <v>5785</v>
      </c>
      <c r="J134" s="26"/>
      <c r="K134" s="114" t="s">
        <v>3</v>
      </c>
      <c r="L134" s="115" t="s">
        <v>39</v>
      </c>
      <c r="M134" s="116">
        <v>0</v>
      </c>
      <c r="N134" s="116" t="e">
        <f>M134*#REF!</f>
        <v>#REF!</v>
      </c>
      <c r="O134" s="116">
        <v>0</v>
      </c>
      <c r="P134" s="116" t="e">
        <f>O134*#REF!</f>
        <v>#REF!</v>
      </c>
      <c r="Q134" s="116">
        <v>0</v>
      </c>
      <c r="R134" s="117" t="e">
        <f>Q134*#REF!</f>
        <v>#REF!</v>
      </c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P134" s="118" t="s">
        <v>117</v>
      </c>
      <c r="AR134" s="118" t="s">
        <v>112</v>
      </c>
      <c r="AS134" s="118" t="s">
        <v>68</v>
      </c>
      <c r="AW134" s="14" t="s">
        <v>118</v>
      </c>
      <c r="BC134" s="119" t="e">
        <f>IF(L134="základní",#REF!,0)</f>
        <v>#REF!</v>
      </c>
      <c r="BD134" s="119">
        <f>IF(L134="snížená",#REF!,0)</f>
        <v>0</v>
      </c>
      <c r="BE134" s="119">
        <f>IF(L134="zákl. přenesená",#REF!,0)</f>
        <v>0</v>
      </c>
      <c r="BF134" s="119">
        <f>IF(L134="sníž. přenesená",#REF!,0)</f>
        <v>0</v>
      </c>
      <c r="BG134" s="119">
        <f>IF(L134="nulová",#REF!,0)</f>
        <v>0</v>
      </c>
      <c r="BH134" s="14" t="s">
        <v>75</v>
      </c>
      <c r="BI134" s="119" t="e">
        <f>ROUND(H134*#REF!,2)</f>
        <v>#REF!</v>
      </c>
      <c r="BJ134" s="14" t="s">
        <v>117</v>
      </c>
      <c r="BK134" s="118" t="s">
        <v>178</v>
      </c>
    </row>
    <row r="135" spans="1:63" s="2" customFormat="1" ht="19.2" x14ac:dyDescent="0.2">
      <c r="A135" s="25"/>
      <c r="B135" s="26"/>
      <c r="C135" s="25"/>
      <c r="D135" s="120" t="s">
        <v>119</v>
      </c>
      <c r="E135" s="25"/>
      <c r="F135" s="121" t="s">
        <v>5849</v>
      </c>
      <c r="G135" s="25"/>
      <c r="H135" s="25"/>
      <c r="I135" s="25"/>
      <c r="J135" s="26"/>
      <c r="K135" s="122"/>
      <c r="L135" s="123"/>
      <c r="M135" s="45"/>
      <c r="N135" s="45"/>
      <c r="O135" s="45"/>
      <c r="P135" s="45"/>
      <c r="Q135" s="45"/>
      <c r="R135" s="46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R135" s="14" t="s">
        <v>119</v>
      </c>
      <c r="AS135" s="14" t="s">
        <v>68</v>
      </c>
    </row>
    <row r="136" spans="1:63" s="2" customFormat="1" x14ac:dyDescent="0.2">
      <c r="A136" s="25"/>
      <c r="B136" s="26"/>
      <c r="C136" s="25"/>
      <c r="D136" s="135" t="s">
        <v>5786</v>
      </c>
      <c r="E136" s="25"/>
      <c r="F136" s="136" t="s">
        <v>5850</v>
      </c>
      <c r="G136" s="25"/>
      <c r="H136" s="25"/>
      <c r="I136" s="25"/>
      <c r="J136" s="26"/>
      <c r="K136" s="122"/>
      <c r="L136" s="123"/>
      <c r="M136" s="45"/>
      <c r="N136" s="45"/>
      <c r="O136" s="45"/>
      <c r="P136" s="45"/>
      <c r="Q136" s="45"/>
      <c r="R136" s="46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R136" s="14" t="s">
        <v>5786</v>
      </c>
      <c r="AS136" s="14" t="s">
        <v>68</v>
      </c>
    </row>
    <row r="137" spans="1:63" s="2" customFormat="1" ht="24.15" customHeight="1" x14ac:dyDescent="0.2">
      <c r="A137" s="25"/>
      <c r="B137" s="109"/>
      <c r="C137" s="110" t="s">
        <v>188</v>
      </c>
      <c r="D137" s="110" t="s">
        <v>112</v>
      </c>
      <c r="E137" s="111" t="s">
        <v>5851</v>
      </c>
      <c r="F137" s="112" t="s">
        <v>5852</v>
      </c>
      <c r="G137" s="113" t="s">
        <v>327</v>
      </c>
      <c r="H137" s="153"/>
      <c r="I137" s="112" t="s">
        <v>5785</v>
      </c>
      <c r="J137" s="26"/>
      <c r="K137" s="114" t="s">
        <v>3</v>
      </c>
      <c r="L137" s="115" t="s">
        <v>39</v>
      </c>
      <c r="M137" s="116">
        <v>0</v>
      </c>
      <c r="N137" s="116" t="e">
        <f>M137*#REF!</f>
        <v>#REF!</v>
      </c>
      <c r="O137" s="116">
        <v>0</v>
      </c>
      <c r="P137" s="116" t="e">
        <f>O137*#REF!</f>
        <v>#REF!</v>
      </c>
      <c r="Q137" s="116">
        <v>0</v>
      </c>
      <c r="R137" s="117" t="e">
        <f>Q137*#REF!</f>
        <v>#REF!</v>
      </c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P137" s="118" t="s">
        <v>117</v>
      </c>
      <c r="AR137" s="118" t="s">
        <v>112</v>
      </c>
      <c r="AS137" s="118" t="s">
        <v>68</v>
      </c>
      <c r="AW137" s="14" t="s">
        <v>118</v>
      </c>
      <c r="BC137" s="119" t="e">
        <f>IF(L137="základní",#REF!,0)</f>
        <v>#REF!</v>
      </c>
      <c r="BD137" s="119">
        <f>IF(L137="snížená",#REF!,0)</f>
        <v>0</v>
      </c>
      <c r="BE137" s="119">
        <f>IF(L137="zákl. přenesená",#REF!,0)</f>
        <v>0</v>
      </c>
      <c r="BF137" s="119">
        <f>IF(L137="sníž. přenesená",#REF!,0)</f>
        <v>0</v>
      </c>
      <c r="BG137" s="119">
        <f>IF(L137="nulová",#REF!,0)</f>
        <v>0</v>
      </c>
      <c r="BH137" s="14" t="s">
        <v>75</v>
      </c>
      <c r="BI137" s="119" t="e">
        <f>ROUND(H137*#REF!,2)</f>
        <v>#REF!</v>
      </c>
      <c r="BJ137" s="14" t="s">
        <v>117</v>
      </c>
      <c r="BK137" s="118" t="s">
        <v>181</v>
      </c>
    </row>
    <row r="138" spans="1:63" s="2" customFormat="1" ht="19.2" x14ac:dyDescent="0.2">
      <c r="A138" s="25"/>
      <c r="B138" s="26"/>
      <c r="C138" s="25"/>
      <c r="D138" s="120" t="s">
        <v>119</v>
      </c>
      <c r="E138" s="25"/>
      <c r="F138" s="121" t="s">
        <v>5853</v>
      </c>
      <c r="G138" s="25"/>
      <c r="H138" s="25"/>
      <c r="I138" s="25"/>
      <c r="J138" s="26"/>
      <c r="K138" s="122"/>
      <c r="L138" s="123"/>
      <c r="M138" s="45"/>
      <c r="N138" s="45"/>
      <c r="O138" s="45"/>
      <c r="P138" s="45"/>
      <c r="Q138" s="45"/>
      <c r="R138" s="46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R138" s="14" t="s">
        <v>119</v>
      </c>
      <c r="AS138" s="14" t="s">
        <v>68</v>
      </c>
    </row>
    <row r="139" spans="1:63" s="2" customFormat="1" x14ac:dyDescent="0.2">
      <c r="A139" s="25"/>
      <c r="B139" s="26"/>
      <c r="C139" s="25"/>
      <c r="D139" s="135" t="s">
        <v>5786</v>
      </c>
      <c r="E139" s="25"/>
      <c r="F139" s="136" t="s">
        <v>5854</v>
      </c>
      <c r="G139" s="25"/>
      <c r="H139" s="25"/>
      <c r="I139" s="25"/>
      <c r="J139" s="26"/>
      <c r="K139" s="122"/>
      <c r="L139" s="123"/>
      <c r="M139" s="45"/>
      <c r="N139" s="45"/>
      <c r="O139" s="45"/>
      <c r="P139" s="45"/>
      <c r="Q139" s="45"/>
      <c r="R139" s="46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R139" s="14" t="s">
        <v>5786</v>
      </c>
      <c r="AS139" s="14" t="s">
        <v>68</v>
      </c>
    </row>
    <row r="140" spans="1:63" s="2" customFormat="1" ht="24.15" customHeight="1" x14ac:dyDescent="0.2">
      <c r="A140" s="25"/>
      <c r="B140" s="109"/>
      <c r="C140" s="110" t="s">
        <v>258</v>
      </c>
      <c r="D140" s="110" t="s">
        <v>112</v>
      </c>
      <c r="E140" s="111" t="s">
        <v>5855</v>
      </c>
      <c r="F140" s="112" t="s">
        <v>5856</v>
      </c>
      <c r="G140" s="113" t="s">
        <v>327</v>
      </c>
      <c r="H140" s="153"/>
      <c r="I140" s="112" t="s">
        <v>5785</v>
      </c>
      <c r="J140" s="26"/>
      <c r="K140" s="114" t="s">
        <v>3</v>
      </c>
      <c r="L140" s="115" t="s">
        <v>39</v>
      </c>
      <c r="M140" s="116">
        <v>0</v>
      </c>
      <c r="N140" s="116" t="e">
        <f>M140*#REF!</f>
        <v>#REF!</v>
      </c>
      <c r="O140" s="116">
        <v>0</v>
      </c>
      <c r="P140" s="116" t="e">
        <f>O140*#REF!</f>
        <v>#REF!</v>
      </c>
      <c r="Q140" s="116">
        <v>0</v>
      </c>
      <c r="R140" s="117" t="e">
        <f>Q140*#REF!</f>
        <v>#REF!</v>
      </c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P140" s="118" t="s">
        <v>117</v>
      </c>
      <c r="AR140" s="118" t="s">
        <v>112</v>
      </c>
      <c r="AS140" s="118" t="s">
        <v>68</v>
      </c>
      <c r="AW140" s="14" t="s">
        <v>118</v>
      </c>
      <c r="BC140" s="119" t="e">
        <f>IF(L140="základní",#REF!,0)</f>
        <v>#REF!</v>
      </c>
      <c r="BD140" s="119">
        <f>IF(L140="snížená",#REF!,0)</f>
        <v>0</v>
      </c>
      <c r="BE140" s="119">
        <f>IF(L140="zákl. přenesená",#REF!,0)</f>
        <v>0</v>
      </c>
      <c r="BF140" s="119">
        <f>IF(L140="sníž. přenesená",#REF!,0)</f>
        <v>0</v>
      </c>
      <c r="BG140" s="119">
        <f>IF(L140="nulová",#REF!,0)</f>
        <v>0</v>
      </c>
      <c r="BH140" s="14" t="s">
        <v>75</v>
      </c>
      <c r="BI140" s="119" t="e">
        <f>ROUND(H140*#REF!,2)</f>
        <v>#REF!</v>
      </c>
      <c r="BJ140" s="14" t="s">
        <v>117</v>
      </c>
      <c r="BK140" s="118" t="s">
        <v>185</v>
      </c>
    </row>
    <row r="141" spans="1:63" s="2" customFormat="1" ht="19.2" x14ac:dyDescent="0.2">
      <c r="A141" s="25"/>
      <c r="B141" s="26"/>
      <c r="C141" s="25"/>
      <c r="D141" s="120" t="s">
        <v>119</v>
      </c>
      <c r="E141" s="25"/>
      <c r="F141" s="121" t="s">
        <v>5857</v>
      </c>
      <c r="G141" s="25"/>
      <c r="H141" s="25"/>
      <c r="I141" s="25"/>
      <c r="J141" s="26"/>
      <c r="K141" s="122"/>
      <c r="L141" s="123"/>
      <c r="M141" s="45"/>
      <c r="N141" s="45"/>
      <c r="O141" s="45"/>
      <c r="P141" s="45"/>
      <c r="Q141" s="45"/>
      <c r="R141" s="46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R141" s="14" t="s">
        <v>119</v>
      </c>
      <c r="AS141" s="14" t="s">
        <v>68</v>
      </c>
    </row>
    <row r="142" spans="1:63" s="2" customFormat="1" x14ac:dyDescent="0.2">
      <c r="A142" s="25"/>
      <c r="B142" s="26"/>
      <c r="C142" s="25"/>
      <c r="D142" s="135" t="s">
        <v>5786</v>
      </c>
      <c r="E142" s="25"/>
      <c r="F142" s="136" t="s">
        <v>5858</v>
      </c>
      <c r="G142" s="25"/>
      <c r="H142" s="25"/>
      <c r="I142" s="25"/>
      <c r="J142" s="26"/>
      <c r="K142" s="122"/>
      <c r="L142" s="123"/>
      <c r="M142" s="45"/>
      <c r="N142" s="45"/>
      <c r="O142" s="45"/>
      <c r="P142" s="45"/>
      <c r="Q142" s="45"/>
      <c r="R142" s="46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R142" s="14" t="s">
        <v>5786</v>
      </c>
      <c r="AS142" s="14" t="s">
        <v>68</v>
      </c>
    </row>
    <row r="143" spans="1:63" s="2" customFormat="1" ht="24.15" customHeight="1" x14ac:dyDescent="0.2">
      <c r="A143" s="25"/>
      <c r="B143" s="109"/>
      <c r="C143" s="110" t="s">
        <v>191</v>
      </c>
      <c r="D143" s="110" t="s">
        <v>112</v>
      </c>
      <c r="E143" s="111" t="s">
        <v>5859</v>
      </c>
      <c r="F143" s="112" t="s">
        <v>5860</v>
      </c>
      <c r="G143" s="113" t="s">
        <v>327</v>
      </c>
      <c r="H143" s="153"/>
      <c r="I143" s="112" t="s">
        <v>5785</v>
      </c>
      <c r="J143" s="26"/>
      <c r="K143" s="114" t="s">
        <v>3</v>
      </c>
      <c r="L143" s="115" t="s">
        <v>39</v>
      </c>
      <c r="M143" s="116">
        <v>0</v>
      </c>
      <c r="N143" s="116" t="e">
        <f>M143*#REF!</f>
        <v>#REF!</v>
      </c>
      <c r="O143" s="116">
        <v>0</v>
      </c>
      <c r="P143" s="116" t="e">
        <f>O143*#REF!</f>
        <v>#REF!</v>
      </c>
      <c r="Q143" s="116">
        <v>0</v>
      </c>
      <c r="R143" s="117" t="e">
        <f>Q143*#REF!</f>
        <v>#REF!</v>
      </c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P143" s="118" t="s">
        <v>117</v>
      </c>
      <c r="AR143" s="118" t="s">
        <v>112</v>
      </c>
      <c r="AS143" s="118" t="s">
        <v>68</v>
      </c>
      <c r="AW143" s="14" t="s">
        <v>118</v>
      </c>
      <c r="BC143" s="119" t="e">
        <f>IF(L143="základní",#REF!,0)</f>
        <v>#REF!</v>
      </c>
      <c r="BD143" s="119">
        <f>IF(L143="snížená",#REF!,0)</f>
        <v>0</v>
      </c>
      <c r="BE143" s="119">
        <f>IF(L143="zákl. přenesená",#REF!,0)</f>
        <v>0</v>
      </c>
      <c r="BF143" s="119">
        <f>IF(L143="sníž. přenesená",#REF!,0)</f>
        <v>0</v>
      </c>
      <c r="BG143" s="119">
        <f>IF(L143="nulová",#REF!,0)</f>
        <v>0</v>
      </c>
      <c r="BH143" s="14" t="s">
        <v>75</v>
      </c>
      <c r="BI143" s="119" t="e">
        <f>ROUND(H143*#REF!,2)</f>
        <v>#REF!</v>
      </c>
      <c r="BJ143" s="14" t="s">
        <v>117</v>
      </c>
      <c r="BK143" s="118" t="s">
        <v>188</v>
      </c>
    </row>
    <row r="144" spans="1:63" s="2" customFormat="1" ht="19.2" x14ac:dyDescent="0.2">
      <c r="A144" s="25"/>
      <c r="B144" s="26"/>
      <c r="C144" s="25"/>
      <c r="D144" s="120" t="s">
        <v>119</v>
      </c>
      <c r="E144" s="25"/>
      <c r="F144" s="121" t="s">
        <v>5861</v>
      </c>
      <c r="G144" s="25"/>
      <c r="H144" s="25"/>
      <c r="I144" s="25"/>
      <c r="J144" s="26"/>
      <c r="K144" s="122"/>
      <c r="L144" s="123"/>
      <c r="M144" s="45"/>
      <c r="N144" s="45"/>
      <c r="O144" s="45"/>
      <c r="P144" s="45"/>
      <c r="Q144" s="45"/>
      <c r="R144" s="46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R144" s="14" t="s">
        <v>119</v>
      </c>
      <c r="AS144" s="14" t="s">
        <v>68</v>
      </c>
    </row>
    <row r="145" spans="1:63" s="2" customFormat="1" x14ac:dyDescent="0.2">
      <c r="A145" s="25"/>
      <c r="B145" s="26"/>
      <c r="C145" s="25"/>
      <c r="D145" s="135" t="s">
        <v>5786</v>
      </c>
      <c r="E145" s="25"/>
      <c r="F145" s="136" t="s">
        <v>5862</v>
      </c>
      <c r="G145" s="25"/>
      <c r="H145" s="25"/>
      <c r="I145" s="25"/>
      <c r="J145" s="26"/>
      <c r="K145" s="122"/>
      <c r="L145" s="123"/>
      <c r="M145" s="45"/>
      <c r="N145" s="45"/>
      <c r="O145" s="45"/>
      <c r="P145" s="45"/>
      <c r="Q145" s="45"/>
      <c r="R145" s="46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R145" s="14" t="s">
        <v>5786</v>
      </c>
      <c r="AS145" s="14" t="s">
        <v>68</v>
      </c>
    </row>
    <row r="146" spans="1:63" s="2" customFormat="1" ht="24.15" customHeight="1" x14ac:dyDescent="0.2">
      <c r="A146" s="25"/>
      <c r="B146" s="109"/>
      <c r="C146" s="110" t="s">
        <v>265</v>
      </c>
      <c r="D146" s="110" t="s">
        <v>112</v>
      </c>
      <c r="E146" s="111" t="s">
        <v>5863</v>
      </c>
      <c r="F146" s="112" t="s">
        <v>5864</v>
      </c>
      <c r="G146" s="113" t="s">
        <v>327</v>
      </c>
      <c r="H146" s="153"/>
      <c r="I146" s="112" t="s">
        <v>5785</v>
      </c>
      <c r="J146" s="26"/>
      <c r="K146" s="114" t="s">
        <v>3</v>
      </c>
      <c r="L146" s="115" t="s">
        <v>39</v>
      </c>
      <c r="M146" s="116">
        <v>0</v>
      </c>
      <c r="N146" s="116" t="e">
        <f>M146*#REF!</f>
        <v>#REF!</v>
      </c>
      <c r="O146" s="116">
        <v>0</v>
      </c>
      <c r="P146" s="116" t="e">
        <f>O146*#REF!</f>
        <v>#REF!</v>
      </c>
      <c r="Q146" s="116">
        <v>0</v>
      </c>
      <c r="R146" s="117" t="e">
        <f>Q146*#REF!</f>
        <v>#REF!</v>
      </c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P146" s="118" t="s">
        <v>117</v>
      </c>
      <c r="AR146" s="118" t="s">
        <v>112</v>
      </c>
      <c r="AS146" s="118" t="s">
        <v>68</v>
      </c>
      <c r="AW146" s="14" t="s">
        <v>118</v>
      </c>
      <c r="BC146" s="119" t="e">
        <f>IF(L146="základní",#REF!,0)</f>
        <v>#REF!</v>
      </c>
      <c r="BD146" s="119">
        <f>IF(L146="snížená",#REF!,0)</f>
        <v>0</v>
      </c>
      <c r="BE146" s="119">
        <f>IF(L146="zákl. přenesená",#REF!,0)</f>
        <v>0</v>
      </c>
      <c r="BF146" s="119">
        <f>IF(L146="sníž. přenesená",#REF!,0)</f>
        <v>0</v>
      </c>
      <c r="BG146" s="119">
        <f>IF(L146="nulová",#REF!,0)</f>
        <v>0</v>
      </c>
      <c r="BH146" s="14" t="s">
        <v>75</v>
      </c>
      <c r="BI146" s="119" t="e">
        <f>ROUND(H146*#REF!,2)</f>
        <v>#REF!</v>
      </c>
      <c r="BJ146" s="14" t="s">
        <v>117</v>
      </c>
      <c r="BK146" s="118" t="s">
        <v>191</v>
      </c>
    </row>
    <row r="147" spans="1:63" s="2" customFormat="1" ht="19.2" x14ac:dyDescent="0.2">
      <c r="A147" s="25"/>
      <c r="B147" s="26"/>
      <c r="C147" s="25"/>
      <c r="D147" s="120" t="s">
        <v>119</v>
      </c>
      <c r="E147" s="25"/>
      <c r="F147" s="121" t="s">
        <v>5865</v>
      </c>
      <c r="G147" s="25"/>
      <c r="H147" s="25"/>
      <c r="I147" s="25"/>
      <c r="J147" s="26"/>
      <c r="K147" s="122"/>
      <c r="L147" s="123"/>
      <c r="M147" s="45"/>
      <c r="N147" s="45"/>
      <c r="O147" s="45"/>
      <c r="P147" s="45"/>
      <c r="Q147" s="45"/>
      <c r="R147" s="46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R147" s="14" t="s">
        <v>119</v>
      </c>
      <c r="AS147" s="14" t="s">
        <v>68</v>
      </c>
    </row>
    <row r="148" spans="1:63" s="2" customFormat="1" x14ac:dyDescent="0.2">
      <c r="A148" s="25"/>
      <c r="B148" s="26"/>
      <c r="C148" s="25"/>
      <c r="D148" s="135" t="s">
        <v>5786</v>
      </c>
      <c r="E148" s="25"/>
      <c r="F148" s="136" t="s">
        <v>5866</v>
      </c>
      <c r="G148" s="25"/>
      <c r="H148" s="25"/>
      <c r="I148" s="25"/>
      <c r="J148" s="26"/>
      <c r="K148" s="122"/>
      <c r="L148" s="123"/>
      <c r="M148" s="45"/>
      <c r="N148" s="45"/>
      <c r="O148" s="45"/>
      <c r="P148" s="45"/>
      <c r="Q148" s="45"/>
      <c r="R148" s="46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R148" s="14" t="s">
        <v>5786</v>
      </c>
      <c r="AS148" s="14" t="s">
        <v>68</v>
      </c>
    </row>
    <row r="149" spans="1:63" s="2" customFormat="1" ht="16.5" customHeight="1" x14ac:dyDescent="0.2">
      <c r="A149" s="25"/>
      <c r="B149" s="109"/>
      <c r="C149" s="110" t="s">
        <v>194</v>
      </c>
      <c r="D149" s="110" t="s">
        <v>112</v>
      </c>
      <c r="E149" s="111" t="s">
        <v>5867</v>
      </c>
      <c r="F149" s="112" t="s">
        <v>5868</v>
      </c>
      <c r="G149" s="113" t="s">
        <v>327</v>
      </c>
      <c r="H149" s="153"/>
      <c r="I149" s="112" t="s">
        <v>5785</v>
      </c>
      <c r="J149" s="26"/>
      <c r="K149" s="114" t="s">
        <v>3</v>
      </c>
      <c r="L149" s="115" t="s">
        <v>39</v>
      </c>
      <c r="M149" s="116">
        <v>0</v>
      </c>
      <c r="N149" s="116" t="e">
        <f>M149*#REF!</f>
        <v>#REF!</v>
      </c>
      <c r="O149" s="116">
        <v>0</v>
      </c>
      <c r="P149" s="116" t="e">
        <f>O149*#REF!</f>
        <v>#REF!</v>
      </c>
      <c r="Q149" s="116">
        <v>0</v>
      </c>
      <c r="R149" s="117" t="e">
        <f>Q149*#REF!</f>
        <v>#REF!</v>
      </c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P149" s="118" t="s">
        <v>117</v>
      </c>
      <c r="AR149" s="118" t="s">
        <v>112</v>
      </c>
      <c r="AS149" s="118" t="s">
        <v>68</v>
      </c>
      <c r="AW149" s="14" t="s">
        <v>118</v>
      </c>
      <c r="BC149" s="119" t="e">
        <f>IF(L149="základní",#REF!,0)</f>
        <v>#REF!</v>
      </c>
      <c r="BD149" s="119">
        <f>IF(L149="snížená",#REF!,0)</f>
        <v>0</v>
      </c>
      <c r="BE149" s="119">
        <f>IF(L149="zákl. přenesená",#REF!,0)</f>
        <v>0</v>
      </c>
      <c r="BF149" s="119">
        <f>IF(L149="sníž. přenesená",#REF!,0)</f>
        <v>0</v>
      </c>
      <c r="BG149" s="119">
        <f>IF(L149="nulová",#REF!,0)</f>
        <v>0</v>
      </c>
      <c r="BH149" s="14" t="s">
        <v>75</v>
      </c>
      <c r="BI149" s="119" t="e">
        <f>ROUND(H149*#REF!,2)</f>
        <v>#REF!</v>
      </c>
      <c r="BJ149" s="14" t="s">
        <v>117</v>
      </c>
      <c r="BK149" s="118" t="s">
        <v>194</v>
      </c>
    </row>
    <row r="150" spans="1:63" s="2" customFormat="1" x14ac:dyDescent="0.2">
      <c r="A150" s="25"/>
      <c r="B150" s="26"/>
      <c r="C150" s="25"/>
      <c r="D150" s="120" t="s">
        <v>119</v>
      </c>
      <c r="E150" s="25"/>
      <c r="F150" s="121" t="s">
        <v>5869</v>
      </c>
      <c r="G150" s="25"/>
      <c r="H150" s="25"/>
      <c r="I150" s="25"/>
      <c r="J150" s="26"/>
      <c r="K150" s="122"/>
      <c r="L150" s="123"/>
      <c r="M150" s="45"/>
      <c r="N150" s="45"/>
      <c r="O150" s="45"/>
      <c r="P150" s="45"/>
      <c r="Q150" s="45"/>
      <c r="R150" s="46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R150" s="14" t="s">
        <v>119</v>
      </c>
      <c r="AS150" s="14" t="s">
        <v>68</v>
      </c>
    </row>
    <row r="151" spans="1:63" s="2" customFormat="1" x14ac:dyDescent="0.2">
      <c r="A151" s="25"/>
      <c r="B151" s="26"/>
      <c r="C151" s="25"/>
      <c r="D151" s="135" t="s">
        <v>5786</v>
      </c>
      <c r="E151" s="25"/>
      <c r="F151" s="136" t="s">
        <v>5870</v>
      </c>
      <c r="G151" s="25"/>
      <c r="H151" s="25"/>
      <c r="I151" s="25"/>
      <c r="J151" s="26"/>
      <c r="K151" s="122"/>
      <c r="L151" s="123"/>
      <c r="M151" s="45"/>
      <c r="N151" s="45"/>
      <c r="O151" s="45"/>
      <c r="P151" s="45"/>
      <c r="Q151" s="45"/>
      <c r="R151" s="46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R151" s="14" t="s">
        <v>5786</v>
      </c>
      <c r="AS151" s="14" t="s">
        <v>68</v>
      </c>
    </row>
    <row r="152" spans="1:63" s="2" customFormat="1" ht="24.15" customHeight="1" x14ac:dyDescent="0.2">
      <c r="A152" s="25"/>
      <c r="B152" s="109"/>
      <c r="C152" s="110" t="s">
        <v>272</v>
      </c>
      <c r="D152" s="110" t="s">
        <v>112</v>
      </c>
      <c r="E152" s="111" t="s">
        <v>5871</v>
      </c>
      <c r="F152" s="112" t="s">
        <v>5872</v>
      </c>
      <c r="G152" s="113" t="s">
        <v>327</v>
      </c>
      <c r="H152" s="153"/>
      <c r="I152" s="112" t="s">
        <v>5785</v>
      </c>
      <c r="J152" s="26"/>
      <c r="K152" s="114" t="s">
        <v>3</v>
      </c>
      <c r="L152" s="115" t="s">
        <v>39</v>
      </c>
      <c r="M152" s="116">
        <v>0</v>
      </c>
      <c r="N152" s="116" t="e">
        <f>M152*#REF!</f>
        <v>#REF!</v>
      </c>
      <c r="O152" s="116">
        <v>0</v>
      </c>
      <c r="P152" s="116" t="e">
        <f>O152*#REF!</f>
        <v>#REF!</v>
      </c>
      <c r="Q152" s="116">
        <v>0</v>
      </c>
      <c r="R152" s="117" t="e">
        <f>Q152*#REF!</f>
        <v>#REF!</v>
      </c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P152" s="118" t="s">
        <v>117</v>
      </c>
      <c r="AR152" s="118" t="s">
        <v>112</v>
      </c>
      <c r="AS152" s="118" t="s">
        <v>68</v>
      </c>
      <c r="AW152" s="14" t="s">
        <v>118</v>
      </c>
      <c r="BC152" s="119" t="e">
        <f>IF(L152="základní",#REF!,0)</f>
        <v>#REF!</v>
      </c>
      <c r="BD152" s="119">
        <f>IF(L152="snížená",#REF!,0)</f>
        <v>0</v>
      </c>
      <c r="BE152" s="119">
        <f>IF(L152="zákl. přenesená",#REF!,0)</f>
        <v>0</v>
      </c>
      <c r="BF152" s="119">
        <f>IF(L152="sníž. přenesená",#REF!,0)</f>
        <v>0</v>
      </c>
      <c r="BG152" s="119">
        <f>IF(L152="nulová",#REF!,0)</f>
        <v>0</v>
      </c>
      <c r="BH152" s="14" t="s">
        <v>75</v>
      </c>
      <c r="BI152" s="119" t="e">
        <f>ROUND(H152*#REF!,2)</f>
        <v>#REF!</v>
      </c>
      <c r="BJ152" s="14" t="s">
        <v>117</v>
      </c>
      <c r="BK152" s="118" t="s">
        <v>198</v>
      </c>
    </row>
    <row r="153" spans="1:63" s="2" customFormat="1" ht="19.2" x14ac:dyDescent="0.2">
      <c r="A153" s="25"/>
      <c r="B153" s="26"/>
      <c r="C153" s="25"/>
      <c r="D153" s="120" t="s">
        <v>119</v>
      </c>
      <c r="E153" s="25"/>
      <c r="F153" s="121" t="s">
        <v>5873</v>
      </c>
      <c r="G153" s="25"/>
      <c r="H153" s="25"/>
      <c r="I153" s="25"/>
      <c r="J153" s="26"/>
      <c r="K153" s="122"/>
      <c r="L153" s="123"/>
      <c r="M153" s="45"/>
      <c r="N153" s="45"/>
      <c r="O153" s="45"/>
      <c r="P153" s="45"/>
      <c r="Q153" s="45"/>
      <c r="R153" s="46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R153" s="14" t="s">
        <v>119</v>
      </c>
      <c r="AS153" s="14" t="s">
        <v>68</v>
      </c>
    </row>
    <row r="154" spans="1:63" s="2" customFormat="1" x14ac:dyDescent="0.2">
      <c r="A154" s="25"/>
      <c r="B154" s="26"/>
      <c r="C154" s="25"/>
      <c r="D154" s="135" t="s">
        <v>5786</v>
      </c>
      <c r="E154" s="25"/>
      <c r="F154" s="136" t="s">
        <v>5874</v>
      </c>
      <c r="G154" s="25"/>
      <c r="H154" s="25"/>
      <c r="I154" s="25"/>
      <c r="J154" s="26"/>
      <c r="K154" s="122"/>
      <c r="L154" s="123"/>
      <c r="M154" s="45"/>
      <c r="N154" s="45"/>
      <c r="O154" s="45"/>
      <c r="P154" s="45"/>
      <c r="Q154" s="45"/>
      <c r="R154" s="46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R154" s="14" t="s">
        <v>5786</v>
      </c>
      <c r="AS154" s="14" t="s">
        <v>68</v>
      </c>
    </row>
    <row r="155" spans="1:63" s="2" customFormat="1" ht="24.15" customHeight="1" x14ac:dyDescent="0.2">
      <c r="A155" s="25"/>
      <c r="B155" s="109"/>
      <c r="C155" s="110" t="s">
        <v>198</v>
      </c>
      <c r="D155" s="110" t="s">
        <v>112</v>
      </c>
      <c r="E155" s="111" t="s">
        <v>5875</v>
      </c>
      <c r="F155" s="112" t="s">
        <v>5876</v>
      </c>
      <c r="G155" s="113" t="s">
        <v>135</v>
      </c>
      <c r="H155" s="153"/>
      <c r="I155" s="112" t="s">
        <v>5785</v>
      </c>
      <c r="J155" s="26"/>
      <c r="K155" s="114" t="s">
        <v>3</v>
      </c>
      <c r="L155" s="115" t="s">
        <v>39</v>
      </c>
      <c r="M155" s="116">
        <v>0</v>
      </c>
      <c r="N155" s="116" t="e">
        <f>M155*#REF!</f>
        <v>#REF!</v>
      </c>
      <c r="O155" s="116">
        <v>0</v>
      </c>
      <c r="P155" s="116" t="e">
        <f>O155*#REF!</f>
        <v>#REF!</v>
      </c>
      <c r="Q155" s="116">
        <v>0</v>
      </c>
      <c r="R155" s="117" t="e">
        <f>Q155*#REF!</f>
        <v>#REF!</v>
      </c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P155" s="118" t="s">
        <v>117</v>
      </c>
      <c r="AR155" s="118" t="s">
        <v>112</v>
      </c>
      <c r="AS155" s="118" t="s">
        <v>68</v>
      </c>
      <c r="AW155" s="14" t="s">
        <v>118</v>
      </c>
      <c r="BC155" s="119" t="e">
        <f>IF(L155="základní",#REF!,0)</f>
        <v>#REF!</v>
      </c>
      <c r="BD155" s="119">
        <f>IF(L155="snížená",#REF!,0)</f>
        <v>0</v>
      </c>
      <c r="BE155" s="119">
        <f>IF(L155="zákl. přenesená",#REF!,0)</f>
        <v>0</v>
      </c>
      <c r="BF155" s="119">
        <f>IF(L155="sníž. přenesená",#REF!,0)</f>
        <v>0</v>
      </c>
      <c r="BG155" s="119">
        <f>IF(L155="nulová",#REF!,0)</f>
        <v>0</v>
      </c>
      <c r="BH155" s="14" t="s">
        <v>75</v>
      </c>
      <c r="BI155" s="119" t="e">
        <f>ROUND(H155*#REF!,2)</f>
        <v>#REF!</v>
      </c>
      <c r="BJ155" s="14" t="s">
        <v>117</v>
      </c>
      <c r="BK155" s="118" t="s">
        <v>201</v>
      </c>
    </row>
    <row r="156" spans="1:63" s="2" customFormat="1" ht="19.2" x14ac:dyDescent="0.2">
      <c r="A156" s="25"/>
      <c r="B156" s="26"/>
      <c r="C156" s="25"/>
      <c r="D156" s="120" t="s">
        <v>119</v>
      </c>
      <c r="E156" s="25"/>
      <c r="F156" s="121" t="s">
        <v>5877</v>
      </c>
      <c r="G156" s="25"/>
      <c r="H156" s="25"/>
      <c r="I156" s="25"/>
      <c r="J156" s="26"/>
      <c r="K156" s="122"/>
      <c r="L156" s="123"/>
      <c r="M156" s="45"/>
      <c r="N156" s="45"/>
      <c r="O156" s="45"/>
      <c r="P156" s="45"/>
      <c r="Q156" s="45"/>
      <c r="R156" s="46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R156" s="14" t="s">
        <v>119</v>
      </c>
      <c r="AS156" s="14" t="s">
        <v>68</v>
      </c>
    </row>
    <row r="157" spans="1:63" s="2" customFormat="1" x14ac:dyDescent="0.2">
      <c r="A157" s="25"/>
      <c r="B157" s="26"/>
      <c r="C157" s="25"/>
      <c r="D157" s="135" t="s">
        <v>5786</v>
      </c>
      <c r="E157" s="25"/>
      <c r="F157" s="136" t="s">
        <v>5878</v>
      </c>
      <c r="G157" s="25"/>
      <c r="H157" s="25"/>
      <c r="I157" s="25"/>
      <c r="J157" s="26"/>
      <c r="K157" s="122"/>
      <c r="L157" s="123"/>
      <c r="M157" s="45"/>
      <c r="N157" s="45"/>
      <c r="O157" s="45"/>
      <c r="P157" s="45"/>
      <c r="Q157" s="45"/>
      <c r="R157" s="46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R157" s="14" t="s">
        <v>5786</v>
      </c>
      <c r="AS157" s="14" t="s">
        <v>68</v>
      </c>
    </row>
    <row r="158" spans="1:63" s="2" customFormat="1" ht="24.15" customHeight="1" x14ac:dyDescent="0.2">
      <c r="A158" s="25"/>
      <c r="B158" s="109"/>
      <c r="C158" s="110" t="s">
        <v>279</v>
      </c>
      <c r="D158" s="110" t="s">
        <v>112</v>
      </c>
      <c r="E158" s="111" t="s">
        <v>5879</v>
      </c>
      <c r="F158" s="112" t="s">
        <v>5880</v>
      </c>
      <c r="G158" s="113" t="s">
        <v>135</v>
      </c>
      <c r="H158" s="153"/>
      <c r="I158" s="112" t="s">
        <v>5785</v>
      </c>
      <c r="J158" s="26"/>
      <c r="K158" s="114" t="s">
        <v>3</v>
      </c>
      <c r="L158" s="115" t="s">
        <v>39</v>
      </c>
      <c r="M158" s="116">
        <v>0</v>
      </c>
      <c r="N158" s="116" t="e">
        <f>M158*#REF!</f>
        <v>#REF!</v>
      </c>
      <c r="O158" s="116">
        <v>0</v>
      </c>
      <c r="P158" s="116" t="e">
        <f>O158*#REF!</f>
        <v>#REF!</v>
      </c>
      <c r="Q158" s="116">
        <v>0</v>
      </c>
      <c r="R158" s="117" t="e">
        <f>Q158*#REF!</f>
        <v>#REF!</v>
      </c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P158" s="118" t="s">
        <v>117</v>
      </c>
      <c r="AR158" s="118" t="s">
        <v>112</v>
      </c>
      <c r="AS158" s="118" t="s">
        <v>68</v>
      </c>
      <c r="AW158" s="14" t="s">
        <v>118</v>
      </c>
      <c r="BC158" s="119" t="e">
        <f>IF(L158="základní",#REF!,0)</f>
        <v>#REF!</v>
      </c>
      <c r="BD158" s="119">
        <f>IF(L158="snížená",#REF!,0)</f>
        <v>0</v>
      </c>
      <c r="BE158" s="119">
        <f>IF(L158="zákl. přenesená",#REF!,0)</f>
        <v>0</v>
      </c>
      <c r="BF158" s="119">
        <f>IF(L158="sníž. přenesená",#REF!,0)</f>
        <v>0</v>
      </c>
      <c r="BG158" s="119">
        <f>IF(L158="nulová",#REF!,0)</f>
        <v>0</v>
      </c>
      <c r="BH158" s="14" t="s">
        <v>75</v>
      </c>
      <c r="BI158" s="119" t="e">
        <f>ROUND(H158*#REF!,2)</f>
        <v>#REF!</v>
      </c>
      <c r="BJ158" s="14" t="s">
        <v>117</v>
      </c>
      <c r="BK158" s="118" t="s">
        <v>205</v>
      </c>
    </row>
    <row r="159" spans="1:63" s="2" customFormat="1" ht="19.2" x14ac:dyDescent="0.2">
      <c r="A159" s="25"/>
      <c r="B159" s="26"/>
      <c r="C159" s="25"/>
      <c r="D159" s="120" t="s">
        <v>119</v>
      </c>
      <c r="E159" s="25"/>
      <c r="F159" s="121" t="s">
        <v>5881</v>
      </c>
      <c r="G159" s="25"/>
      <c r="H159" s="25"/>
      <c r="I159" s="25"/>
      <c r="J159" s="26"/>
      <c r="K159" s="122"/>
      <c r="L159" s="123"/>
      <c r="M159" s="45"/>
      <c r="N159" s="45"/>
      <c r="O159" s="45"/>
      <c r="P159" s="45"/>
      <c r="Q159" s="45"/>
      <c r="R159" s="46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R159" s="14" t="s">
        <v>119</v>
      </c>
      <c r="AS159" s="14" t="s">
        <v>68</v>
      </c>
    </row>
    <row r="160" spans="1:63" s="2" customFormat="1" x14ac:dyDescent="0.2">
      <c r="A160" s="25"/>
      <c r="B160" s="26"/>
      <c r="C160" s="25"/>
      <c r="D160" s="135" t="s">
        <v>5786</v>
      </c>
      <c r="E160" s="25"/>
      <c r="F160" s="136" t="s">
        <v>5882</v>
      </c>
      <c r="G160" s="25"/>
      <c r="H160" s="25"/>
      <c r="I160" s="25"/>
      <c r="J160" s="26"/>
      <c r="K160" s="122"/>
      <c r="L160" s="123"/>
      <c r="M160" s="45"/>
      <c r="N160" s="45"/>
      <c r="O160" s="45"/>
      <c r="P160" s="45"/>
      <c r="Q160" s="45"/>
      <c r="R160" s="46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R160" s="14" t="s">
        <v>5786</v>
      </c>
      <c r="AS160" s="14" t="s">
        <v>68</v>
      </c>
    </row>
    <row r="161" spans="1:63" s="2" customFormat="1" ht="24.15" customHeight="1" x14ac:dyDescent="0.2">
      <c r="A161" s="25"/>
      <c r="B161" s="109"/>
      <c r="C161" s="110" t="s">
        <v>201</v>
      </c>
      <c r="D161" s="110" t="s">
        <v>112</v>
      </c>
      <c r="E161" s="111" t="s">
        <v>5883</v>
      </c>
      <c r="F161" s="112" t="s">
        <v>5884</v>
      </c>
      <c r="G161" s="113" t="s">
        <v>327</v>
      </c>
      <c r="H161" s="153"/>
      <c r="I161" s="112" t="s">
        <v>5785</v>
      </c>
      <c r="J161" s="26"/>
      <c r="K161" s="114" t="s">
        <v>3</v>
      </c>
      <c r="L161" s="115" t="s">
        <v>39</v>
      </c>
      <c r="M161" s="116">
        <v>0</v>
      </c>
      <c r="N161" s="116" t="e">
        <f>M161*#REF!</f>
        <v>#REF!</v>
      </c>
      <c r="O161" s="116">
        <v>0</v>
      </c>
      <c r="P161" s="116" t="e">
        <f>O161*#REF!</f>
        <v>#REF!</v>
      </c>
      <c r="Q161" s="116">
        <v>0</v>
      </c>
      <c r="R161" s="117" t="e">
        <f>Q161*#REF!</f>
        <v>#REF!</v>
      </c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P161" s="118" t="s">
        <v>117</v>
      </c>
      <c r="AR161" s="118" t="s">
        <v>112</v>
      </c>
      <c r="AS161" s="118" t="s">
        <v>68</v>
      </c>
      <c r="AW161" s="14" t="s">
        <v>118</v>
      </c>
      <c r="BC161" s="119" t="e">
        <f>IF(L161="základní",#REF!,0)</f>
        <v>#REF!</v>
      </c>
      <c r="BD161" s="119">
        <f>IF(L161="snížená",#REF!,0)</f>
        <v>0</v>
      </c>
      <c r="BE161" s="119">
        <f>IF(L161="zákl. přenesená",#REF!,0)</f>
        <v>0</v>
      </c>
      <c r="BF161" s="119">
        <f>IF(L161="sníž. přenesená",#REF!,0)</f>
        <v>0</v>
      </c>
      <c r="BG161" s="119">
        <f>IF(L161="nulová",#REF!,0)</f>
        <v>0</v>
      </c>
      <c r="BH161" s="14" t="s">
        <v>75</v>
      </c>
      <c r="BI161" s="119" t="e">
        <f>ROUND(H161*#REF!,2)</f>
        <v>#REF!</v>
      </c>
      <c r="BJ161" s="14" t="s">
        <v>117</v>
      </c>
      <c r="BK161" s="118" t="s">
        <v>208</v>
      </c>
    </row>
    <row r="162" spans="1:63" s="2" customFormat="1" ht="19.2" x14ac:dyDescent="0.2">
      <c r="A162" s="25"/>
      <c r="B162" s="26"/>
      <c r="C162" s="25"/>
      <c r="D162" s="120" t="s">
        <v>119</v>
      </c>
      <c r="E162" s="25"/>
      <c r="F162" s="121" t="s">
        <v>5885</v>
      </c>
      <c r="G162" s="25"/>
      <c r="H162" s="25"/>
      <c r="I162" s="25"/>
      <c r="J162" s="26"/>
      <c r="K162" s="122"/>
      <c r="L162" s="123"/>
      <c r="M162" s="45"/>
      <c r="N162" s="45"/>
      <c r="O162" s="45"/>
      <c r="P162" s="45"/>
      <c r="Q162" s="45"/>
      <c r="R162" s="46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R162" s="14" t="s">
        <v>119</v>
      </c>
      <c r="AS162" s="14" t="s">
        <v>68</v>
      </c>
    </row>
    <row r="163" spans="1:63" s="2" customFormat="1" x14ac:dyDescent="0.2">
      <c r="A163" s="25"/>
      <c r="B163" s="26"/>
      <c r="C163" s="25"/>
      <c r="D163" s="135" t="s">
        <v>5786</v>
      </c>
      <c r="E163" s="25"/>
      <c r="F163" s="136" t="s">
        <v>5886</v>
      </c>
      <c r="G163" s="25"/>
      <c r="H163" s="25"/>
      <c r="I163" s="25"/>
      <c r="J163" s="26"/>
      <c r="K163" s="122"/>
      <c r="L163" s="123"/>
      <c r="M163" s="45"/>
      <c r="N163" s="45"/>
      <c r="O163" s="45"/>
      <c r="P163" s="45"/>
      <c r="Q163" s="45"/>
      <c r="R163" s="46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R163" s="14" t="s">
        <v>5786</v>
      </c>
      <c r="AS163" s="14" t="s">
        <v>68</v>
      </c>
    </row>
    <row r="164" spans="1:63" s="2" customFormat="1" ht="16.5" customHeight="1" x14ac:dyDescent="0.2">
      <c r="A164" s="25"/>
      <c r="B164" s="109"/>
      <c r="C164" s="110" t="s">
        <v>286</v>
      </c>
      <c r="D164" s="110" t="s">
        <v>112</v>
      </c>
      <c r="E164" s="111" t="s">
        <v>5887</v>
      </c>
      <c r="F164" s="112" t="s">
        <v>5888</v>
      </c>
      <c r="G164" s="113" t="s">
        <v>327</v>
      </c>
      <c r="H164" s="153"/>
      <c r="I164" s="112" t="s">
        <v>5785</v>
      </c>
      <c r="J164" s="26"/>
      <c r="K164" s="114" t="s">
        <v>3</v>
      </c>
      <c r="L164" s="115" t="s">
        <v>39</v>
      </c>
      <c r="M164" s="116">
        <v>0</v>
      </c>
      <c r="N164" s="116" t="e">
        <f>M164*#REF!</f>
        <v>#REF!</v>
      </c>
      <c r="O164" s="116">
        <v>0</v>
      </c>
      <c r="P164" s="116" t="e">
        <f>O164*#REF!</f>
        <v>#REF!</v>
      </c>
      <c r="Q164" s="116">
        <v>0</v>
      </c>
      <c r="R164" s="117" t="e">
        <f>Q164*#REF!</f>
        <v>#REF!</v>
      </c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P164" s="118" t="s">
        <v>117</v>
      </c>
      <c r="AR164" s="118" t="s">
        <v>112</v>
      </c>
      <c r="AS164" s="118" t="s">
        <v>68</v>
      </c>
      <c r="AW164" s="14" t="s">
        <v>118</v>
      </c>
      <c r="BC164" s="119" t="e">
        <f>IF(L164="základní",#REF!,0)</f>
        <v>#REF!</v>
      </c>
      <c r="BD164" s="119">
        <f>IF(L164="snížená",#REF!,0)</f>
        <v>0</v>
      </c>
      <c r="BE164" s="119">
        <f>IF(L164="zákl. přenesená",#REF!,0)</f>
        <v>0</v>
      </c>
      <c r="BF164" s="119">
        <f>IF(L164="sníž. přenesená",#REF!,0)</f>
        <v>0</v>
      </c>
      <c r="BG164" s="119">
        <f>IF(L164="nulová",#REF!,0)</f>
        <v>0</v>
      </c>
      <c r="BH164" s="14" t="s">
        <v>75</v>
      </c>
      <c r="BI164" s="119" t="e">
        <f>ROUND(H164*#REF!,2)</f>
        <v>#REF!</v>
      </c>
      <c r="BJ164" s="14" t="s">
        <v>117</v>
      </c>
      <c r="BK164" s="118" t="s">
        <v>212</v>
      </c>
    </row>
    <row r="165" spans="1:63" s="2" customFormat="1" ht="19.2" x14ac:dyDescent="0.2">
      <c r="A165" s="25"/>
      <c r="B165" s="26"/>
      <c r="C165" s="25"/>
      <c r="D165" s="120" t="s">
        <v>119</v>
      </c>
      <c r="E165" s="25"/>
      <c r="F165" s="121" t="s">
        <v>5889</v>
      </c>
      <c r="G165" s="25"/>
      <c r="H165" s="25"/>
      <c r="I165" s="25"/>
      <c r="J165" s="26"/>
      <c r="K165" s="122"/>
      <c r="L165" s="123"/>
      <c r="M165" s="45"/>
      <c r="N165" s="45"/>
      <c r="O165" s="45"/>
      <c r="P165" s="45"/>
      <c r="Q165" s="45"/>
      <c r="R165" s="46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R165" s="14" t="s">
        <v>119</v>
      </c>
      <c r="AS165" s="14" t="s">
        <v>68</v>
      </c>
    </row>
    <row r="166" spans="1:63" s="2" customFormat="1" x14ac:dyDescent="0.2">
      <c r="A166" s="25"/>
      <c r="B166" s="26"/>
      <c r="C166" s="25"/>
      <c r="D166" s="135" t="s">
        <v>5786</v>
      </c>
      <c r="E166" s="25"/>
      <c r="F166" s="136" t="s">
        <v>5890</v>
      </c>
      <c r="G166" s="25"/>
      <c r="H166" s="25"/>
      <c r="I166" s="25"/>
      <c r="J166" s="26"/>
      <c r="K166" s="122"/>
      <c r="L166" s="123"/>
      <c r="M166" s="45"/>
      <c r="N166" s="45"/>
      <c r="O166" s="45"/>
      <c r="P166" s="45"/>
      <c r="Q166" s="45"/>
      <c r="R166" s="46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R166" s="14" t="s">
        <v>5786</v>
      </c>
      <c r="AS166" s="14" t="s">
        <v>68</v>
      </c>
    </row>
    <row r="167" spans="1:63" s="2" customFormat="1" ht="24.15" customHeight="1" x14ac:dyDescent="0.2">
      <c r="A167" s="25"/>
      <c r="B167" s="109"/>
      <c r="C167" s="110" t="s">
        <v>208</v>
      </c>
      <c r="D167" s="110" t="s">
        <v>112</v>
      </c>
      <c r="E167" s="111" t="s">
        <v>5891</v>
      </c>
      <c r="F167" s="112" t="s">
        <v>5892</v>
      </c>
      <c r="G167" s="113" t="s">
        <v>327</v>
      </c>
      <c r="H167" s="153"/>
      <c r="I167" s="112" t="s">
        <v>5785</v>
      </c>
      <c r="J167" s="26"/>
      <c r="K167" s="114" t="s">
        <v>3</v>
      </c>
      <c r="L167" s="115" t="s">
        <v>39</v>
      </c>
      <c r="M167" s="116">
        <v>0</v>
      </c>
      <c r="N167" s="116" t="e">
        <f>M167*#REF!</f>
        <v>#REF!</v>
      </c>
      <c r="O167" s="116">
        <v>0</v>
      </c>
      <c r="P167" s="116" t="e">
        <f>O167*#REF!</f>
        <v>#REF!</v>
      </c>
      <c r="Q167" s="116">
        <v>0</v>
      </c>
      <c r="R167" s="117" t="e">
        <f>Q167*#REF!</f>
        <v>#REF!</v>
      </c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P167" s="118" t="s">
        <v>117</v>
      </c>
      <c r="AR167" s="118" t="s">
        <v>112</v>
      </c>
      <c r="AS167" s="118" t="s">
        <v>68</v>
      </c>
      <c r="AW167" s="14" t="s">
        <v>118</v>
      </c>
      <c r="BC167" s="119" t="e">
        <f>IF(L167="základní",#REF!,0)</f>
        <v>#REF!</v>
      </c>
      <c r="BD167" s="119">
        <f>IF(L167="snížená",#REF!,0)</f>
        <v>0</v>
      </c>
      <c r="BE167" s="119">
        <f>IF(L167="zákl. přenesená",#REF!,0)</f>
        <v>0</v>
      </c>
      <c r="BF167" s="119">
        <f>IF(L167="sníž. přenesená",#REF!,0)</f>
        <v>0</v>
      </c>
      <c r="BG167" s="119">
        <f>IF(L167="nulová",#REF!,0)</f>
        <v>0</v>
      </c>
      <c r="BH167" s="14" t="s">
        <v>75</v>
      </c>
      <c r="BI167" s="119" t="e">
        <f>ROUND(H167*#REF!,2)</f>
        <v>#REF!</v>
      </c>
      <c r="BJ167" s="14" t="s">
        <v>117</v>
      </c>
      <c r="BK167" s="118" t="s">
        <v>215</v>
      </c>
    </row>
    <row r="168" spans="1:63" s="2" customFormat="1" ht="19.2" x14ac:dyDescent="0.2">
      <c r="A168" s="25"/>
      <c r="B168" s="26"/>
      <c r="C168" s="25"/>
      <c r="D168" s="120" t="s">
        <v>119</v>
      </c>
      <c r="E168" s="25"/>
      <c r="F168" s="121" t="s">
        <v>5893</v>
      </c>
      <c r="G168" s="25"/>
      <c r="H168" s="25"/>
      <c r="I168" s="25"/>
      <c r="J168" s="26"/>
      <c r="K168" s="122"/>
      <c r="L168" s="123"/>
      <c r="M168" s="45"/>
      <c r="N168" s="45"/>
      <c r="O168" s="45"/>
      <c r="P168" s="45"/>
      <c r="Q168" s="45"/>
      <c r="R168" s="46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R168" s="14" t="s">
        <v>119</v>
      </c>
      <c r="AS168" s="14" t="s">
        <v>68</v>
      </c>
    </row>
    <row r="169" spans="1:63" s="2" customFormat="1" x14ac:dyDescent="0.2">
      <c r="A169" s="25"/>
      <c r="B169" s="26"/>
      <c r="C169" s="25"/>
      <c r="D169" s="135" t="s">
        <v>5786</v>
      </c>
      <c r="E169" s="25"/>
      <c r="F169" s="136" t="s">
        <v>5894</v>
      </c>
      <c r="G169" s="25"/>
      <c r="H169" s="25"/>
      <c r="I169" s="25"/>
      <c r="J169" s="26"/>
      <c r="K169" s="122"/>
      <c r="L169" s="123"/>
      <c r="M169" s="45"/>
      <c r="N169" s="45"/>
      <c r="O169" s="45"/>
      <c r="P169" s="45"/>
      <c r="Q169" s="45"/>
      <c r="R169" s="46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R169" s="14" t="s">
        <v>5786</v>
      </c>
      <c r="AS169" s="14" t="s">
        <v>68</v>
      </c>
    </row>
    <row r="170" spans="1:63" s="2" customFormat="1" ht="16.5" customHeight="1" x14ac:dyDescent="0.2">
      <c r="A170" s="25"/>
      <c r="B170" s="109"/>
      <c r="C170" s="110" t="s">
        <v>205</v>
      </c>
      <c r="D170" s="110" t="s">
        <v>112</v>
      </c>
      <c r="E170" s="111" t="s">
        <v>5895</v>
      </c>
      <c r="F170" s="112" t="s">
        <v>5896</v>
      </c>
      <c r="G170" s="113" t="s">
        <v>327</v>
      </c>
      <c r="H170" s="153"/>
      <c r="I170" s="112" t="s">
        <v>5785</v>
      </c>
      <c r="J170" s="26"/>
      <c r="K170" s="114" t="s">
        <v>3</v>
      </c>
      <c r="L170" s="115" t="s">
        <v>39</v>
      </c>
      <c r="M170" s="116">
        <v>0</v>
      </c>
      <c r="N170" s="116" t="e">
        <f>M170*#REF!</f>
        <v>#REF!</v>
      </c>
      <c r="O170" s="116">
        <v>0</v>
      </c>
      <c r="P170" s="116" t="e">
        <f>O170*#REF!</f>
        <v>#REF!</v>
      </c>
      <c r="Q170" s="116">
        <v>0</v>
      </c>
      <c r="R170" s="117" t="e">
        <f>Q170*#REF!</f>
        <v>#REF!</v>
      </c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P170" s="118" t="s">
        <v>117</v>
      </c>
      <c r="AR170" s="118" t="s">
        <v>112</v>
      </c>
      <c r="AS170" s="118" t="s">
        <v>68</v>
      </c>
      <c r="AW170" s="14" t="s">
        <v>118</v>
      </c>
      <c r="BC170" s="119" t="e">
        <f>IF(L170="základní",#REF!,0)</f>
        <v>#REF!</v>
      </c>
      <c r="BD170" s="119">
        <f>IF(L170="snížená",#REF!,0)</f>
        <v>0</v>
      </c>
      <c r="BE170" s="119">
        <f>IF(L170="zákl. přenesená",#REF!,0)</f>
        <v>0</v>
      </c>
      <c r="BF170" s="119">
        <f>IF(L170="sníž. přenesená",#REF!,0)</f>
        <v>0</v>
      </c>
      <c r="BG170" s="119">
        <f>IF(L170="nulová",#REF!,0)</f>
        <v>0</v>
      </c>
      <c r="BH170" s="14" t="s">
        <v>75</v>
      </c>
      <c r="BI170" s="119" t="e">
        <f>ROUND(H170*#REF!,2)</f>
        <v>#REF!</v>
      </c>
      <c r="BJ170" s="14" t="s">
        <v>117</v>
      </c>
      <c r="BK170" s="118" t="s">
        <v>219</v>
      </c>
    </row>
    <row r="171" spans="1:63" s="2" customFormat="1" ht="19.2" x14ac:dyDescent="0.2">
      <c r="A171" s="25"/>
      <c r="B171" s="26"/>
      <c r="C171" s="25"/>
      <c r="D171" s="120" t="s">
        <v>119</v>
      </c>
      <c r="E171" s="25"/>
      <c r="F171" s="121" t="s">
        <v>5897</v>
      </c>
      <c r="G171" s="25"/>
      <c r="H171" s="25"/>
      <c r="I171" s="25"/>
      <c r="J171" s="26"/>
      <c r="K171" s="122"/>
      <c r="L171" s="123"/>
      <c r="M171" s="45"/>
      <c r="N171" s="45"/>
      <c r="O171" s="45"/>
      <c r="P171" s="45"/>
      <c r="Q171" s="45"/>
      <c r="R171" s="46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R171" s="14" t="s">
        <v>119</v>
      </c>
      <c r="AS171" s="14" t="s">
        <v>68</v>
      </c>
    </row>
    <row r="172" spans="1:63" s="2" customFormat="1" x14ac:dyDescent="0.2">
      <c r="A172" s="25"/>
      <c r="B172" s="26"/>
      <c r="C172" s="25"/>
      <c r="D172" s="135" t="s">
        <v>5786</v>
      </c>
      <c r="E172" s="25"/>
      <c r="F172" s="136" t="s">
        <v>5898</v>
      </c>
      <c r="G172" s="25"/>
      <c r="H172" s="25"/>
      <c r="I172" s="25"/>
      <c r="J172" s="26"/>
      <c r="K172" s="122"/>
      <c r="L172" s="123"/>
      <c r="M172" s="45"/>
      <c r="N172" s="45"/>
      <c r="O172" s="45"/>
      <c r="P172" s="45"/>
      <c r="Q172" s="45"/>
      <c r="R172" s="46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R172" s="14" t="s">
        <v>5786</v>
      </c>
      <c r="AS172" s="14" t="s">
        <v>68</v>
      </c>
    </row>
    <row r="173" spans="1:63" s="2" customFormat="1" ht="16.5" customHeight="1" x14ac:dyDescent="0.2">
      <c r="A173" s="25"/>
      <c r="B173" s="109"/>
      <c r="C173" s="110" t="s">
        <v>293</v>
      </c>
      <c r="D173" s="110" t="s">
        <v>112</v>
      </c>
      <c r="E173" s="111" t="s">
        <v>5899</v>
      </c>
      <c r="F173" s="112" t="s">
        <v>5900</v>
      </c>
      <c r="G173" s="113" t="s">
        <v>327</v>
      </c>
      <c r="H173" s="153"/>
      <c r="I173" s="112" t="s">
        <v>5785</v>
      </c>
      <c r="J173" s="26"/>
      <c r="K173" s="114" t="s">
        <v>3</v>
      </c>
      <c r="L173" s="115" t="s">
        <v>39</v>
      </c>
      <c r="M173" s="116">
        <v>0</v>
      </c>
      <c r="N173" s="116" t="e">
        <f>M173*#REF!</f>
        <v>#REF!</v>
      </c>
      <c r="O173" s="116">
        <v>0</v>
      </c>
      <c r="P173" s="116" t="e">
        <f>O173*#REF!</f>
        <v>#REF!</v>
      </c>
      <c r="Q173" s="116">
        <v>0</v>
      </c>
      <c r="R173" s="117" t="e">
        <f>Q173*#REF!</f>
        <v>#REF!</v>
      </c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P173" s="118" t="s">
        <v>117</v>
      </c>
      <c r="AR173" s="118" t="s">
        <v>112</v>
      </c>
      <c r="AS173" s="118" t="s">
        <v>68</v>
      </c>
      <c r="AW173" s="14" t="s">
        <v>118</v>
      </c>
      <c r="BC173" s="119" t="e">
        <f>IF(L173="základní",#REF!,0)</f>
        <v>#REF!</v>
      </c>
      <c r="BD173" s="119">
        <f>IF(L173="snížená",#REF!,0)</f>
        <v>0</v>
      </c>
      <c r="BE173" s="119">
        <f>IF(L173="zákl. přenesená",#REF!,0)</f>
        <v>0</v>
      </c>
      <c r="BF173" s="119">
        <f>IF(L173="sníž. přenesená",#REF!,0)</f>
        <v>0</v>
      </c>
      <c r="BG173" s="119">
        <f>IF(L173="nulová",#REF!,0)</f>
        <v>0</v>
      </c>
      <c r="BH173" s="14" t="s">
        <v>75</v>
      </c>
      <c r="BI173" s="119" t="e">
        <f>ROUND(H173*#REF!,2)</f>
        <v>#REF!</v>
      </c>
      <c r="BJ173" s="14" t="s">
        <v>117</v>
      </c>
      <c r="BK173" s="118" t="s">
        <v>222</v>
      </c>
    </row>
    <row r="174" spans="1:63" s="2" customFormat="1" ht="19.2" x14ac:dyDescent="0.2">
      <c r="A174" s="25"/>
      <c r="B174" s="26"/>
      <c r="C174" s="25"/>
      <c r="D174" s="120" t="s">
        <v>119</v>
      </c>
      <c r="E174" s="25"/>
      <c r="F174" s="121" t="s">
        <v>5901</v>
      </c>
      <c r="G174" s="25"/>
      <c r="H174" s="25"/>
      <c r="I174" s="25"/>
      <c r="J174" s="26"/>
      <c r="K174" s="122"/>
      <c r="L174" s="123"/>
      <c r="M174" s="45"/>
      <c r="N174" s="45"/>
      <c r="O174" s="45"/>
      <c r="P174" s="45"/>
      <c r="Q174" s="45"/>
      <c r="R174" s="46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R174" s="14" t="s">
        <v>119</v>
      </c>
      <c r="AS174" s="14" t="s">
        <v>68</v>
      </c>
    </row>
    <row r="175" spans="1:63" s="2" customFormat="1" x14ac:dyDescent="0.2">
      <c r="A175" s="25"/>
      <c r="B175" s="26"/>
      <c r="C175" s="25"/>
      <c r="D175" s="135" t="s">
        <v>5786</v>
      </c>
      <c r="E175" s="25"/>
      <c r="F175" s="136" t="s">
        <v>5902</v>
      </c>
      <c r="G175" s="25"/>
      <c r="H175" s="25"/>
      <c r="I175" s="25"/>
      <c r="J175" s="26"/>
      <c r="K175" s="122"/>
      <c r="L175" s="123"/>
      <c r="M175" s="45"/>
      <c r="N175" s="45"/>
      <c r="O175" s="45"/>
      <c r="P175" s="45"/>
      <c r="Q175" s="45"/>
      <c r="R175" s="46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R175" s="14" t="s">
        <v>5786</v>
      </c>
      <c r="AS175" s="14" t="s">
        <v>68</v>
      </c>
    </row>
    <row r="176" spans="1:63" s="2" customFormat="1" ht="24.15" customHeight="1" x14ac:dyDescent="0.2">
      <c r="A176" s="25"/>
      <c r="B176" s="109"/>
      <c r="C176" s="110" t="s">
        <v>75</v>
      </c>
      <c r="D176" s="110" t="s">
        <v>112</v>
      </c>
      <c r="E176" s="111" t="s">
        <v>5903</v>
      </c>
      <c r="F176" s="112" t="s">
        <v>5904</v>
      </c>
      <c r="G176" s="113" t="s">
        <v>122</v>
      </c>
      <c r="H176" s="153"/>
      <c r="I176" s="112" t="s">
        <v>5785</v>
      </c>
      <c r="J176" s="26"/>
      <c r="K176" s="114" t="s">
        <v>3</v>
      </c>
      <c r="L176" s="115" t="s">
        <v>39</v>
      </c>
      <c r="M176" s="116">
        <v>0</v>
      </c>
      <c r="N176" s="116" t="e">
        <f>M176*#REF!</f>
        <v>#REF!</v>
      </c>
      <c r="O176" s="116">
        <v>0</v>
      </c>
      <c r="P176" s="116" t="e">
        <f>O176*#REF!</f>
        <v>#REF!</v>
      </c>
      <c r="Q176" s="116">
        <v>0</v>
      </c>
      <c r="R176" s="117" t="e">
        <f>Q176*#REF!</f>
        <v>#REF!</v>
      </c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P176" s="118" t="s">
        <v>117</v>
      </c>
      <c r="AR176" s="118" t="s">
        <v>112</v>
      </c>
      <c r="AS176" s="118" t="s">
        <v>68</v>
      </c>
      <c r="AW176" s="14" t="s">
        <v>118</v>
      </c>
      <c r="BC176" s="119" t="e">
        <f>IF(L176="základní",#REF!,0)</f>
        <v>#REF!</v>
      </c>
      <c r="BD176" s="119">
        <f>IF(L176="snížená",#REF!,0)</f>
        <v>0</v>
      </c>
      <c r="BE176" s="119">
        <f>IF(L176="zákl. přenesená",#REF!,0)</f>
        <v>0</v>
      </c>
      <c r="BF176" s="119">
        <f>IF(L176="sníž. přenesená",#REF!,0)</f>
        <v>0</v>
      </c>
      <c r="BG176" s="119">
        <f>IF(L176="nulová",#REF!,0)</f>
        <v>0</v>
      </c>
      <c r="BH176" s="14" t="s">
        <v>75</v>
      </c>
      <c r="BI176" s="119" t="e">
        <f>ROUND(H176*#REF!,2)</f>
        <v>#REF!</v>
      </c>
      <c r="BJ176" s="14" t="s">
        <v>117</v>
      </c>
      <c r="BK176" s="118" t="s">
        <v>226</v>
      </c>
    </row>
    <row r="177" spans="1:63" s="2" customFormat="1" ht="48" x14ac:dyDescent="0.2">
      <c r="A177" s="25"/>
      <c r="B177" s="26"/>
      <c r="C177" s="25"/>
      <c r="D177" s="120" t="s">
        <v>119</v>
      </c>
      <c r="E177" s="25"/>
      <c r="F177" s="121" t="s">
        <v>5905</v>
      </c>
      <c r="G177" s="25"/>
      <c r="H177" s="25"/>
      <c r="I177" s="25"/>
      <c r="J177" s="26"/>
      <c r="K177" s="122"/>
      <c r="L177" s="123"/>
      <c r="M177" s="45"/>
      <c r="N177" s="45"/>
      <c r="O177" s="45"/>
      <c r="P177" s="45"/>
      <c r="Q177" s="45"/>
      <c r="R177" s="46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R177" s="14" t="s">
        <v>119</v>
      </c>
      <c r="AS177" s="14" t="s">
        <v>68</v>
      </c>
    </row>
    <row r="178" spans="1:63" s="2" customFormat="1" x14ac:dyDescent="0.2">
      <c r="A178" s="25"/>
      <c r="B178" s="26"/>
      <c r="C178" s="25"/>
      <c r="D178" s="135" t="s">
        <v>5786</v>
      </c>
      <c r="E178" s="25"/>
      <c r="F178" s="136" t="s">
        <v>5906</v>
      </c>
      <c r="G178" s="25"/>
      <c r="H178" s="25"/>
      <c r="I178" s="25"/>
      <c r="J178" s="26"/>
      <c r="K178" s="122"/>
      <c r="L178" s="123"/>
      <c r="M178" s="45"/>
      <c r="N178" s="45"/>
      <c r="O178" s="45"/>
      <c r="P178" s="45"/>
      <c r="Q178" s="45"/>
      <c r="R178" s="46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R178" s="14" t="s">
        <v>5786</v>
      </c>
      <c r="AS178" s="14" t="s">
        <v>68</v>
      </c>
    </row>
    <row r="179" spans="1:63" s="2" customFormat="1" ht="24.15" customHeight="1" x14ac:dyDescent="0.2">
      <c r="A179" s="25"/>
      <c r="B179" s="109"/>
      <c r="C179" s="110" t="s">
        <v>77</v>
      </c>
      <c r="D179" s="110" t="s">
        <v>112</v>
      </c>
      <c r="E179" s="111" t="s">
        <v>5907</v>
      </c>
      <c r="F179" s="112" t="s">
        <v>5908</v>
      </c>
      <c r="G179" s="113" t="s">
        <v>122</v>
      </c>
      <c r="H179" s="153"/>
      <c r="I179" s="112" t="s">
        <v>5785</v>
      </c>
      <c r="J179" s="26"/>
      <c r="K179" s="114" t="s">
        <v>3</v>
      </c>
      <c r="L179" s="115" t="s">
        <v>39</v>
      </c>
      <c r="M179" s="116">
        <v>0</v>
      </c>
      <c r="N179" s="116" t="e">
        <f>M179*#REF!</f>
        <v>#REF!</v>
      </c>
      <c r="O179" s="116">
        <v>0</v>
      </c>
      <c r="P179" s="116" t="e">
        <f>O179*#REF!</f>
        <v>#REF!</v>
      </c>
      <c r="Q179" s="116">
        <v>0</v>
      </c>
      <c r="R179" s="117" t="e">
        <f>Q179*#REF!</f>
        <v>#REF!</v>
      </c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P179" s="118" t="s">
        <v>117</v>
      </c>
      <c r="AR179" s="118" t="s">
        <v>112</v>
      </c>
      <c r="AS179" s="118" t="s">
        <v>68</v>
      </c>
      <c r="AW179" s="14" t="s">
        <v>118</v>
      </c>
      <c r="BC179" s="119" t="e">
        <f>IF(L179="základní",#REF!,0)</f>
        <v>#REF!</v>
      </c>
      <c r="BD179" s="119">
        <f>IF(L179="snížená",#REF!,0)</f>
        <v>0</v>
      </c>
      <c r="BE179" s="119">
        <f>IF(L179="zákl. přenesená",#REF!,0)</f>
        <v>0</v>
      </c>
      <c r="BF179" s="119">
        <f>IF(L179="sníž. přenesená",#REF!,0)</f>
        <v>0</v>
      </c>
      <c r="BG179" s="119">
        <f>IF(L179="nulová",#REF!,0)</f>
        <v>0</v>
      </c>
      <c r="BH179" s="14" t="s">
        <v>75</v>
      </c>
      <c r="BI179" s="119" t="e">
        <f>ROUND(H179*#REF!,2)</f>
        <v>#REF!</v>
      </c>
      <c r="BJ179" s="14" t="s">
        <v>117</v>
      </c>
      <c r="BK179" s="118" t="s">
        <v>229</v>
      </c>
    </row>
    <row r="180" spans="1:63" s="2" customFormat="1" ht="48" x14ac:dyDescent="0.2">
      <c r="A180" s="25"/>
      <c r="B180" s="26"/>
      <c r="C180" s="25"/>
      <c r="D180" s="120" t="s">
        <v>119</v>
      </c>
      <c r="E180" s="25"/>
      <c r="F180" s="121" t="s">
        <v>5909</v>
      </c>
      <c r="G180" s="25"/>
      <c r="H180" s="25"/>
      <c r="I180" s="25"/>
      <c r="J180" s="26"/>
      <c r="K180" s="122"/>
      <c r="L180" s="123"/>
      <c r="M180" s="45"/>
      <c r="N180" s="45"/>
      <c r="O180" s="45"/>
      <c r="P180" s="45"/>
      <c r="Q180" s="45"/>
      <c r="R180" s="46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R180" s="14" t="s">
        <v>119</v>
      </c>
      <c r="AS180" s="14" t="s">
        <v>68</v>
      </c>
    </row>
    <row r="181" spans="1:63" s="2" customFormat="1" x14ac:dyDescent="0.2">
      <c r="A181" s="25"/>
      <c r="B181" s="26"/>
      <c r="C181" s="25"/>
      <c r="D181" s="135" t="s">
        <v>5786</v>
      </c>
      <c r="E181" s="25"/>
      <c r="F181" s="136" t="s">
        <v>5910</v>
      </c>
      <c r="G181" s="25"/>
      <c r="H181" s="25"/>
      <c r="I181" s="25"/>
      <c r="J181" s="26"/>
      <c r="K181" s="122"/>
      <c r="L181" s="123"/>
      <c r="M181" s="45"/>
      <c r="N181" s="45"/>
      <c r="O181" s="45"/>
      <c r="P181" s="45"/>
      <c r="Q181" s="45"/>
      <c r="R181" s="46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R181" s="14" t="s">
        <v>5786</v>
      </c>
      <c r="AS181" s="14" t="s">
        <v>68</v>
      </c>
    </row>
    <row r="182" spans="1:63" s="2" customFormat="1" ht="24.15" customHeight="1" x14ac:dyDescent="0.2">
      <c r="A182" s="25"/>
      <c r="B182" s="109"/>
      <c r="C182" s="110" t="s">
        <v>123</v>
      </c>
      <c r="D182" s="110" t="s">
        <v>112</v>
      </c>
      <c r="E182" s="111" t="s">
        <v>5911</v>
      </c>
      <c r="F182" s="112" t="s">
        <v>5912</v>
      </c>
      <c r="G182" s="113" t="s">
        <v>122</v>
      </c>
      <c r="H182" s="153"/>
      <c r="I182" s="112" t="s">
        <v>5785</v>
      </c>
      <c r="J182" s="26"/>
      <c r="K182" s="114" t="s">
        <v>3</v>
      </c>
      <c r="L182" s="115" t="s">
        <v>39</v>
      </c>
      <c r="M182" s="116">
        <v>0</v>
      </c>
      <c r="N182" s="116" t="e">
        <f>M182*#REF!</f>
        <v>#REF!</v>
      </c>
      <c r="O182" s="116">
        <v>0</v>
      </c>
      <c r="P182" s="116" t="e">
        <f>O182*#REF!</f>
        <v>#REF!</v>
      </c>
      <c r="Q182" s="116">
        <v>0</v>
      </c>
      <c r="R182" s="117" t="e">
        <f>Q182*#REF!</f>
        <v>#REF!</v>
      </c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P182" s="118" t="s">
        <v>117</v>
      </c>
      <c r="AR182" s="118" t="s">
        <v>112</v>
      </c>
      <c r="AS182" s="118" t="s">
        <v>68</v>
      </c>
      <c r="AW182" s="14" t="s">
        <v>118</v>
      </c>
      <c r="BC182" s="119" t="e">
        <f>IF(L182="základní",#REF!,0)</f>
        <v>#REF!</v>
      </c>
      <c r="BD182" s="119">
        <f>IF(L182="snížená",#REF!,0)</f>
        <v>0</v>
      </c>
      <c r="BE182" s="119">
        <f>IF(L182="zákl. přenesená",#REF!,0)</f>
        <v>0</v>
      </c>
      <c r="BF182" s="119">
        <f>IF(L182="sníž. přenesená",#REF!,0)</f>
        <v>0</v>
      </c>
      <c r="BG182" s="119">
        <f>IF(L182="nulová",#REF!,0)</f>
        <v>0</v>
      </c>
      <c r="BH182" s="14" t="s">
        <v>75</v>
      </c>
      <c r="BI182" s="119" t="e">
        <f>ROUND(H182*#REF!,2)</f>
        <v>#REF!</v>
      </c>
      <c r="BJ182" s="14" t="s">
        <v>117</v>
      </c>
      <c r="BK182" s="118" t="s">
        <v>233</v>
      </c>
    </row>
    <row r="183" spans="1:63" s="2" customFormat="1" ht="38.4" x14ac:dyDescent="0.2">
      <c r="A183" s="25"/>
      <c r="B183" s="26"/>
      <c r="C183" s="25"/>
      <c r="D183" s="120" t="s">
        <v>119</v>
      </c>
      <c r="E183" s="25"/>
      <c r="F183" s="121" t="s">
        <v>5913</v>
      </c>
      <c r="G183" s="25"/>
      <c r="H183" s="25"/>
      <c r="I183" s="25"/>
      <c r="J183" s="26"/>
      <c r="K183" s="122"/>
      <c r="L183" s="123"/>
      <c r="M183" s="45"/>
      <c r="N183" s="45"/>
      <c r="O183" s="45"/>
      <c r="P183" s="45"/>
      <c r="Q183" s="45"/>
      <c r="R183" s="46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R183" s="14" t="s">
        <v>119</v>
      </c>
      <c r="AS183" s="14" t="s">
        <v>68</v>
      </c>
    </row>
    <row r="184" spans="1:63" s="2" customFormat="1" x14ac:dyDescent="0.2">
      <c r="A184" s="25"/>
      <c r="B184" s="26"/>
      <c r="C184" s="25"/>
      <c r="D184" s="135" t="s">
        <v>5786</v>
      </c>
      <c r="E184" s="25"/>
      <c r="F184" s="136" t="s">
        <v>5914</v>
      </c>
      <c r="G184" s="25"/>
      <c r="H184" s="25"/>
      <c r="I184" s="25"/>
      <c r="J184" s="26"/>
      <c r="K184" s="122"/>
      <c r="L184" s="123"/>
      <c r="M184" s="45"/>
      <c r="N184" s="45"/>
      <c r="O184" s="45"/>
      <c r="P184" s="45"/>
      <c r="Q184" s="45"/>
      <c r="R184" s="46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R184" s="14" t="s">
        <v>5786</v>
      </c>
      <c r="AS184" s="14" t="s">
        <v>68</v>
      </c>
    </row>
    <row r="185" spans="1:63" s="2" customFormat="1" ht="24.15" customHeight="1" x14ac:dyDescent="0.2">
      <c r="A185" s="25"/>
      <c r="B185" s="109"/>
      <c r="C185" s="110" t="s">
        <v>117</v>
      </c>
      <c r="D185" s="110" t="s">
        <v>112</v>
      </c>
      <c r="E185" s="111" t="s">
        <v>5915</v>
      </c>
      <c r="F185" s="112" t="s">
        <v>5916</v>
      </c>
      <c r="G185" s="113" t="s">
        <v>122</v>
      </c>
      <c r="H185" s="153"/>
      <c r="I185" s="112" t="s">
        <v>5785</v>
      </c>
      <c r="J185" s="26"/>
      <c r="K185" s="114" t="s">
        <v>3</v>
      </c>
      <c r="L185" s="115" t="s">
        <v>39</v>
      </c>
      <c r="M185" s="116">
        <v>0</v>
      </c>
      <c r="N185" s="116" t="e">
        <f>M185*#REF!</f>
        <v>#REF!</v>
      </c>
      <c r="O185" s="116">
        <v>0</v>
      </c>
      <c r="P185" s="116" t="e">
        <f>O185*#REF!</f>
        <v>#REF!</v>
      </c>
      <c r="Q185" s="116">
        <v>0</v>
      </c>
      <c r="R185" s="117" t="e">
        <f>Q185*#REF!</f>
        <v>#REF!</v>
      </c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P185" s="118" t="s">
        <v>117</v>
      </c>
      <c r="AR185" s="118" t="s">
        <v>112</v>
      </c>
      <c r="AS185" s="118" t="s">
        <v>68</v>
      </c>
      <c r="AW185" s="14" t="s">
        <v>118</v>
      </c>
      <c r="BC185" s="119" t="e">
        <f>IF(L185="základní",#REF!,0)</f>
        <v>#REF!</v>
      </c>
      <c r="BD185" s="119">
        <f>IF(L185="snížená",#REF!,0)</f>
        <v>0</v>
      </c>
      <c r="BE185" s="119">
        <f>IF(L185="zákl. přenesená",#REF!,0)</f>
        <v>0</v>
      </c>
      <c r="BF185" s="119">
        <f>IF(L185="sníž. přenesená",#REF!,0)</f>
        <v>0</v>
      </c>
      <c r="BG185" s="119">
        <f>IF(L185="nulová",#REF!,0)</f>
        <v>0</v>
      </c>
      <c r="BH185" s="14" t="s">
        <v>75</v>
      </c>
      <c r="BI185" s="119" t="e">
        <f>ROUND(H185*#REF!,2)</f>
        <v>#REF!</v>
      </c>
      <c r="BJ185" s="14" t="s">
        <v>117</v>
      </c>
      <c r="BK185" s="118" t="s">
        <v>236</v>
      </c>
    </row>
    <row r="186" spans="1:63" s="2" customFormat="1" ht="38.4" x14ac:dyDescent="0.2">
      <c r="A186" s="25"/>
      <c r="B186" s="26"/>
      <c r="C186" s="25"/>
      <c r="D186" s="120" t="s">
        <v>119</v>
      </c>
      <c r="E186" s="25"/>
      <c r="F186" s="121" t="s">
        <v>5917</v>
      </c>
      <c r="G186" s="25"/>
      <c r="H186" s="25"/>
      <c r="I186" s="25"/>
      <c r="J186" s="26"/>
      <c r="K186" s="122"/>
      <c r="L186" s="123"/>
      <c r="M186" s="45"/>
      <c r="N186" s="45"/>
      <c r="O186" s="45"/>
      <c r="P186" s="45"/>
      <c r="Q186" s="45"/>
      <c r="R186" s="46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R186" s="14" t="s">
        <v>119</v>
      </c>
      <c r="AS186" s="14" t="s">
        <v>68</v>
      </c>
    </row>
    <row r="187" spans="1:63" s="2" customFormat="1" x14ac:dyDescent="0.2">
      <c r="A187" s="25"/>
      <c r="B187" s="26"/>
      <c r="C187" s="25"/>
      <c r="D187" s="135" t="s">
        <v>5786</v>
      </c>
      <c r="E187" s="25"/>
      <c r="F187" s="136" t="s">
        <v>5918</v>
      </c>
      <c r="G187" s="25"/>
      <c r="H187" s="25"/>
      <c r="I187" s="25"/>
      <c r="J187" s="26"/>
      <c r="K187" s="122"/>
      <c r="L187" s="123"/>
      <c r="M187" s="45"/>
      <c r="N187" s="45"/>
      <c r="O187" s="45"/>
      <c r="P187" s="45"/>
      <c r="Q187" s="45"/>
      <c r="R187" s="46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R187" s="14" t="s">
        <v>5786</v>
      </c>
      <c r="AS187" s="14" t="s">
        <v>68</v>
      </c>
    </row>
    <row r="188" spans="1:63" s="2" customFormat="1" ht="33" customHeight="1" x14ac:dyDescent="0.2">
      <c r="A188" s="25"/>
      <c r="B188" s="109"/>
      <c r="C188" s="110" t="s">
        <v>132</v>
      </c>
      <c r="D188" s="110" t="s">
        <v>112</v>
      </c>
      <c r="E188" s="111" t="s">
        <v>5919</v>
      </c>
      <c r="F188" s="112" t="s">
        <v>5920</v>
      </c>
      <c r="G188" s="113" t="s">
        <v>122</v>
      </c>
      <c r="H188" s="153"/>
      <c r="I188" s="112" t="s">
        <v>5785</v>
      </c>
      <c r="J188" s="26"/>
      <c r="K188" s="114" t="s">
        <v>3</v>
      </c>
      <c r="L188" s="115" t="s">
        <v>39</v>
      </c>
      <c r="M188" s="116">
        <v>0</v>
      </c>
      <c r="N188" s="116" t="e">
        <f>M188*#REF!</f>
        <v>#REF!</v>
      </c>
      <c r="O188" s="116">
        <v>0</v>
      </c>
      <c r="P188" s="116" t="e">
        <f>O188*#REF!</f>
        <v>#REF!</v>
      </c>
      <c r="Q188" s="116">
        <v>0</v>
      </c>
      <c r="R188" s="117" t="e">
        <f>Q188*#REF!</f>
        <v>#REF!</v>
      </c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P188" s="118" t="s">
        <v>117</v>
      </c>
      <c r="AR188" s="118" t="s">
        <v>112</v>
      </c>
      <c r="AS188" s="118" t="s">
        <v>68</v>
      </c>
      <c r="AW188" s="14" t="s">
        <v>118</v>
      </c>
      <c r="BC188" s="119" t="e">
        <f>IF(L188="základní",#REF!,0)</f>
        <v>#REF!</v>
      </c>
      <c r="BD188" s="119">
        <f>IF(L188="snížená",#REF!,0)</f>
        <v>0</v>
      </c>
      <c r="BE188" s="119">
        <f>IF(L188="zákl. přenesená",#REF!,0)</f>
        <v>0</v>
      </c>
      <c r="BF188" s="119">
        <f>IF(L188="sníž. přenesená",#REF!,0)</f>
        <v>0</v>
      </c>
      <c r="BG188" s="119">
        <f>IF(L188="nulová",#REF!,0)</f>
        <v>0</v>
      </c>
      <c r="BH188" s="14" t="s">
        <v>75</v>
      </c>
      <c r="BI188" s="119" t="e">
        <f>ROUND(H188*#REF!,2)</f>
        <v>#REF!</v>
      </c>
      <c r="BJ188" s="14" t="s">
        <v>117</v>
      </c>
      <c r="BK188" s="118" t="s">
        <v>240</v>
      </c>
    </row>
    <row r="189" spans="1:63" s="2" customFormat="1" ht="48" x14ac:dyDescent="0.2">
      <c r="A189" s="25"/>
      <c r="B189" s="26"/>
      <c r="C189" s="25"/>
      <c r="D189" s="120" t="s">
        <v>119</v>
      </c>
      <c r="E189" s="25"/>
      <c r="F189" s="121" t="s">
        <v>5921</v>
      </c>
      <c r="G189" s="25"/>
      <c r="H189" s="25"/>
      <c r="I189" s="25"/>
      <c r="J189" s="26"/>
      <c r="K189" s="122"/>
      <c r="L189" s="123"/>
      <c r="M189" s="45"/>
      <c r="N189" s="45"/>
      <c r="O189" s="45"/>
      <c r="P189" s="45"/>
      <c r="Q189" s="45"/>
      <c r="R189" s="46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R189" s="14" t="s">
        <v>119</v>
      </c>
      <c r="AS189" s="14" t="s">
        <v>68</v>
      </c>
    </row>
    <row r="190" spans="1:63" s="2" customFormat="1" x14ac:dyDescent="0.2">
      <c r="A190" s="25"/>
      <c r="B190" s="26"/>
      <c r="C190" s="25"/>
      <c r="D190" s="135" t="s">
        <v>5786</v>
      </c>
      <c r="E190" s="25"/>
      <c r="F190" s="136" t="s">
        <v>5922</v>
      </c>
      <c r="G190" s="25"/>
      <c r="H190" s="25"/>
      <c r="I190" s="25"/>
      <c r="J190" s="26"/>
      <c r="K190" s="122"/>
      <c r="L190" s="123"/>
      <c r="M190" s="45"/>
      <c r="N190" s="45"/>
      <c r="O190" s="45"/>
      <c r="P190" s="45"/>
      <c r="Q190" s="45"/>
      <c r="R190" s="46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R190" s="14" t="s">
        <v>5786</v>
      </c>
      <c r="AS190" s="14" t="s">
        <v>68</v>
      </c>
    </row>
    <row r="191" spans="1:63" s="2" customFormat="1" ht="33" customHeight="1" x14ac:dyDescent="0.2">
      <c r="A191" s="25"/>
      <c r="B191" s="109"/>
      <c r="C191" s="110" t="s">
        <v>127</v>
      </c>
      <c r="D191" s="110" t="s">
        <v>112</v>
      </c>
      <c r="E191" s="111" t="s">
        <v>5923</v>
      </c>
      <c r="F191" s="112" t="s">
        <v>5924</v>
      </c>
      <c r="G191" s="113" t="s">
        <v>122</v>
      </c>
      <c r="H191" s="153"/>
      <c r="I191" s="112" t="s">
        <v>5785</v>
      </c>
      <c r="J191" s="26"/>
      <c r="K191" s="114" t="s">
        <v>3</v>
      </c>
      <c r="L191" s="115" t="s">
        <v>39</v>
      </c>
      <c r="M191" s="116">
        <v>0</v>
      </c>
      <c r="N191" s="116" t="e">
        <f>M191*#REF!</f>
        <v>#REF!</v>
      </c>
      <c r="O191" s="116">
        <v>0</v>
      </c>
      <c r="P191" s="116" t="e">
        <f>O191*#REF!</f>
        <v>#REF!</v>
      </c>
      <c r="Q191" s="116">
        <v>0</v>
      </c>
      <c r="R191" s="117" t="e">
        <f>Q191*#REF!</f>
        <v>#REF!</v>
      </c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P191" s="118" t="s">
        <v>117</v>
      </c>
      <c r="AR191" s="118" t="s">
        <v>112</v>
      </c>
      <c r="AS191" s="118" t="s">
        <v>68</v>
      </c>
      <c r="AW191" s="14" t="s">
        <v>118</v>
      </c>
      <c r="BC191" s="119" t="e">
        <f>IF(L191="základní",#REF!,0)</f>
        <v>#REF!</v>
      </c>
      <c r="BD191" s="119">
        <f>IF(L191="snížená",#REF!,0)</f>
        <v>0</v>
      </c>
      <c r="BE191" s="119">
        <f>IF(L191="zákl. přenesená",#REF!,0)</f>
        <v>0</v>
      </c>
      <c r="BF191" s="119">
        <f>IF(L191="sníž. přenesená",#REF!,0)</f>
        <v>0</v>
      </c>
      <c r="BG191" s="119">
        <f>IF(L191="nulová",#REF!,0)</f>
        <v>0</v>
      </c>
      <c r="BH191" s="14" t="s">
        <v>75</v>
      </c>
      <c r="BI191" s="119" t="e">
        <f>ROUND(H191*#REF!,2)</f>
        <v>#REF!</v>
      </c>
      <c r="BJ191" s="14" t="s">
        <v>117</v>
      </c>
      <c r="BK191" s="118" t="s">
        <v>243</v>
      </c>
    </row>
    <row r="192" spans="1:63" s="2" customFormat="1" ht="48" x14ac:dyDescent="0.2">
      <c r="A192" s="25"/>
      <c r="B192" s="26"/>
      <c r="C192" s="25"/>
      <c r="D192" s="120" t="s">
        <v>119</v>
      </c>
      <c r="E192" s="25"/>
      <c r="F192" s="121" t="s">
        <v>5925</v>
      </c>
      <c r="G192" s="25"/>
      <c r="H192" s="25"/>
      <c r="I192" s="25"/>
      <c r="J192" s="26"/>
      <c r="K192" s="122"/>
      <c r="L192" s="123"/>
      <c r="M192" s="45"/>
      <c r="N192" s="45"/>
      <c r="O192" s="45"/>
      <c r="P192" s="45"/>
      <c r="Q192" s="45"/>
      <c r="R192" s="46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R192" s="14" t="s">
        <v>119</v>
      </c>
      <c r="AS192" s="14" t="s">
        <v>68</v>
      </c>
    </row>
    <row r="193" spans="1:63" s="2" customFormat="1" x14ac:dyDescent="0.2">
      <c r="A193" s="25"/>
      <c r="B193" s="26"/>
      <c r="C193" s="25"/>
      <c r="D193" s="135" t="s">
        <v>5786</v>
      </c>
      <c r="E193" s="25"/>
      <c r="F193" s="136" t="s">
        <v>5926</v>
      </c>
      <c r="G193" s="25"/>
      <c r="H193" s="25"/>
      <c r="I193" s="25"/>
      <c r="J193" s="26"/>
      <c r="K193" s="122"/>
      <c r="L193" s="123"/>
      <c r="M193" s="45"/>
      <c r="N193" s="45"/>
      <c r="O193" s="45"/>
      <c r="P193" s="45"/>
      <c r="Q193" s="45"/>
      <c r="R193" s="46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R193" s="14" t="s">
        <v>5786</v>
      </c>
      <c r="AS193" s="14" t="s">
        <v>68</v>
      </c>
    </row>
    <row r="194" spans="1:63" s="2" customFormat="1" ht="24.15" customHeight="1" x14ac:dyDescent="0.2">
      <c r="A194" s="25"/>
      <c r="B194" s="109"/>
      <c r="C194" s="110" t="s">
        <v>140</v>
      </c>
      <c r="D194" s="110" t="s">
        <v>112</v>
      </c>
      <c r="E194" s="111" t="s">
        <v>5927</v>
      </c>
      <c r="F194" s="112" t="s">
        <v>5928</v>
      </c>
      <c r="G194" s="113" t="s">
        <v>122</v>
      </c>
      <c r="H194" s="153"/>
      <c r="I194" s="112" t="s">
        <v>5785</v>
      </c>
      <c r="J194" s="26"/>
      <c r="K194" s="114" t="s">
        <v>3</v>
      </c>
      <c r="L194" s="115" t="s">
        <v>39</v>
      </c>
      <c r="M194" s="116">
        <v>0</v>
      </c>
      <c r="N194" s="116" t="e">
        <f>M194*#REF!</f>
        <v>#REF!</v>
      </c>
      <c r="O194" s="116">
        <v>0</v>
      </c>
      <c r="P194" s="116" t="e">
        <f>O194*#REF!</f>
        <v>#REF!</v>
      </c>
      <c r="Q194" s="116">
        <v>0</v>
      </c>
      <c r="R194" s="117" t="e">
        <f>Q194*#REF!</f>
        <v>#REF!</v>
      </c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P194" s="118" t="s">
        <v>117</v>
      </c>
      <c r="AR194" s="118" t="s">
        <v>112</v>
      </c>
      <c r="AS194" s="118" t="s">
        <v>68</v>
      </c>
      <c r="AW194" s="14" t="s">
        <v>118</v>
      </c>
      <c r="BC194" s="119" t="e">
        <f>IF(L194="základní",#REF!,0)</f>
        <v>#REF!</v>
      </c>
      <c r="BD194" s="119">
        <f>IF(L194="snížená",#REF!,0)</f>
        <v>0</v>
      </c>
      <c r="BE194" s="119">
        <f>IF(L194="zákl. přenesená",#REF!,0)</f>
        <v>0</v>
      </c>
      <c r="BF194" s="119">
        <f>IF(L194="sníž. přenesená",#REF!,0)</f>
        <v>0</v>
      </c>
      <c r="BG194" s="119">
        <f>IF(L194="nulová",#REF!,0)</f>
        <v>0</v>
      </c>
      <c r="BH194" s="14" t="s">
        <v>75</v>
      </c>
      <c r="BI194" s="119" t="e">
        <f>ROUND(H194*#REF!,2)</f>
        <v>#REF!</v>
      </c>
      <c r="BJ194" s="14" t="s">
        <v>117</v>
      </c>
      <c r="BK194" s="118" t="s">
        <v>247</v>
      </c>
    </row>
    <row r="195" spans="1:63" s="2" customFormat="1" ht="38.4" x14ac:dyDescent="0.2">
      <c r="A195" s="25"/>
      <c r="B195" s="26"/>
      <c r="C195" s="25"/>
      <c r="D195" s="120" t="s">
        <v>119</v>
      </c>
      <c r="E195" s="25"/>
      <c r="F195" s="121" t="s">
        <v>5929</v>
      </c>
      <c r="G195" s="25"/>
      <c r="H195" s="25"/>
      <c r="I195" s="25"/>
      <c r="J195" s="26"/>
      <c r="K195" s="122"/>
      <c r="L195" s="123"/>
      <c r="M195" s="45"/>
      <c r="N195" s="45"/>
      <c r="O195" s="45"/>
      <c r="P195" s="45"/>
      <c r="Q195" s="45"/>
      <c r="R195" s="46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R195" s="14" t="s">
        <v>119</v>
      </c>
      <c r="AS195" s="14" t="s">
        <v>68</v>
      </c>
    </row>
    <row r="196" spans="1:63" s="2" customFormat="1" x14ac:dyDescent="0.2">
      <c r="A196" s="25"/>
      <c r="B196" s="26"/>
      <c r="C196" s="25"/>
      <c r="D196" s="135" t="s">
        <v>5786</v>
      </c>
      <c r="E196" s="25"/>
      <c r="F196" s="136" t="s">
        <v>5930</v>
      </c>
      <c r="G196" s="25"/>
      <c r="H196" s="25"/>
      <c r="I196" s="25"/>
      <c r="J196" s="26"/>
      <c r="K196" s="122"/>
      <c r="L196" s="123"/>
      <c r="M196" s="45"/>
      <c r="N196" s="45"/>
      <c r="O196" s="45"/>
      <c r="P196" s="45"/>
      <c r="Q196" s="45"/>
      <c r="R196" s="46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R196" s="14" t="s">
        <v>5786</v>
      </c>
      <c r="AS196" s="14" t="s">
        <v>68</v>
      </c>
    </row>
    <row r="197" spans="1:63" s="2" customFormat="1" ht="24.15" customHeight="1" x14ac:dyDescent="0.2">
      <c r="A197" s="25"/>
      <c r="B197" s="109"/>
      <c r="C197" s="110" t="s">
        <v>131</v>
      </c>
      <c r="D197" s="110" t="s">
        <v>112</v>
      </c>
      <c r="E197" s="111" t="s">
        <v>5931</v>
      </c>
      <c r="F197" s="112" t="s">
        <v>5932</v>
      </c>
      <c r="G197" s="113" t="s">
        <v>122</v>
      </c>
      <c r="H197" s="153"/>
      <c r="I197" s="112" t="s">
        <v>5785</v>
      </c>
      <c r="J197" s="26"/>
      <c r="K197" s="114" t="s">
        <v>3</v>
      </c>
      <c r="L197" s="115" t="s">
        <v>39</v>
      </c>
      <c r="M197" s="116">
        <v>0</v>
      </c>
      <c r="N197" s="116" t="e">
        <f>M197*#REF!</f>
        <v>#REF!</v>
      </c>
      <c r="O197" s="116">
        <v>0</v>
      </c>
      <c r="P197" s="116" t="e">
        <f>O197*#REF!</f>
        <v>#REF!</v>
      </c>
      <c r="Q197" s="116">
        <v>0</v>
      </c>
      <c r="R197" s="117" t="e">
        <f>Q197*#REF!</f>
        <v>#REF!</v>
      </c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P197" s="118" t="s">
        <v>117</v>
      </c>
      <c r="AR197" s="118" t="s">
        <v>112</v>
      </c>
      <c r="AS197" s="118" t="s">
        <v>68</v>
      </c>
      <c r="AW197" s="14" t="s">
        <v>118</v>
      </c>
      <c r="BC197" s="119" t="e">
        <f>IF(L197="základní",#REF!,0)</f>
        <v>#REF!</v>
      </c>
      <c r="BD197" s="119">
        <f>IF(L197="snížená",#REF!,0)</f>
        <v>0</v>
      </c>
      <c r="BE197" s="119">
        <f>IF(L197="zákl. přenesená",#REF!,0)</f>
        <v>0</v>
      </c>
      <c r="BF197" s="119">
        <f>IF(L197="sníž. přenesená",#REF!,0)</f>
        <v>0</v>
      </c>
      <c r="BG197" s="119">
        <f>IF(L197="nulová",#REF!,0)</f>
        <v>0</v>
      </c>
      <c r="BH197" s="14" t="s">
        <v>75</v>
      </c>
      <c r="BI197" s="119" t="e">
        <f>ROUND(H197*#REF!,2)</f>
        <v>#REF!</v>
      </c>
      <c r="BJ197" s="14" t="s">
        <v>117</v>
      </c>
      <c r="BK197" s="118" t="s">
        <v>250</v>
      </c>
    </row>
    <row r="198" spans="1:63" s="2" customFormat="1" ht="38.4" x14ac:dyDescent="0.2">
      <c r="A198" s="25"/>
      <c r="B198" s="26"/>
      <c r="C198" s="25"/>
      <c r="D198" s="120" t="s">
        <v>119</v>
      </c>
      <c r="E198" s="25"/>
      <c r="F198" s="121" t="s">
        <v>5933</v>
      </c>
      <c r="G198" s="25"/>
      <c r="H198" s="25"/>
      <c r="I198" s="25"/>
      <c r="J198" s="26"/>
      <c r="K198" s="122"/>
      <c r="L198" s="123"/>
      <c r="M198" s="45"/>
      <c r="N198" s="45"/>
      <c r="O198" s="45"/>
      <c r="P198" s="45"/>
      <c r="Q198" s="45"/>
      <c r="R198" s="46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R198" s="14" t="s">
        <v>119</v>
      </c>
      <c r="AS198" s="14" t="s">
        <v>68</v>
      </c>
    </row>
    <row r="199" spans="1:63" s="2" customFormat="1" x14ac:dyDescent="0.2">
      <c r="A199" s="25"/>
      <c r="B199" s="26"/>
      <c r="C199" s="25"/>
      <c r="D199" s="135" t="s">
        <v>5786</v>
      </c>
      <c r="E199" s="25"/>
      <c r="F199" s="136" t="s">
        <v>5934</v>
      </c>
      <c r="G199" s="25"/>
      <c r="H199" s="25"/>
      <c r="I199" s="25"/>
      <c r="J199" s="26"/>
      <c r="K199" s="122"/>
      <c r="L199" s="123"/>
      <c r="M199" s="45"/>
      <c r="N199" s="45"/>
      <c r="O199" s="45"/>
      <c r="P199" s="45"/>
      <c r="Q199" s="45"/>
      <c r="R199" s="46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R199" s="14" t="s">
        <v>5786</v>
      </c>
      <c r="AS199" s="14" t="s">
        <v>68</v>
      </c>
    </row>
    <row r="200" spans="1:63" s="2" customFormat="1" ht="24.15" customHeight="1" x14ac:dyDescent="0.2">
      <c r="A200" s="25"/>
      <c r="B200" s="109"/>
      <c r="C200" s="110" t="s">
        <v>148</v>
      </c>
      <c r="D200" s="110" t="s">
        <v>112</v>
      </c>
      <c r="E200" s="111" t="s">
        <v>5935</v>
      </c>
      <c r="F200" s="112" t="s">
        <v>5936</v>
      </c>
      <c r="G200" s="113" t="s">
        <v>122</v>
      </c>
      <c r="H200" s="153"/>
      <c r="I200" s="112" t="s">
        <v>5785</v>
      </c>
      <c r="J200" s="26"/>
      <c r="K200" s="114" t="s">
        <v>3</v>
      </c>
      <c r="L200" s="115" t="s">
        <v>39</v>
      </c>
      <c r="M200" s="116">
        <v>0</v>
      </c>
      <c r="N200" s="116" t="e">
        <f>M200*#REF!</f>
        <v>#REF!</v>
      </c>
      <c r="O200" s="116">
        <v>0</v>
      </c>
      <c r="P200" s="116" t="e">
        <f>O200*#REF!</f>
        <v>#REF!</v>
      </c>
      <c r="Q200" s="116">
        <v>0</v>
      </c>
      <c r="R200" s="117" t="e">
        <f>Q200*#REF!</f>
        <v>#REF!</v>
      </c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P200" s="118" t="s">
        <v>117</v>
      </c>
      <c r="AR200" s="118" t="s">
        <v>112</v>
      </c>
      <c r="AS200" s="118" t="s">
        <v>68</v>
      </c>
      <c r="AW200" s="14" t="s">
        <v>118</v>
      </c>
      <c r="BC200" s="119" t="e">
        <f>IF(L200="základní",#REF!,0)</f>
        <v>#REF!</v>
      </c>
      <c r="BD200" s="119">
        <f>IF(L200="snížená",#REF!,0)</f>
        <v>0</v>
      </c>
      <c r="BE200" s="119">
        <f>IF(L200="zákl. přenesená",#REF!,0)</f>
        <v>0</v>
      </c>
      <c r="BF200" s="119">
        <f>IF(L200="sníž. přenesená",#REF!,0)</f>
        <v>0</v>
      </c>
      <c r="BG200" s="119">
        <f>IF(L200="nulová",#REF!,0)</f>
        <v>0</v>
      </c>
      <c r="BH200" s="14" t="s">
        <v>75</v>
      </c>
      <c r="BI200" s="119" t="e">
        <f>ROUND(H200*#REF!,2)</f>
        <v>#REF!</v>
      </c>
      <c r="BJ200" s="14" t="s">
        <v>117</v>
      </c>
      <c r="BK200" s="118" t="s">
        <v>254</v>
      </c>
    </row>
    <row r="201" spans="1:63" s="2" customFormat="1" ht="38.4" x14ac:dyDescent="0.2">
      <c r="A201" s="25"/>
      <c r="B201" s="26"/>
      <c r="C201" s="25"/>
      <c r="D201" s="120" t="s">
        <v>119</v>
      </c>
      <c r="E201" s="25"/>
      <c r="F201" s="121" t="s">
        <v>5937</v>
      </c>
      <c r="G201" s="25"/>
      <c r="H201" s="25"/>
      <c r="I201" s="25"/>
      <c r="J201" s="26"/>
      <c r="K201" s="122"/>
      <c r="L201" s="123"/>
      <c r="M201" s="45"/>
      <c r="N201" s="45"/>
      <c r="O201" s="45"/>
      <c r="P201" s="45"/>
      <c r="Q201" s="45"/>
      <c r="R201" s="46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R201" s="14" t="s">
        <v>119</v>
      </c>
      <c r="AS201" s="14" t="s">
        <v>68</v>
      </c>
    </row>
    <row r="202" spans="1:63" s="2" customFormat="1" x14ac:dyDescent="0.2">
      <c r="A202" s="25"/>
      <c r="B202" s="26"/>
      <c r="C202" s="25"/>
      <c r="D202" s="135" t="s">
        <v>5786</v>
      </c>
      <c r="E202" s="25"/>
      <c r="F202" s="136" t="s">
        <v>5938</v>
      </c>
      <c r="G202" s="25"/>
      <c r="H202" s="25"/>
      <c r="I202" s="25"/>
      <c r="J202" s="26"/>
      <c r="K202" s="122"/>
      <c r="L202" s="123"/>
      <c r="M202" s="45"/>
      <c r="N202" s="45"/>
      <c r="O202" s="45"/>
      <c r="P202" s="45"/>
      <c r="Q202" s="45"/>
      <c r="R202" s="46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R202" s="14" t="s">
        <v>5786</v>
      </c>
      <c r="AS202" s="14" t="s">
        <v>68</v>
      </c>
    </row>
    <row r="203" spans="1:63" s="2" customFormat="1" ht="24.15" customHeight="1" x14ac:dyDescent="0.2">
      <c r="A203" s="25"/>
      <c r="B203" s="109"/>
      <c r="C203" s="110" t="s">
        <v>136</v>
      </c>
      <c r="D203" s="110" t="s">
        <v>112</v>
      </c>
      <c r="E203" s="111" t="s">
        <v>5939</v>
      </c>
      <c r="F203" s="112" t="s">
        <v>5940</v>
      </c>
      <c r="G203" s="113" t="s">
        <v>122</v>
      </c>
      <c r="H203" s="153"/>
      <c r="I203" s="112" t="s">
        <v>5785</v>
      </c>
      <c r="J203" s="26"/>
      <c r="K203" s="114" t="s">
        <v>3</v>
      </c>
      <c r="L203" s="115" t="s">
        <v>39</v>
      </c>
      <c r="M203" s="116">
        <v>0</v>
      </c>
      <c r="N203" s="116" t="e">
        <f>M203*#REF!</f>
        <v>#REF!</v>
      </c>
      <c r="O203" s="116">
        <v>0</v>
      </c>
      <c r="P203" s="116" t="e">
        <f>O203*#REF!</f>
        <v>#REF!</v>
      </c>
      <c r="Q203" s="116">
        <v>0</v>
      </c>
      <c r="R203" s="117" t="e">
        <f>Q203*#REF!</f>
        <v>#REF!</v>
      </c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P203" s="118" t="s">
        <v>117</v>
      </c>
      <c r="AR203" s="118" t="s">
        <v>112</v>
      </c>
      <c r="AS203" s="118" t="s">
        <v>68</v>
      </c>
      <c r="AW203" s="14" t="s">
        <v>118</v>
      </c>
      <c r="BC203" s="119" t="e">
        <f>IF(L203="základní",#REF!,0)</f>
        <v>#REF!</v>
      </c>
      <c r="BD203" s="119">
        <f>IF(L203="snížená",#REF!,0)</f>
        <v>0</v>
      </c>
      <c r="BE203" s="119">
        <f>IF(L203="zákl. přenesená",#REF!,0)</f>
        <v>0</v>
      </c>
      <c r="BF203" s="119">
        <f>IF(L203="sníž. přenesená",#REF!,0)</f>
        <v>0</v>
      </c>
      <c r="BG203" s="119">
        <f>IF(L203="nulová",#REF!,0)</f>
        <v>0</v>
      </c>
      <c r="BH203" s="14" t="s">
        <v>75</v>
      </c>
      <c r="BI203" s="119" t="e">
        <f>ROUND(H203*#REF!,2)</f>
        <v>#REF!</v>
      </c>
      <c r="BJ203" s="14" t="s">
        <v>117</v>
      </c>
      <c r="BK203" s="118" t="s">
        <v>257</v>
      </c>
    </row>
    <row r="204" spans="1:63" s="2" customFormat="1" ht="38.4" x14ac:dyDescent="0.2">
      <c r="A204" s="25"/>
      <c r="B204" s="26"/>
      <c r="C204" s="25"/>
      <c r="D204" s="120" t="s">
        <v>119</v>
      </c>
      <c r="E204" s="25"/>
      <c r="F204" s="121" t="s">
        <v>5941</v>
      </c>
      <c r="G204" s="25"/>
      <c r="H204" s="25"/>
      <c r="I204" s="25"/>
      <c r="J204" s="26"/>
      <c r="K204" s="122"/>
      <c r="L204" s="123"/>
      <c r="M204" s="45"/>
      <c r="N204" s="45"/>
      <c r="O204" s="45"/>
      <c r="P204" s="45"/>
      <c r="Q204" s="45"/>
      <c r="R204" s="46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R204" s="14" t="s">
        <v>119</v>
      </c>
      <c r="AS204" s="14" t="s">
        <v>68</v>
      </c>
    </row>
    <row r="205" spans="1:63" s="2" customFormat="1" x14ac:dyDescent="0.2">
      <c r="A205" s="25"/>
      <c r="B205" s="26"/>
      <c r="C205" s="25"/>
      <c r="D205" s="135" t="s">
        <v>5786</v>
      </c>
      <c r="E205" s="25"/>
      <c r="F205" s="136" t="s">
        <v>5942</v>
      </c>
      <c r="G205" s="25"/>
      <c r="H205" s="25"/>
      <c r="I205" s="25"/>
      <c r="J205" s="26"/>
      <c r="K205" s="122"/>
      <c r="L205" s="123"/>
      <c r="M205" s="45"/>
      <c r="N205" s="45"/>
      <c r="O205" s="45"/>
      <c r="P205" s="45"/>
      <c r="Q205" s="45"/>
      <c r="R205" s="46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R205" s="14" t="s">
        <v>5786</v>
      </c>
      <c r="AS205" s="14" t="s">
        <v>68</v>
      </c>
    </row>
    <row r="206" spans="1:63" s="2" customFormat="1" ht="33" customHeight="1" x14ac:dyDescent="0.2">
      <c r="A206" s="25"/>
      <c r="B206" s="109"/>
      <c r="C206" s="110" t="s">
        <v>155</v>
      </c>
      <c r="D206" s="110" t="s">
        <v>112</v>
      </c>
      <c r="E206" s="111" t="s">
        <v>5943</v>
      </c>
      <c r="F206" s="112" t="s">
        <v>5944</v>
      </c>
      <c r="G206" s="113" t="s">
        <v>122</v>
      </c>
      <c r="H206" s="153"/>
      <c r="I206" s="112" t="s">
        <v>5785</v>
      </c>
      <c r="J206" s="26"/>
      <c r="K206" s="114" t="s">
        <v>3</v>
      </c>
      <c r="L206" s="115" t="s">
        <v>39</v>
      </c>
      <c r="M206" s="116">
        <v>0</v>
      </c>
      <c r="N206" s="116" t="e">
        <f>M206*#REF!</f>
        <v>#REF!</v>
      </c>
      <c r="O206" s="116">
        <v>0</v>
      </c>
      <c r="P206" s="116" t="e">
        <f>O206*#REF!</f>
        <v>#REF!</v>
      </c>
      <c r="Q206" s="116">
        <v>0</v>
      </c>
      <c r="R206" s="117" t="e">
        <f>Q206*#REF!</f>
        <v>#REF!</v>
      </c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P206" s="118" t="s">
        <v>117</v>
      </c>
      <c r="AR206" s="118" t="s">
        <v>112</v>
      </c>
      <c r="AS206" s="118" t="s">
        <v>68</v>
      </c>
      <c r="AW206" s="14" t="s">
        <v>118</v>
      </c>
      <c r="BC206" s="119" t="e">
        <f>IF(L206="základní",#REF!,0)</f>
        <v>#REF!</v>
      </c>
      <c r="BD206" s="119">
        <f>IF(L206="snížená",#REF!,0)</f>
        <v>0</v>
      </c>
      <c r="BE206" s="119">
        <f>IF(L206="zákl. přenesená",#REF!,0)</f>
        <v>0</v>
      </c>
      <c r="BF206" s="119">
        <f>IF(L206="sníž. přenesená",#REF!,0)</f>
        <v>0</v>
      </c>
      <c r="BG206" s="119">
        <f>IF(L206="nulová",#REF!,0)</f>
        <v>0</v>
      </c>
      <c r="BH206" s="14" t="s">
        <v>75</v>
      </c>
      <c r="BI206" s="119" t="e">
        <f>ROUND(H206*#REF!,2)</f>
        <v>#REF!</v>
      </c>
      <c r="BJ206" s="14" t="s">
        <v>117</v>
      </c>
      <c r="BK206" s="118" t="s">
        <v>261</v>
      </c>
    </row>
    <row r="207" spans="1:63" s="2" customFormat="1" ht="38.4" x14ac:dyDescent="0.2">
      <c r="A207" s="25"/>
      <c r="B207" s="26"/>
      <c r="C207" s="25"/>
      <c r="D207" s="120" t="s">
        <v>119</v>
      </c>
      <c r="E207" s="25"/>
      <c r="F207" s="121" t="s">
        <v>5945</v>
      </c>
      <c r="G207" s="25"/>
      <c r="H207" s="25"/>
      <c r="I207" s="25"/>
      <c r="J207" s="26"/>
      <c r="K207" s="122"/>
      <c r="L207" s="123"/>
      <c r="M207" s="45"/>
      <c r="N207" s="45"/>
      <c r="O207" s="45"/>
      <c r="P207" s="45"/>
      <c r="Q207" s="45"/>
      <c r="R207" s="46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R207" s="14" t="s">
        <v>119</v>
      </c>
      <c r="AS207" s="14" t="s">
        <v>68</v>
      </c>
    </row>
    <row r="208" spans="1:63" s="2" customFormat="1" x14ac:dyDescent="0.2">
      <c r="A208" s="25"/>
      <c r="B208" s="26"/>
      <c r="C208" s="25"/>
      <c r="D208" s="135" t="s">
        <v>5786</v>
      </c>
      <c r="E208" s="25"/>
      <c r="F208" s="136" t="s">
        <v>5946</v>
      </c>
      <c r="G208" s="25"/>
      <c r="H208" s="25"/>
      <c r="I208" s="25"/>
      <c r="J208" s="26"/>
      <c r="K208" s="122"/>
      <c r="L208" s="123"/>
      <c r="M208" s="45"/>
      <c r="N208" s="45"/>
      <c r="O208" s="45"/>
      <c r="P208" s="45"/>
      <c r="Q208" s="45"/>
      <c r="R208" s="46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R208" s="14" t="s">
        <v>5786</v>
      </c>
      <c r="AS208" s="14" t="s">
        <v>68</v>
      </c>
    </row>
    <row r="209" spans="1:63" s="2" customFormat="1" ht="33" customHeight="1" x14ac:dyDescent="0.2">
      <c r="A209" s="25"/>
      <c r="B209" s="109"/>
      <c r="C209" s="110" t="s">
        <v>139</v>
      </c>
      <c r="D209" s="110" t="s">
        <v>112</v>
      </c>
      <c r="E209" s="111" t="s">
        <v>5947</v>
      </c>
      <c r="F209" s="112" t="s">
        <v>5948</v>
      </c>
      <c r="G209" s="113" t="s">
        <v>122</v>
      </c>
      <c r="H209" s="153"/>
      <c r="I209" s="112" t="s">
        <v>5785</v>
      </c>
      <c r="J209" s="26"/>
      <c r="K209" s="114" t="s">
        <v>3</v>
      </c>
      <c r="L209" s="115" t="s">
        <v>39</v>
      </c>
      <c r="M209" s="116">
        <v>0</v>
      </c>
      <c r="N209" s="116" t="e">
        <f>M209*#REF!</f>
        <v>#REF!</v>
      </c>
      <c r="O209" s="116">
        <v>0</v>
      </c>
      <c r="P209" s="116" t="e">
        <f>O209*#REF!</f>
        <v>#REF!</v>
      </c>
      <c r="Q209" s="116">
        <v>0</v>
      </c>
      <c r="R209" s="117" t="e">
        <f>Q209*#REF!</f>
        <v>#REF!</v>
      </c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P209" s="118" t="s">
        <v>117</v>
      </c>
      <c r="AR209" s="118" t="s">
        <v>112</v>
      </c>
      <c r="AS209" s="118" t="s">
        <v>68</v>
      </c>
      <c r="AW209" s="14" t="s">
        <v>118</v>
      </c>
      <c r="BC209" s="119" t="e">
        <f>IF(L209="základní",#REF!,0)</f>
        <v>#REF!</v>
      </c>
      <c r="BD209" s="119">
        <f>IF(L209="snížená",#REF!,0)</f>
        <v>0</v>
      </c>
      <c r="BE209" s="119">
        <f>IF(L209="zákl. přenesená",#REF!,0)</f>
        <v>0</v>
      </c>
      <c r="BF209" s="119">
        <f>IF(L209="sníž. přenesená",#REF!,0)</f>
        <v>0</v>
      </c>
      <c r="BG209" s="119">
        <f>IF(L209="nulová",#REF!,0)</f>
        <v>0</v>
      </c>
      <c r="BH209" s="14" t="s">
        <v>75</v>
      </c>
      <c r="BI209" s="119" t="e">
        <f>ROUND(H209*#REF!,2)</f>
        <v>#REF!</v>
      </c>
      <c r="BJ209" s="14" t="s">
        <v>117</v>
      </c>
      <c r="BK209" s="118" t="s">
        <v>264</v>
      </c>
    </row>
    <row r="210" spans="1:63" s="2" customFormat="1" ht="38.4" x14ac:dyDescent="0.2">
      <c r="A210" s="25"/>
      <c r="B210" s="26"/>
      <c r="C210" s="25"/>
      <c r="D210" s="120" t="s">
        <v>119</v>
      </c>
      <c r="E210" s="25"/>
      <c r="F210" s="121" t="s">
        <v>5949</v>
      </c>
      <c r="G210" s="25"/>
      <c r="H210" s="25"/>
      <c r="I210" s="25"/>
      <c r="J210" s="26"/>
      <c r="K210" s="122"/>
      <c r="L210" s="123"/>
      <c r="M210" s="45"/>
      <c r="N210" s="45"/>
      <c r="O210" s="45"/>
      <c r="P210" s="45"/>
      <c r="Q210" s="45"/>
      <c r="R210" s="46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R210" s="14" t="s">
        <v>119</v>
      </c>
      <c r="AS210" s="14" t="s">
        <v>68</v>
      </c>
    </row>
    <row r="211" spans="1:63" s="2" customFormat="1" x14ac:dyDescent="0.2">
      <c r="A211" s="25"/>
      <c r="B211" s="26"/>
      <c r="C211" s="25"/>
      <c r="D211" s="135" t="s">
        <v>5786</v>
      </c>
      <c r="E211" s="25"/>
      <c r="F211" s="136" t="s">
        <v>5950</v>
      </c>
      <c r="G211" s="25"/>
      <c r="H211" s="25"/>
      <c r="I211" s="25"/>
      <c r="J211" s="26"/>
      <c r="K211" s="122"/>
      <c r="L211" s="123"/>
      <c r="M211" s="45"/>
      <c r="N211" s="45"/>
      <c r="O211" s="45"/>
      <c r="P211" s="45"/>
      <c r="Q211" s="45"/>
      <c r="R211" s="46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R211" s="14" t="s">
        <v>5786</v>
      </c>
      <c r="AS211" s="14" t="s">
        <v>68</v>
      </c>
    </row>
    <row r="212" spans="1:63" s="2" customFormat="1" ht="44.25" customHeight="1" x14ac:dyDescent="0.2">
      <c r="A212" s="25"/>
      <c r="B212" s="109"/>
      <c r="C212" s="110" t="s">
        <v>162</v>
      </c>
      <c r="D212" s="110" t="s">
        <v>112</v>
      </c>
      <c r="E212" s="111" t="s">
        <v>5951</v>
      </c>
      <c r="F212" s="112" t="s">
        <v>5952</v>
      </c>
      <c r="G212" s="113" t="s">
        <v>135</v>
      </c>
      <c r="H212" s="153"/>
      <c r="I212" s="112" t="s">
        <v>5785</v>
      </c>
      <c r="J212" s="26"/>
      <c r="K212" s="114" t="s">
        <v>3</v>
      </c>
      <c r="L212" s="115" t="s">
        <v>39</v>
      </c>
      <c r="M212" s="116">
        <v>0</v>
      </c>
      <c r="N212" s="116" t="e">
        <f>M212*#REF!</f>
        <v>#REF!</v>
      </c>
      <c r="O212" s="116">
        <v>0</v>
      </c>
      <c r="P212" s="116" t="e">
        <f>O212*#REF!</f>
        <v>#REF!</v>
      </c>
      <c r="Q212" s="116">
        <v>0</v>
      </c>
      <c r="R212" s="117" t="e">
        <f>Q212*#REF!</f>
        <v>#REF!</v>
      </c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P212" s="118" t="s">
        <v>117</v>
      </c>
      <c r="AR212" s="118" t="s">
        <v>112</v>
      </c>
      <c r="AS212" s="118" t="s">
        <v>68</v>
      </c>
      <c r="AW212" s="14" t="s">
        <v>118</v>
      </c>
      <c r="BC212" s="119" t="e">
        <f>IF(L212="základní",#REF!,0)</f>
        <v>#REF!</v>
      </c>
      <c r="BD212" s="119">
        <f>IF(L212="snížená",#REF!,0)</f>
        <v>0</v>
      </c>
      <c r="BE212" s="119">
        <f>IF(L212="zákl. přenesená",#REF!,0)</f>
        <v>0</v>
      </c>
      <c r="BF212" s="119">
        <f>IF(L212="sníž. přenesená",#REF!,0)</f>
        <v>0</v>
      </c>
      <c r="BG212" s="119">
        <f>IF(L212="nulová",#REF!,0)</f>
        <v>0</v>
      </c>
      <c r="BH212" s="14" t="s">
        <v>75</v>
      </c>
      <c r="BI212" s="119" t="e">
        <f>ROUND(H212*#REF!,2)</f>
        <v>#REF!</v>
      </c>
      <c r="BJ212" s="14" t="s">
        <v>117</v>
      </c>
      <c r="BK212" s="118" t="s">
        <v>268</v>
      </c>
    </row>
    <row r="213" spans="1:63" s="2" customFormat="1" ht="28.8" x14ac:dyDescent="0.2">
      <c r="A213" s="25"/>
      <c r="B213" s="26"/>
      <c r="C213" s="25"/>
      <c r="D213" s="120" t="s">
        <v>119</v>
      </c>
      <c r="E213" s="25"/>
      <c r="F213" s="121" t="s">
        <v>5953</v>
      </c>
      <c r="G213" s="25"/>
      <c r="H213" s="25"/>
      <c r="I213" s="25"/>
      <c r="J213" s="26"/>
      <c r="K213" s="122"/>
      <c r="L213" s="123"/>
      <c r="M213" s="45"/>
      <c r="N213" s="45"/>
      <c r="O213" s="45"/>
      <c r="P213" s="45"/>
      <c r="Q213" s="45"/>
      <c r="R213" s="46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R213" s="14" t="s">
        <v>119</v>
      </c>
      <c r="AS213" s="14" t="s">
        <v>68</v>
      </c>
    </row>
    <row r="214" spans="1:63" s="2" customFormat="1" ht="24.15" customHeight="1" x14ac:dyDescent="0.2">
      <c r="A214" s="25"/>
      <c r="B214" s="109"/>
      <c r="C214" s="124" t="s">
        <v>144</v>
      </c>
      <c r="D214" s="124" t="s">
        <v>4503</v>
      </c>
      <c r="E214" s="125" t="s">
        <v>5954</v>
      </c>
      <c r="F214" s="126" t="s">
        <v>5955</v>
      </c>
      <c r="G214" s="127" t="s">
        <v>2920</v>
      </c>
      <c r="H214" s="154"/>
      <c r="I214" s="126" t="s">
        <v>5785</v>
      </c>
      <c r="J214" s="128"/>
      <c r="K214" s="129" t="s">
        <v>3</v>
      </c>
      <c r="L214" s="130" t="s">
        <v>39</v>
      </c>
      <c r="M214" s="116">
        <v>0</v>
      </c>
      <c r="N214" s="116" t="e">
        <f>M214*#REF!</f>
        <v>#REF!</v>
      </c>
      <c r="O214" s="116">
        <v>0</v>
      </c>
      <c r="P214" s="116" t="e">
        <f>O214*#REF!</f>
        <v>#REF!</v>
      </c>
      <c r="Q214" s="116">
        <v>0</v>
      </c>
      <c r="R214" s="117" t="e">
        <f>Q214*#REF!</f>
        <v>#REF!</v>
      </c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P214" s="118" t="s">
        <v>131</v>
      </c>
      <c r="AR214" s="118" t="s">
        <v>4503</v>
      </c>
      <c r="AS214" s="118" t="s">
        <v>68</v>
      </c>
      <c r="AW214" s="14" t="s">
        <v>118</v>
      </c>
      <c r="BC214" s="119" t="e">
        <f>IF(L214="základní",#REF!,0)</f>
        <v>#REF!</v>
      </c>
      <c r="BD214" s="119">
        <f>IF(L214="snížená",#REF!,0)</f>
        <v>0</v>
      </c>
      <c r="BE214" s="119">
        <f>IF(L214="zákl. přenesená",#REF!,0)</f>
        <v>0</v>
      </c>
      <c r="BF214" s="119">
        <f>IF(L214="sníž. přenesená",#REF!,0)</f>
        <v>0</v>
      </c>
      <c r="BG214" s="119">
        <f>IF(L214="nulová",#REF!,0)</f>
        <v>0</v>
      </c>
      <c r="BH214" s="14" t="s">
        <v>75</v>
      </c>
      <c r="BI214" s="119" t="e">
        <f>ROUND(H214*#REF!,2)</f>
        <v>#REF!</v>
      </c>
      <c r="BJ214" s="14" t="s">
        <v>117</v>
      </c>
      <c r="BK214" s="118" t="s">
        <v>271</v>
      </c>
    </row>
    <row r="215" spans="1:63" s="2" customFormat="1" ht="57.6" x14ac:dyDescent="0.2">
      <c r="A215" s="25"/>
      <c r="B215" s="26"/>
      <c r="C215" s="25"/>
      <c r="D215" s="120" t="s">
        <v>119</v>
      </c>
      <c r="E215" s="25"/>
      <c r="F215" s="121" t="s">
        <v>5956</v>
      </c>
      <c r="G215" s="25"/>
      <c r="H215" s="25"/>
      <c r="I215" s="25"/>
      <c r="J215" s="26"/>
      <c r="K215" s="122"/>
      <c r="L215" s="123"/>
      <c r="M215" s="45"/>
      <c r="N215" s="45"/>
      <c r="O215" s="45"/>
      <c r="P215" s="45"/>
      <c r="Q215" s="45"/>
      <c r="R215" s="46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R215" s="14" t="s">
        <v>119</v>
      </c>
      <c r="AS215" s="14" t="s">
        <v>68</v>
      </c>
    </row>
    <row r="216" spans="1:63" s="2" customFormat="1" x14ac:dyDescent="0.2">
      <c r="A216" s="25"/>
      <c r="B216" s="26"/>
      <c r="C216" s="25"/>
      <c r="D216" s="135" t="s">
        <v>5786</v>
      </c>
      <c r="E216" s="25"/>
      <c r="F216" s="136" t="s">
        <v>5957</v>
      </c>
      <c r="G216" s="25"/>
      <c r="H216" s="25"/>
      <c r="I216" s="25"/>
      <c r="J216" s="26"/>
      <c r="K216" s="122"/>
      <c r="L216" s="123"/>
      <c r="M216" s="45"/>
      <c r="N216" s="45"/>
      <c r="O216" s="45"/>
      <c r="P216" s="45"/>
      <c r="Q216" s="45"/>
      <c r="R216" s="46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R216" s="14" t="s">
        <v>5786</v>
      </c>
      <c r="AS216" s="14" t="s">
        <v>68</v>
      </c>
    </row>
    <row r="217" spans="1:63" s="2" customFormat="1" ht="24.15" customHeight="1" x14ac:dyDescent="0.2">
      <c r="A217" s="25"/>
      <c r="B217" s="109"/>
      <c r="C217" s="110" t="s">
        <v>9</v>
      </c>
      <c r="D217" s="110" t="s">
        <v>112</v>
      </c>
      <c r="E217" s="111" t="s">
        <v>5764</v>
      </c>
      <c r="F217" s="112" t="s">
        <v>5958</v>
      </c>
      <c r="G217" s="113" t="s">
        <v>2920</v>
      </c>
      <c r="H217" s="153"/>
      <c r="I217" s="112" t="s">
        <v>3</v>
      </c>
      <c r="J217" s="26"/>
      <c r="K217" s="114" t="s">
        <v>3</v>
      </c>
      <c r="L217" s="115" t="s">
        <v>39</v>
      </c>
      <c r="M217" s="116">
        <v>0</v>
      </c>
      <c r="N217" s="116" t="e">
        <f>M217*#REF!</f>
        <v>#REF!</v>
      </c>
      <c r="O217" s="116">
        <v>0</v>
      </c>
      <c r="P217" s="116" t="e">
        <f>O217*#REF!</f>
        <v>#REF!</v>
      </c>
      <c r="Q217" s="116">
        <v>0</v>
      </c>
      <c r="R217" s="117" t="e">
        <f>Q217*#REF!</f>
        <v>#REF!</v>
      </c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P217" s="118" t="s">
        <v>117</v>
      </c>
      <c r="AR217" s="118" t="s">
        <v>112</v>
      </c>
      <c r="AS217" s="118" t="s">
        <v>68</v>
      </c>
      <c r="AW217" s="14" t="s">
        <v>118</v>
      </c>
      <c r="BC217" s="119" t="e">
        <f>IF(L217="základní",#REF!,0)</f>
        <v>#REF!</v>
      </c>
      <c r="BD217" s="119">
        <f>IF(L217="snížená",#REF!,0)</f>
        <v>0</v>
      </c>
      <c r="BE217" s="119">
        <f>IF(L217="zákl. přenesená",#REF!,0)</f>
        <v>0</v>
      </c>
      <c r="BF217" s="119">
        <f>IF(L217="sníž. přenesená",#REF!,0)</f>
        <v>0</v>
      </c>
      <c r="BG217" s="119">
        <f>IF(L217="nulová",#REF!,0)</f>
        <v>0</v>
      </c>
      <c r="BH217" s="14" t="s">
        <v>75</v>
      </c>
      <c r="BI217" s="119" t="e">
        <f>ROUND(H217*#REF!,2)</f>
        <v>#REF!</v>
      </c>
      <c r="BJ217" s="14" t="s">
        <v>117</v>
      </c>
      <c r="BK217" s="118" t="s">
        <v>5959</v>
      </c>
    </row>
    <row r="218" spans="1:63" s="2" customFormat="1" ht="19.2" x14ac:dyDescent="0.2">
      <c r="A218" s="25"/>
      <c r="B218" s="26"/>
      <c r="C218" s="25"/>
      <c r="D218" s="120" t="s">
        <v>119</v>
      </c>
      <c r="E218" s="25"/>
      <c r="F218" s="121" t="s">
        <v>5958</v>
      </c>
      <c r="G218" s="25"/>
      <c r="H218" s="25"/>
      <c r="I218" s="25"/>
      <c r="J218" s="26"/>
      <c r="K218" s="122"/>
      <c r="L218" s="123"/>
      <c r="M218" s="45"/>
      <c r="N218" s="45"/>
      <c r="O218" s="45"/>
      <c r="P218" s="45"/>
      <c r="Q218" s="45"/>
      <c r="R218" s="46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R218" s="14" t="s">
        <v>119</v>
      </c>
      <c r="AS218" s="14" t="s">
        <v>68</v>
      </c>
    </row>
    <row r="219" spans="1:63" s="2" customFormat="1" ht="24.15" customHeight="1" x14ac:dyDescent="0.2">
      <c r="A219" s="25"/>
      <c r="B219" s="109"/>
      <c r="C219" s="110" t="s">
        <v>147</v>
      </c>
      <c r="D219" s="110" t="s">
        <v>112</v>
      </c>
      <c r="E219" s="111" t="s">
        <v>5960</v>
      </c>
      <c r="F219" s="112" t="s">
        <v>5958</v>
      </c>
      <c r="G219" s="113" t="s">
        <v>2920</v>
      </c>
      <c r="H219" s="153"/>
      <c r="I219" s="112" t="s">
        <v>3</v>
      </c>
      <c r="J219" s="26"/>
      <c r="K219" s="114" t="s">
        <v>3</v>
      </c>
      <c r="L219" s="115" t="s">
        <v>39</v>
      </c>
      <c r="M219" s="116">
        <v>0</v>
      </c>
      <c r="N219" s="116" t="e">
        <f>M219*#REF!</f>
        <v>#REF!</v>
      </c>
      <c r="O219" s="116">
        <v>0</v>
      </c>
      <c r="P219" s="116" t="e">
        <f>O219*#REF!</f>
        <v>#REF!</v>
      </c>
      <c r="Q219" s="116">
        <v>0</v>
      </c>
      <c r="R219" s="117" t="e">
        <f>Q219*#REF!</f>
        <v>#REF!</v>
      </c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P219" s="118" t="s">
        <v>117</v>
      </c>
      <c r="AR219" s="118" t="s">
        <v>112</v>
      </c>
      <c r="AS219" s="118" t="s">
        <v>68</v>
      </c>
      <c r="AW219" s="14" t="s">
        <v>118</v>
      </c>
      <c r="BC219" s="119" t="e">
        <f>IF(L219="základní",#REF!,0)</f>
        <v>#REF!</v>
      </c>
      <c r="BD219" s="119">
        <f>IF(L219="snížená",#REF!,0)</f>
        <v>0</v>
      </c>
      <c r="BE219" s="119">
        <f>IF(L219="zákl. přenesená",#REF!,0)</f>
        <v>0</v>
      </c>
      <c r="BF219" s="119">
        <f>IF(L219="sníž. přenesená",#REF!,0)</f>
        <v>0</v>
      </c>
      <c r="BG219" s="119">
        <f>IF(L219="nulová",#REF!,0)</f>
        <v>0</v>
      </c>
      <c r="BH219" s="14" t="s">
        <v>75</v>
      </c>
      <c r="BI219" s="119" t="e">
        <f>ROUND(H219*#REF!,2)</f>
        <v>#REF!</v>
      </c>
      <c r="BJ219" s="14" t="s">
        <v>117</v>
      </c>
      <c r="BK219" s="118" t="s">
        <v>5961</v>
      </c>
    </row>
    <row r="220" spans="1:63" s="2" customFormat="1" ht="19.2" x14ac:dyDescent="0.2">
      <c r="A220" s="25"/>
      <c r="B220" s="26"/>
      <c r="C220" s="25"/>
      <c r="D220" s="120" t="s">
        <v>119</v>
      </c>
      <c r="E220" s="25"/>
      <c r="F220" s="121" t="s">
        <v>5958</v>
      </c>
      <c r="G220" s="25"/>
      <c r="H220" s="25"/>
      <c r="I220" s="25"/>
      <c r="J220" s="26"/>
      <c r="K220" s="122"/>
      <c r="L220" s="123"/>
      <c r="M220" s="45"/>
      <c r="N220" s="45"/>
      <c r="O220" s="45"/>
      <c r="P220" s="45"/>
      <c r="Q220" s="45"/>
      <c r="R220" s="46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R220" s="14" t="s">
        <v>119</v>
      </c>
      <c r="AS220" s="14" t="s">
        <v>68</v>
      </c>
    </row>
    <row r="221" spans="1:63" s="2" customFormat="1" ht="16.5" customHeight="1" x14ac:dyDescent="0.2">
      <c r="A221" s="25"/>
      <c r="B221" s="109"/>
      <c r="C221" s="124" t="s">
        <v>175</v>
      </c>
      <c r="D221" s="124" t="s">
        <v>4503</v>
      </c>
      <c r="E221" s="125" t="s">
        <v>5962</v>
      </c>
      <c r="F221" s="126" t="s">
        <v>5963</v>
      </c>
      <c r="G221" s="127" t="s">
        <v>2920</v>
      </c>
      <c r="H221" s="154"/>
      <c r="I221" s="126" t="s">
        <v>5785</v>
      </c>
      <c r="J221" s="128"/>
      <c r="K221" s="129" t="s">
        <v>3</v>
      </c>
      <c r="L221" s="130" t="s">
        <v>39</v>
      </c>
      <c r="M221" s="116">
        <v>0</v>
      </c>
      <c r="N221" s="116" t="e">
        <f>M221*#REF!</f>
        <v>#REF!</v>
      </c>
      <c r="O221" s="116">
        <v>0</v>
      </c>
      <c r="P221" s="116" t="e">
        <f>O221*#REF!</f>
        <v>#REF!</v>
      </c>
      <c r="Q221" s="116">
        <v>0</v>
      </c>
      <c r="R221" s="117" t="e">
        <f>Q221*#REF!</f>
        <v>#REF!</v>
      </c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P221" s="118" t="s">
        <v>131</v>
      </c>
      <c r="AR221" s="118" t="s">
        <v>4503</v>
      </c>
      <c r="AS221" s="118" t="s">
        <v>68</v>
      </c>
      <c r="AW221" s="14" t="s">
        <v>118</v>
      </c>
      <c r="BC221" s="119" t="e">
        <f>IF(L221="základní",#REF!,0)</f>
        <v>#REF!</v>
      </c>
      <c r="BD221" s="119">
        <f>IF(L221="snížená",#REF!,0)</f>
        <v>0</v>
      </c>
      <c r="BE221" s="119">
        <f>IF(L221="zákl. přenesená",#REF!,0)</f>
        <v>0</v>
      </c>
      <c r="BF221" s="119">
        <f>IF(L221="sníž. přenesená",#REF!,0)</f>
        <v>0</v>
      </c>
      <c r="BG221" s="119">
        <f>IF(L221="nulová",#REF!,0)</f>
        <v>0</v>
      </c>
      <c r="BH221" s="14" t="s">
        <v>75</v>
      </c>
      <c r="BI221" s="119" t="e">
        <f>ROUND(H221*#REF!,2)</f>
        <v>#REF!</v>
      </c>
      <c r="BJ221" s="14" t="s">
        <v>117</v>
      </c>
      <c r="BK221" s="118" t="s">
        <v>275</v>
      </c>
    </row>
    <row r="222" spans="1:63" s="2" customFormat="1" x14ac:dyDescent="0.2">
      <c r="A222" s="25"/>
      <c r="B222" s="26"/>
      <c r="C222" s="25"/>
      <c r="D222" s="120" t="s">
        <v>119</v>
      </c>
      <c r="E222" s="25"/>
      <c r="F222" s="121" t="s">
        <v>5963</v>
      </c>
      <c r="G222" s="25"/>
      <c r="H222" s="25"/>
      <c r="I222" s="25"/>
      <c r="J222" s="26"/>
      <c r="K222" s="122"/>
      <c r="L222" s="123"/>
      <c r="M222" s="45"/>
      <c r="N222" s="45"/>
      <c r="O222" s="45"/>
      <c r="P222" s="45"/>
      <c r="Q222" s="45"/>
      <c r="R222" s="46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R222" s="14" t="s">
        <v>119</v>
      </c>
      <c r="AS222" s="14" t="s">
        <v>68</v>
      </c>
    </row>
    <row r="223" spans="1:63" s="2" customFormat="1" x14ac:dyDescent="0.2">
      <c r="A223" s="25"/>
      <c r="B223" s="26"/>
      <c r="C223" s="25"/>
      <c r="D223" s="135" t="s">
        <v>5786</v>
      </c>
      <c r="E223" s="25"/>
      <c r="F223" s="136" t="s">
        <v>5964</v>
      </c>
      <c r="G223" s="25"/>
      <c r="H223" s="25"/>
      <c r="I223" s="25"/>
      <c r="J223" s="26"/>
      <c r="K223" s="122"/>
      <c r="L223" s="123"/>
      <c r="M223" s="45"/>
      <c r="N223" s="45"/>
      <c r="O223" s="45"/>
      <c r="P223" s="45"/>
      <c r="Q223" s="45"/>
      <c r="R223" s="46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R223" s="14" t="s">
        <v>5786</v>
      </c>
      <c r="AS223" s="14" t="s">
        <v>68</v>
      </c>
    </row>
    <row r="224" spans="1:63" s="2" customFormat="1" ht="16.5" customHeight="1" x14ac:dyDescent="0.2">
      <c r="A224" s="25"/>
      <c r="B224" s="109"/>
      <c r="C224" s="124" t="s">
        <v>151</v>
      </c>
      <c r="D224" s="124" t="s">
        <v>4503</v>
      </c>
      <c r="E224" s="125" t="s">
        <v>5965</v>
      </c>
      <c r="F224" s="126" t="s">
        <v>5966</v>
      </c>
      <c r="G224" s="127" t="s">
        <v>135</v>
      </c>
      <c r="H224" s="154"/>
      <c r="I224" s="126" t="s">
        <v>5785</v>
      </c>
      <c r="J224" s="128"/>
      <c r="K224" s="129" t="s">
        <v>3</v>
      </c>
      <c r="L224" s="130" t="s">
        <v>39</v>
      </c>
      <c r="M224" s="116">
        <v>0</v>
      </c>
      <c r="N224" s="116" t="e">
        <f>M224*#REF!</f>
        <v>#REF!</v>
      </c>
      <c r="O224" s="116">
        <v>0</v>
      </c>
      <c r="P224" s="116" t="e">
        <f>O224*#REF!</f>
        <v>#REF!</v>
      </c>
      <c r="Q224" s="116">
        <v>0</v>
      </c>
      <c r="R224" s="117" t="e">
        <f>Q224*#REF!</f>
        <v>#REF!</v>
      </c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P224" s="118" t="s">
        <v>131</v>
      </c>
      <c r="AR224" s="118" t="s">
        <v>4503</v>
      </c>
      <c r="AS224" s="118" t="s">
        <v>68</v>
      </c>
      <c r="AW224" s="14" t="s">
        <v>118</v>
      </c>
      <c r="BC224" s="119" t="e">
        <f>IF(L224="základní",#REF!,0)</f>
        <v>#REF!</v>
      </c>
      <c r="BD224" s="119">
        <f>IF(L224="snížená",#REF!,0)</f>
        <v>0</v>
      </c>
      <c r="BE224" s="119">
        <f>IF(L224="zákl. přenesená",#REF!,0)</f>
        <v>0</v>
      </c>
      <c r="BF224" s="119">
        <f>IF(L224="sníž. přenesená",#REF!,0)</f>
        <v>0</v>
      </c>
      <c r="BG224" s="119">
        <f>IF(L224="nulová",#REF!,0)</f>
        <v>0</v>
      </c>
      <c r="BH224" s="14" t="s">
        <v>75</v>
      </c>
      <c r="BI224" s="119" t="e">
        <f>ROUND(H224*#REF!,2)</f>
        <v>#REF!</v>
      </c>
      <c r="BJ224" s="14" t="s">
        <v>117</v>
      </c>
      <c r="BK224" s="118" t="s">
        <v>278</v>
      </c>
    </row>
    <row r="225" spans="1:63" s="2" customFormat="1" x14ac:dyDescent="0.2">
      <c r="A225" s="25"/>
      <c r="B225" s="26"/>
      <c r="C225" s="25"/>
      <c r="D225" s="120" t="s">
        <v>119</v>
      </c>
      <c r="E225" s="25"/>
      <c r="F225" s="121" t="s">
        <v>5966</v>
      </c>
      <c r="G225" s="25"/>
      <c r="H225" s="25"/>
      <c r="I225" s="25"/>
      <c r="J225" s="26"/>
      <c r="K225" s="122"/>
      <c r="L225" s="123"/>
      <c r="M225" s="45"/>
      <c r="N225" s="45"/>
      <c r="O225" s="45"/>
      <c r="P225" s="45"/>
      <c r="Q225" s="45"/>
      <c r="R225" s="46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R225" s="14" t="s">
        <v>119</v>
      </c>
      <c r="AS225" s="14" t="s">
        <v>68</v>
      </c>
    </row>
    <row r="226" spans="1:63" s="2" customFormat="1" x14ac:dyDescent="0.2">
      <c r="A226" s="25"/>
      <c r="B226" s="26"/>
      <c r="C226" s="25"/>
      <c r="D226" s="135" t="s">
        <v>5786</v>
      </c>
      <c r="E226" s="25"/>
      <c r="F226" s="136" t="s">
        <v>5967</v>
      </c>
      <c r="G226" s="25"/>
      <c r="H226" s="25"/>
      <c r="I226" s="25"/>
      <c r="J226" s="26"/>
      <c r="K226" s="122"/>
      <c r="L226" s="123"/>
      <c r="M226" s="45"/>
      <c r="N226" s="45"/>
      <c r="O226" s="45"/>
      <c r="P226" s="45"/>
      <c r="Q226" s="45"/>
      <c r="R226" s="46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R226" s="14" t="s">
        <v>5786</v>
      </c>
      <c r="AS226" s="14" t="s">
        <v>68</v>
      </c>
    </row>
    <row r="227" spans="1:63" s="2" customFormat="1" ht="16.5" customHeight="1" x14ac:dyDescent="0.2">
      <c r="A227" s="25"/>
      <c r="B227" s="109"/>
      <c r="C227" s="124" t="s">
        <v>182</v>
      </c>
      <c r="D227" s="124" t="s">
        <v>4503</v>
      </c>
      <c r="E227" s="125" t="s">
        <v>5968</v>
      </c>
      <c r="F227" s="126" t="s">
        <v>5969</v>
      </c>
      <c r="G227" s="127" t="s">
        <v>126</v>
      </c>
      <c r="H227" s="154"/>
      <c r="I227" s="126" t="s">
        <v>5785</v>
      </c>
      <c r="J227" s="128"/>
      <c r="K227" s="129" t="s">
        <v>3</v>
      </c>
      <c r="L227" s="130" t="s">
        <v>39</v>
      </c>
      <c r="M227" s="116">
        <v>0</v>
      </c>
      <c r="N227" s="116" t="e">
        <f>M227*#REF!</f>
        <v>#REF!</v>
      </c>
      <c r="O227" s="116">
        <v>0</v>
      </c>
      <c r="P227" s="116" t="e">
        <f>O227*#REF!</f>
        <v>#REF!</v>
      </c>
      <c r="Q227" s="116">
        <v>0</v>
      </c>
      <c r="R227" s="117" t="e">
        <f>Q227*#REF!</f>
        <v>#REF!</v>
      </c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P227" s="118" t="s">
        <v>131</v>
      </c>
      <c r="AR227" s="118" t="s">
        <v>4503</v>
      </c>
      <c r="AS227" s="118" t="s">
        <v>68</v>
      </c>
      <c r="AW227" s="14" t="s">
        <v>118</v>
      </c>
      <c r="BC227" s="119" t="e">
        <f>IF(L227="základní",#REF!,0)</f>
        <v>#REF!</v>
      </c>
      <c r="BD227" s="119">
        <f>IF(L227="snížená",#REF!,0)</f>
        <v>0</v>
      </c>
      <c r="BE227" s="119">
        <f>IF(L227="zákl. přenesená",#REF!,0)</f>
        <v>0</v>
      </c>
      <c r="BF227" s="119">
        <f>IF(L227="sníž. přenesená",#REF!,0)</f>
        <v>0</v>
      </c>
      <c r="BG227" s="119">
        <f>IF(L227="nulová",#REF!,0)</f>
        <v>0</v>
      </c>
      <c r="BH227" s="14" t="s">
        <v>75</v>
      </c>
      <c r="BI227" s="119" t="e">
        <f>ROUND(H227*#REF!,2)</f>
        <v>#REF!</v>
      </c>
      <c r="BJ227" s="14" t="s">
        <v>117</v>
      </c>
      <c r="BK227" s="118" t="s">
        <v>282</v>
      </c>
    </row>
    <row r="228" spans="1:63" s="2" customFormat="1" x14ac:dyDescent="0.2">
      <c r="A228" s="25"/>
      <c r="B228" s="26"/>
      <c r="C228" s="25"/>
      <c r="D228" s="120" t="s">
        <v>119</v>
      </c>
      <c r="E228" s="25"/>
      <c r="F228" s="121" t="s">
        <v>5969</v>
      </c>
      <c r="G228" s="25"/>
      <c r="H228" s="25"/>
      <c r="I228" s="25"/>
      <c r="J228" s="26"/>
      <c r="K228" s="122"/>
      <c r="L228" s="123"/>
      <c r="M228" s="45"/>
      <c r="N228" s="45"/>
      <c r="O228" s="45"/>
      <c r="P228" s="45"/>
      <c r="Q228" s="45"/>
      <c r="R228" s="46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R228" s="14" t="s">
        <v>119</v>
      </c>
      <c r="AS228" s="14" t="s">
        <v>68</v>
      </c>
    </row>
    <row r="229" spans="1:63" s="2" customFormat="1" x14ac:dyDescent="0.2">
      <c r="A229" s="25"/>
      <c r="B229" s="26"/>
      <c r="C229" s="25"/>
      <c r="D229" s="135" t="s">
        <v>5786</v>
      </c>
      <c r="E229" s="25"/>
      <c r="F229" s="136" t="s">
        <v>5970</v>
      </c>
      <c r="G229" s="25"/>
      <c r="H229" s="25"/>
      <c r="I229" s="25"/>
      <c r="J229" s="26"/>
      <c r="K229" s="122"/>
      <c r="L229" s="123"/>
      <c r="M229" s="45"/>
      <c r="N229" s="45"/>
      <c r="O229" s="45"/>
      <c r="P229" s="45"/>
      <c r="Q229" s="45"/>
      <c r="R229" s="46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R229" s="14" t="s">
        <v>5786</v>
      </c>
      <c r="AS229" s="14" t="s">
        <v>68</v>
      </c>
    </row>
    <row r="230" spans="1:63" s="2" customFormat="1" ht="16.5" customHeight="1" x14ac:dyDescent="0.2">
      <c r="A230" s="25"/>
      <c r="B230" s="109"/>
      <c r="C230" s="124" t="s">
        <v>154</v>
      </c>
      <c r="D230" s="124" t="s">
        <v>4503</v>
      </c>
      <c r="E230" s="125" t="s">
        <v>5971</v>
      </c>
      <c r="F230" s="126" t="s">
        <v>5972</v>
      </c>
      <c r="G230" s="127" t="s">
        <v>2920</v>
      </c>
      <c r="H230" s="154"/>
      <c r="I230" s="126" t="s">
        <v>5785</v>
      </c>
      <c r="J230" s="128"/>
      <c r="K230" s="129" t="s">
        <v>3</v>
      </c>
      <c r="L230" s="130" t="s">
        <v>39</v>
      </c>
      <c r="M230" s="116">
        <v>0</v>
      </c>
      <c r="N230" s="116" t="e">
        <f>M230*#REF!</f>
        <v>#REF!</v>
      </c>
      <c r="O230" s="116">
        <v>0</v>
      </c>
      <c r="P230" s="116" t="e">
        <f>O230*#REF!</f>
        <v>#REF!</v>
      </c>
      <c r="Q230" s="116">
        <v>0</v>
      </c>
      <c r="R230" s="117" t="e">
        <f>Q230*#REF!</f>
        <v>#REF!</v>
      </c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P230" s="118" t="s">
        <v>131</v>
      </c>
      <c r="AR230" s="118" t="s">
        <v>4503</v>
      </c>
      <c r="AS230" s="118" t="s">
        <v>68</v>
      </c>
      <c r="AW230" s="14" t="s">
        <v>118</v>
      </c>
      <c r="BC230" s="119" t="e">
        <f>IF(L230="základní",#REF!,0)</f>
        <v>#REF!</v>
      </c>
      <c r="BD230" s="119">
        <f>IF(L230="snížená",#REF!,0)</f>
        <v>0</v>
      </c>
      <c r="BE230" s="119">
        <f>IF(L230="zákl. přenesená",#REF!,0)</f>
        <v>0</v>
      </c>
      <c r="BF230" s="119">
        <f>IF(L230="sníž. přenesená",#REF!,0)</f>
        <v>0</v>
      </c>
      <c r="BG230" s="119">
        <f>IF(L230="nulová",#REF!,0)</f>
        <v>0</v>
      </c>
      <c r="BH230" s="14" t="s">
        <v>75</v>
      </c>
      <c r="BI230" s="119" t="e">
        <f>ROUND(H230*#REF!,2)</f>
        <v>#REF!</v>
      </c>
      <c r="BJ230" s="14" t="s">
        <v>117</v>
      </c>
      <c r="BK230" s="118" t="s">
        <v>285</v>
      </c>
    </row>
    <row r="231" spans="1:63" s="2" customFormat="1" x14ac:dyDescent="0.2">
      <c r="A231" s="25"/>
      <c r="B231" s="26"/>
      <c r="C231" s="25"/>
      <c r="D231" s="120" t="s">
        <v>119</v>
      </c>
      <c r="E231" s="25"/>
      <c r="F231" s="121" t="s">
        <v>5972</v>
      </c>
      <c r="G231" s="25"/>
      <c r="H231" s="25"/>
      <c r="I231" s="25"/>
      <c r="J231" s="26"/>
      <c r="K231" s="122"/>
      <c r="L231" s="123"/>
      <c r="M231" s="45"/>
      <c r="N231" s="45"/>
      <c r="O231" s="45"/>
      <c r="P231" s="45"/>
      <c r="Q231" s="45"/>
      <c r="R231" s="46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R231" s="14" t="s">
        <v>119</v>
      </c>
      <c r="AS231" s="14" t="s">
        <v>68</v>
      </c>
    </row>
    <row r="232" spans="1:63" s="2" customFormat="1" x14ac:dyDescent="0.2">
      <c r="A232" s="25"/>
      <c r="B232" s="26"/>
      <c r="C232" s="25"/>
      <c r="D232" s="135" t="s">
        <v>5786</v>
      </c>
      <c r="E232" s="25"/>
      <c r="F232" s="136" t="s">
        <v>5973</v>
      </c>
      <c r="G232" s="25"/>
      <c r="H232" s="25"/>
      <c r="I232" s="25"/>
      <c r="J232" s="26"/>
      <c r="K232" s="122"/>
      <c r="L232" s="123"/>
      <c r="M232" s="45"/>
      <c r="N232" s="45"/>
      <c r="O232" s="45"/>
      <c r="P232" s="45"/>
      <c r="Q232" s="45"/>
      <c r="R232" s="46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R232" s="14" t="s">
        <v>5786</v>
      </c>
      <c r="AS232" s="14" t="s">
        <v>68</v>
      </c>
    </row>
    <row r="233" spans="1:63" s="2" customFormat="1" ht="24.15" customHeight="1" x14ac:dyDescent="0.2">
      <c r="A233" s="25"/>
      <c r="B233" s="109"/>
      <c r="C233" s="124" t="s">
        <v>8</v>
      </c>
      <c r="D233" s="124" t="s">
        <v>4503</v>
      </c>
      <c r="E233" s="125" t="s">
        <v>5974</v>
      </c>
      <c r="F233" s="126" t="s">
        <v>5975</v>
      </c>
      <c r="G233" s="127" t="s">
        <v>2920</v>
      </c>
      <c r="H233" s="154"/>
      <c r="I233" s="126" t="s">
        <v>5785</v>
      </c>
      <c r="J233" s="128"/>
      <c r="K233" s="129" t="s">
        <v>3</v>
      </c>
      <c r="L233" s="130" t="s">
        <v>39</v>
      </c>
      <c r="M233" s="116">
        <v>0</v>
      </c>
      <c r="N233" s="116" t="e">
        <f>M233*#REF!</f>
        <v>#REF!</v>
      </c>
      <c r="O233" s="116">
        <v>0</v>
      </c>
      <c r="P233" s="116" t="e">
        <f>O233*#REF!</f>
        <v>#REF!</v>
      </c>
      <c r="Q233" s="116">
        <v>0</v>
      </c>
      <c r="R233" s="117" t="e">
        <f>Q233*#REF!</f>
        <v>#REF!</v>
      </c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P233" s="118" t="s">
        <v>131</v>
      </c>
      <c r="AR233" s="118" t="s">
        <v>4503</v>
      </c>
      <c r="AS233" s="118" t="s">
        <v>68</v>
      </c>
      <c r="AW233" s="14" t="s">
        <v>118</v>
      </c>
      <c r="BC233" s="119" t="e">
        <f>IF(L233="základní",#REF!,0)</f>
        <v>#REF!</v>
      </c>
      <c r="BD233" s="119">
        <f>IF(L233="snížená",#REF!,0)</f>
        <v>0</v>
      </c>
      <c r="BE233" s="119">
        <f>IF(L233="zákl. přenesená",#REF!,0)</f>
        <v>0</v>
      </c>
      <c r="BF233" s="119">
        <f>IF(L233="sníž. přenesená",#REF!,0)</f>
        <v>0</v>
      </c>
      <c r="BG233" s="119">
        <f>IF(L233="nulová",#REF!,0)</f>
        <v>0</v>
      </c>
      <c r="BH233" s="14" t="s">
        <v>75</v>
      </c>
      <c r="BI233" s="119" t="e">
        <f>ROUND(H233*#REF!,2)</f>
        <v>#REF!</v>
      </c>
      <c r="BJ233" s="14" t="s">
        <v>117</v>
      </c>
      <c r="BK233" s="118" t="s">
        <v>289</v>
      </c>
    </row>
    <row r="234" spans="1:63" s="2" customFormat="1" ht="19.2" x14ac:dyDescent="0.2">
      <c r="A234" s="25"/>
      <c r="B234" s="26"/>
      <c r="C234" s="25"/>
      <c r="D234" s="120" t="s">
        <v>119</v>
      </c>
      <c r="E234" s="25"/>
      <c r="F234" s="121" t="s">
        <v>5975</v>
      </c>
      <c r="G234" s="25"/>
      <c r="H234" s="25"/>
      <c r="I234" s="25"/>
      <c r="J234" s="26"/>
      <c r="K234" s="122"/>
      <c r="L234" s="123"/>
      <c r="M234" s="45"/>
      <c r="N234" s="45"/>
      <c r="O234" s="45"/>
      <c r="P234" s="45"/>
      <c r="Q234" s="45"/>
      <c r="R234" s="46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R234" s="14" t="s">
        <v>119</v>
      </c>
      <c r="AS234" s="14" t="s">
        <v>68</v>
      </c>
    </row>
    <row r="235" spans="1:63" s="2" customFormat="1" x14ac:dyDescent="0.2">
      <c r="A235" s="25"/>
      <c r="B235" s="26"/>
      <c r="C235" s="25"/>
      <c r="D235" s="135" t="s">
        <v>5786</v>
      </c>
      <c r="E235" s="25"/>
      <c r="F235" s="136" t="s">
        <v>5976</v>
      </c>
      <c r="G235" s="25"/>
      <c r="H235" s="25"/>
      <c r="I235" s="25"/>
      <c r="J235" s="26"/>
      <c r="K235" s="122"/>
      <c r="L235" s="123"/>
      <c r="M235" s="45"/>
      <c r="N235" s="45"/>
      <c r="O235" s="45"/>
      <c r="P235" s="45"/>
      <c r="Q235" s="45"/>
      <c r="R235" s="46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R235" s="14" t="s">
        <v>5786</v>
      </c>
      <c r="AS235" s="14" t="s">
        <v>68</v>
      </c>
    </row>
    <row r="236" spans="1:63" s="2" customFormat="1" ht="21.75" customHeight="1" x14ac:dyDescent="0.2">
      <c r="A236" s="25"/>
      <c r="B236" s="109"/>
      <c r="C236" s="124" t="s">
        <v>158</v>
      </c>
      <c r="D236" s="124" t="s">
        <v>4503</v>
      </c>
      <c r="E236" s="125" t="s">
        <v>5977</v>
      </c>
      <c r="F236" s="126" t="s">
        <v>5978</v>
      </c>
      <c r="G236" s="127" t="s">
        <v>2920</v>
      </c>
      <c r="H236" s="154"/>
      <c r="I236" s="126" t="s">
        <v>5785</v>
      </c>
      <c r="J236" s="128"/>
      <c r="K236" s="129" t="s">
        <v>3</v>
      </c>
      <c r="L236" s="130" t="s">
        <v>39</v>
      </c>
      <c r="M236" s="116">
        <v>0</v>
      </c>
      <c r="N236" s="116" t="e">
        <f>M236*#REF!</f>
        <v>#REF!</v>
      </c>
      <c r="O236" s="116">
        <v>0</v>
      </c>
      <c r="P236" s="116" t="e">
        <f>O236*#REF!</f>
        <v>#REF!</v>
      </c>
      <c r="Q236" s="116">
        <v>0</v>
      </c>
      <c r="R236" s="117" t="e">
        <f>Q236*#REF!</f>
        <v>#REF!</v>
      </c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P236" s="118" t="s">
        <v>131</v>
      </c>
      <c r="AR236" s="118" t="s">
        <v>4503</v>
      </c>
      <c r="AS236" s="118" t="s">
        <v>68</v>
      </c>
      <c r="AW236" s="14" t="s">
        <v>118</v>
      </c>
      <c r="BC236" s="119" t="e">
        <f>IF(L236="základní",#REF!,0)</f>
        <v>#REF!</v>
      </c>
      <c r="BD236" s="119">
        <f>IF(L236="snížená",#REF!,0)</f>
        <v>0</v>
      </c>
      <c r="BE236" s="119">
        <f>IF(L236="zákl. přenesená",#REF!,0)</f>
        <v>0</v>
      </c>
      <c r="BF236" s="119">
        <f>IF(L236="sníž. přenesená",#REF!,0)</f>
        <v>0</v>
      </c>
      <c r="BG236" s="119">
        <f>IF(L236="nulová",#REF!,0)</f>
        <v>0</v>
      </c>
      <c r="BH236" s="14" t="s">
        <v>75</v>
      </c>
      <c r="BI236" s="119" t="e">
        <f>ROUND(H236*#REF!,2)</f>
        <v>#REF!</v>
      </c>
      <c r="BJ236" s="14" t="s">
        <v>117</v>
      </c>
      <c r="BK236" s="118" t="s">
        <v>292</v>
      </c>
    </row>
    <row r="237" spans="1:63" s="2" customFormat="1" x14ac:dyDescent="0.2">
      <c r="A237" s="25"/>
      <c r="B237" s="26"/>
      <c r="C237" s="25"/>
      <c r="D237" s="120" t="s">
        <v>119</v>
      </c>
      <c r="E237" s="25"/>
      <c r="F237" s="121" t="s">
        <v>5978</v>
      </c>
      <c r="G237" s="25"/>
      <c r="H237" s="25"/>
      <c r="I237" s="25"/>
      <c r="J237" s="26"/>
      <c r="K237" s="122"/>
      <c r="L237" s="123"/>
      <c r="M237" s="45"/>
      <c r="N237" s="45"/>
      <c r="O237" s="45"/>
      <c r="P237" s="45"/>
      <c r="Q237" s="45"/>
      <c r="R237" s="46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R237" s="14" t="s">
        <v>119</v>
      </c>
      <c r="AS237" s="14" t="s">
        <v>68</v>
      </c>
    </row>
    <row r="238" spans="1:63" s="2" customFormat="1" x14ac:dyDescent="0.2">
      <c r="A238" s="25"/>
      <c r="B238" s="26"/>
      <c r="C238" s="25"/>
      <c r="D238" s="135" t="s">
        <v>5786</v>
      </c>
      <c r="E238" s="25"/>
      <c r="F238" s="136" t="s">
        <v>5979</v>
      </c>
      <c r="G238" s="25"/>
      <c r="H238" s="25"/>
      <c r="I238" s="25"/>
      <c r="J238" s="26"/>
      <c r="K238" s="131"/>
      <c r="L238" s="132"/>
      <c r="M238" s="133"/>
      <c r="N238" s="133"/>
      <c r="O238" s="133"/>
      <c r="P238" s="133"/>
      <c r="Q238" s="133"/>
      <c r="R238" s="134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R238" s="14" t="s">
        <v>5786</v>
      </c>
      <c r="AS238" s="14" t="s">
        <v>68</v>
      </c>
    </row>
    <row r="239" spans="1:63" s="2" customFormat="1" ht="6.9" customHeight="1" x14ac:dyDescent="0.2">
      <c r="A239" s="25"/>
      <c r="B239" s="35"/>
      <c r="C239" s="36"/>
      <c r="D239" s="36"/>
      <c r="E239" s="36"/>
      <c r="F239" s="36"/>
      <c r="G239" s="36"/>
      <c r="H239" s="36"/>
      <c r="I239" s="36"/>
      <c r="J239" s="26"/>
      <c r="K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</row>
  </sheetData>
  <autoFilter ref="C84:I238"/>
  <mergeCells count="12">
    <mergeCell ref="E77:G77"/>
    <mergeCell ref="J2:T2"/>
    <mergeCell ref="E50:G50"/>
    <mergeCell ref="E52:G52"/>
    <mergeCell ref="E54:G54"/>
    <mergeCell ref="E73:G73"/>
    <mergeCell ref="E75:G75"/>
    <mergeCell ref="E7:G7"/>
    <mergeCell ref="E9:G9"/>
    <mergeCell ref="E11:G11"/>
    <mergeCell ref="E20:G20"/>
    <mergeCell ref="E29:G29"/>
  </mergeCells>
  <hyperlinks>
    <hyperlink ref="F88" r:id="rId1"/>
    <hyperlink ref="F91" r:id="rId2"/>
    <hyperlink ref="F94" r:id="rId3"/>
    <hyperlink ref="F97" r:id="rId4"/>
    <hyperlink ref="F100" r:id="rId5"/>
    <hyperlink ref="F103" r:id="rId6"/>
    <hyperlink ref="F106" r:id="rId7"/>
    <hyperlink ref="F109" r:id="rId8"/>
    <hyperlink ref="F112" r:id="rId9"/>
    <hyperlink ref="F115" r:id="rId10"/>
    <hyperlink ref="F118" r:id="rId11"/>
    <hyperlink ref="F121" r:id="rId12"/>
    <hyperlink ref="F124" r:id="rId13"/>
    <hyperlink ref="F127" r:id="rId14"/>
    <hyperlink ref="F130" r:id="rId15"/>
    <hyperlink ref="F133" r:id="rId16"/>
    <hyperlink ref="F136" r:id="rId17"/>
    <hyperlink ref="F139" r:id="rId18"/>
    <hyperlink ref="F142" r:id="rId19"/>
    <hyperlink ref="F145" r:id="rId20"/>
    <hyperlink ref="F148" r:id="rId21"/>
    <hyperlink ref="F151" r:id="rId22"/>
    <hyperlink ref="F154" r:id="rId23"/>
    <hyperlink ref="F157" r:id="rId24"/>
    <hyperlink ref="F160" r:id="rId25"/>
    <hyperlink ref="F163" r:id="rId26"/>
    <hyperlink ref="F166" r:id="rId27"/>
    <hyperlink ref="F169" r:id="rId28"/>
    <hyperlink ref="F172" r:id="rId29"/>
    <hyperlink ref="F175" r:id="rId30"/>
    <hyperlink ref="F178" r:id="rId31"/>
    <hyperlink ref="F181" r:id="rId32"/>
    <hyperlink ref="F184" r:id="rId33"/>
    <hyperlink ref="F187" r:id="rId34"/>
    <hyperlink ref="F190" r:id="rId35"/>
    <hyperlink ref="F193" r:id="rId36"/>
    <hyperlink ref="F196" r:id="rId37"/>
    <hyperlink ref="F199" r:id="rId38"/>
    <hyperlink ref="F202" r:id="rId39"/>
    <hyperlink ref="F205" r:id="rId40"/>
    <hyperlink ref="F208" r:id="rId41"/>
    <hyperlink ref="F211" r:id="rId42"/>
    <hyperlink ref="F216" r:id="rId43"/>
    <hyperlink ref="F223" r:id="rId44"/>
    <hyperlink ref="F226" r:id="rId45"/>
    <hyperlink ref="F229" r:id="rId46"/>
    <hyperlink ref="F232" r:id="rId47"/>
    <hyperlink ref="F235" r:id="rId48"/>
    <hyperlink ref="F238" r:id="rId4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30"/>
  <sheetViews>
    <sheetView showGridLines="0" topLeftCell="A92" workbookViewId="0">
      <selection activeCell="I121" sqref="I121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5.85546875" style="1" customWidth="1"/>
    <col min="9" max="9" width="22.28515625" style="1" customWidth="1"/>
    <col min="10" max="10" width="9.28515625" style="1" customWidth="1"/>
    <col min="11" max="11" width="10.85546875" style="1" hidden="1" customWidth="1"/>
    <col min="12" max="12" width="9.28515625" style="1" hidden="1"/>
    <col min="13" max="18" width="14.140625" style="1" hidden="1" customWidth="1"/>
    <col min="19" max="19" width="16.28515625" style="1" hidden="1" customWidth="1"/>
    <col min="20" max="20" width="12.28515625" style="1" customWidth="1"/>
    <col min="21" max="21" width="16.28515625" style="1" customWidth="1"/>
    <col min="22" max="22" width="12.28515625" style="1" customWidth="1"/>
    <col min="23" max="23" width="15" style="1" customWidth="1"/>
    <col min="24" max="24" width="11" style="1" customWidth="1"/>
    <col min="25" max="25" width="15" style="1" customWidth="1"/>
    <col min="26" max="26" width="16.28515625" style="1" customWidth="1"/>
    <col min="27" max="27" width="11" style="1" customWidth="1"/>
    <col min="28" max="28" width="15" style="1" customWidth="1"/>
    <col min="29" max="29" width="16.28515625" style="1" customWidth="1"/>
    <col min="42" max="63" width="9.28515625" style="1" hidden="1"/>
  </cols>
  <sheetData>
    <row r="1" spans="1:44" x14ac:dyDescent="0.2">
      <c r="A1" s="84"/>
    </row>
    <row r="2" spans="1:44" s="1" customFormat="1" ht="36.9" customHeight="1" x14ac:dyDescent="0.2">
      <c r="J2" s="189" t="s">
        <v>6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AR2" s="14" t="s">
        <v>88</v>
      </c>
    </row>
    <row r="3" spans="1:44" s="1" customFormat="1" ht="6.9" hidden="1" customHeight="1" x14ac:dyDescent="0.2">
      <c r="B3" s="15"/>
      <c r="C3" s="16"/>
      <c r="D3" s="16"/>
      <c r="E3" s="16"/>
      <c r="F3" s="16"/>
      <c r="G3" s="16"/>
      <c r="H3" s="16"/>
      <c r="I3" s="16"/>
      <c r="J3" s="17"/>
      <c r="AR3" s="14" t="s">
        <v>77</v>
      </c>
    </row>
    <row r="4" spans="1:44" s="1" customFormat="1" ht="24.9" hidden="1" customHeight="1" x14ac:dyDescent="0.2">
      <c r="B4" s="17"/>
      <c r="D4" s="18" t="s">
        <v>92</v>
      </c>
      <c r="J4" s="17"/>
      <c r="K4" s="85" t="s">
        <v>11</v>
      </c>
      <c r="AR4" s="14" t="s">
        <v>4</v>
      </c>
    </row>
    <row r="5" spans="1:44" s="1" customFormat="1" ht="6.9" hidden="1" customHeight="1" x14ac:dyDescent="0.2">
      <c r="B5" s="17"/>
      <c r="J5" s="17"/>
    </row>
    <row r="6" spans="1:44" s="1" customFormat="1" ht="12" hidden="1" customHeight="1" x14ac:dyDescent="0.2">
      <c r="B6" s="17"/>
      <c r="D6" s="23" t="s">
        <v>14</v>
      </c>
      <c r="J6" s="17"/>
    </row>
    <row r="7" spans="1:44" s="1" customFormat="1" ht="16.5" hidden="1" customHeight="1" x14ac:dyDescent="0.2">
      <c r="B7" s="17"/>
      <c r="E7" s="195" t="str">
        <f>'Rekapitulace stavby'!K6</f>
        <v>Údržba, opravy a odstraňování závad u ST HK 2022-2023</v>
      </c>
      <c r="F7" s="196"/>
      <c r="G7" s="196"/>
      <c r="J7" s="17"/>
    </row>
    <row r="8" spans="1:44" s="2" customFormat="1" ht="12" hidden="1" customHeight="1" x14ac:dyDescent="0.2">
      <c r="A8" s="25"/>
      <c r="B8" s="26"/>
      <c r="C8" s="25"/>
      <c r="D8" s="23" t="s">
        <v>93</v>
      </c>
      <c r="E8" s="25"/>
      <c r="F8" s="25"/>
      <c r="G8" s="25"/>
      <c r="H8" s="25"/>
      <c r="I8" s="25"/>
      <c r="J8" s="86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44" s="2" customFormat="1" ht="16.5" hidden="1" customHeight="1" x14ac:dyDescent="0.2">
      <c r="A9" s="25"/>
      <c r="B9" s="26"/>
      <c r="C9" s="25"/>
      <c r="D9" s="25"/>
      <c r="E9" s="157" t="s">
        <v>5980</v>
      </c>
      <c r="F9" s="194"/>
      <c r="G9" s="194"/>
      <c r="H9" s="25"/>
      <c r="I9" s="25"/>
      <c r="J9" s="86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44" s="2" customFormat="1" hidden="1" x14ac:dyDescent="0.2">
      <c r="A10" s="25"/>
      <c r="B10" s="26"/>
      <c r="C10" s="25"/>
      <c r="D10" s="25"/>
      <c r="E10" s="25"/>
      <c r="F10" s="25"/>
      <c r="G10" s="25"/>
      <c r="H10" s="25"/>
      <c r="I10" s="25"/>
      <c r="J10" s="86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44" s="2" customFormat="1" ht="12" hidden="1" customHeight="1" x14ac:dyDescent="0.2">
      <c r="A11" s="25"/>
      <c r="B11" s="26"/>
      <c r="C11" s="25"/>
      <c r="D11" s="23" t="s">
        <v>16</v>
      </c>
      <c r="E11" s="25"/>
      <c r="F11" s="21" t="s">
        <v>3</v>
      </c>
      <c r="G11" s="25"/>
      <c r="H11" s="23" t="s">
        <v>17</v>
      </c>
      <c r="I11" s="25"/>
      <c r="J11" s="86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44" s="2" customFormat="1" ht="12" hidden="1" customHeight="1" x14ac:dyDescent="0.2">
      <c r="A12" s="25"/>
      <c r="B12" s="26"/>
      <c r="C12" s="25"/>
      <c r="D12" s="23" t="s">
        <v>18</v>
      </c>
      <c r="E12" s="25"/>
      <c r="F12" s="21" t="s">
        <v>19</v>
      </c>
      <c r="G12" s="25"/>
      <c r="H12" s="23" t="s">
        <v>20</v>
      </c>
      <c r="I12" s="25"/>
      <c r="J12" s="86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44" s="2" customFormat="1" ht="10.95" hidden="1" customHeight="1" x14ac:dyDescent="0.2">
      <c r="A13" s="25"/>
      <c r="B13" s="26"/>
      <c r="C13" s="25"/>
      <c r="D13" s="25"/>
      <c r="E13" s="25"/>
      <c r="F13" s="25"/>
      <c r="G13" s="25"/>
      <c r="H13" s="25"/>
      <c r="I13" s="25"/>
      <c r="J13" s="8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44" s="2" customFormat="1" ht="12" hidden="1" customHeight="1" x14ac:dyDescent="0.2">
      <c r="A14" s="25"/>
      <c r="B14" s="26"/>
      <c r="C14" s="25"/>
      <c r="D14" s="23" t="s">
        <v>22</v>
      </c>
      <c r="E14" s="25"/>
      <c r="F14" s="25"/>
      <c r="G14" s="25"/>
      <c r="H14" s="23" t="s">
        <v>23</v>
      </c>
      <c r="I14" s="25"/>
      <c r="J14" s="86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44" s="2" customFormat="1" ht="18" hidden="1" customHeight="1" x14ac:dyDescent="0.2">
      <c r="A15" s="25"/>
      <c r="B15" s="26"/>
      <c r="C15" s="25"/>
      <c r="D15" s="25"/>
      <c r="E15" s="21" t="s">
        <v>24</v>
      </c>
      <c r="F15" s="25"/>
      <c r="G15" s="25"/>
      <c r="H15" s="23" t="s">
        <v>25</v>
      </c>
      <c r="I15" s="25"/>
      <c r="J15" s="86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44" s="2" customFormat="1" ht="6.9" hidden="1" customHeight="1" x14ac:dyDescent="0.2">
      <c r="A16" s="25"/>
      <c r="B16" s="26"/>
      <c r="C16" s="25"/>
      <c r="D16" s="25"/>
      <c r="E16" s="25"/>
      <c r="F16" s="25"/>
      <c r="G16" s="25"/>
      <c r="H16" s="25"/>
      <c r="I16" s="25"/>
      <c r="J16" s="86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s="2" customFormat="1" ht="12" hidden="1" customHeight="1" x14ac:dyDescent="0.2">
      <c r="A17" s="25"/>
      <c r="B17" s="26"/>
      <c r="C17" s="25"/>
      <c r="D17" s="23" t="s">
        <v>26</v>
      </c>
      <c r="E17" s="25"/>
      <c r="F17" s="25"/>
      <c r="G17" s="25"/>
      <c r="H17" s="23" t="s">
        <v>23</v>
      </c>
      <c r="I17" s="25"/>
      <c r="J17" s="86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s="2" customFormat="1" ht="18" hidden="1" customHeight="1" x14ac:dyDescent="0.2">
      <c r="A18" s="25"/>
      <c r="B18" s="26"/>
      <c r="C18" s="25"/>
      <c r="D18" s="25"/>
      <c r="E18" s="182" t="str">
        <f>'Rekapitulace stavby'!E14</f>
        <v xml:space="preserve"> </v>
      </c>
      <c r="F18" s="182"/>
      <c r="G18" s="182"/>
      <c r="H18" s="23" t="s">
        <v>25</v>
      </c>
      <c r="I18" s="25"/>
      <c r="J18" s="86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2" customFormat="1" ht="6.9" hidden="1" customHeight="1" x14ac:dyDescent="0.2">
      <c r="A19" s="25"/>
      <c r="B19" s="26"/>
      <c r="C19" s="25"/>
      <c r="D19" s="25"/>
      <c r="E19" s="25"/>
      <c r="F19" s="25"/>
      <c r="G19" s="25"/>
      <c r="H19" s="25"/>
      <c r="I19" s="25"/>
      <c r="J19" s="86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s="2" customFormat="1" ht="12" hidden="1" customHeight="1" x14ac:dyDescent="0.2">
      <c r="A20" s="25"/>
      <c r="B20" s="26"/>
      <c r="C20" s="25"/>
      <c r="D20" s="23" t="s">
        <v>28</v>
      </c>
      <c r="E20" s="25"/>
      <c r="F20" s="25"/>
      <c r="G20" s="25"/>
      <c r="H20" s="23" t="s">
        <v>23</v>
      </c>
      <c r="I20" s="25"/>
      <c r="J20" s="86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s="2" customFormat="1" ht="18" hidden="1" customHeight="1" x14ac:dyDescent="0.2">
      <c r="A21" s="25"/>
      <c r="B21" s="26"/>
      <c r="C21" s="25"/>
      <c r="D21" s="25"/>
      <c r="E21" s="21" t="str">
        <f>IF('Rekapitulace stavby'!E17="","",'Rekapitulace stavby'!E17)</f>
        <v xml:space="preserve"> </v>
      </c>
      <c r="F21" s="25"/>
      <c r="G21" s="25"/>
      <c r="H21" s="23" t="s">
        <v>25</v>
      </c>
      <c r="I21" s="25"/>
      <c r="J21" s="86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2" customFormat="1" ht="6.9" hidden="1" customHeight="1" x14ac:dyDescent="0.2">
      <c r="A22" s="25"/>
      <c r="B22" s="26"/>
      <c r="C22" s="25"/>
      <c r="D22" s="25"/>
      <c r="E22" s="25"/>
      <c r="F22" s="25"/>
      <c r="G22" s="25"/>
      <c r="H22" s="25"/>
      <c r="I22" s="25"/>
      <c r="J22" s="86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s="2" customFormat="1" ht="12" hidden="1" customHeight="1" x14ac:dyDescent="0.2">
      <c r="A23" s="25"/>
      <c r="B23" s="26"/>
      <c r="C23" s="25"/>
      <c r="D23" s="23" t="s">
        <v>30</v>
      </c>
      <c r="E23" s="25"/>
      <c r="F23" s="25"/>
      <c r="G23" s="25"/>
      <c r="H23" s="23" t="s">
        <v>23</v>
      </c>
      <c r="I23" s="25"/>
      <c r="J23" s="86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s="2" customFormat="1" ht="18" hidden="1" customHeight="1" x14ac:dyDescent="0.2">
      <c r="A24" s="25"/>
      <c r="B24" s="26"/>
      <c r="C24" s="25"/>
      <c r="D24" s="25"/>
      <c r="E24" s="21" t="s">
        <v>31</v>
      </c>
      <c r="F24" s="25"/>
      <c r="G24" s="25"/>
      <c r="H24" s="23" t="s">
        <v>25</v>
      </c>
      <c r="I24" s="25"/>
      <c r="J24" s="86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s="2" customFormat="1" ht="6.9" hidden="1" customHeight="1" x14ac:dyDescent="0.2">
      <c r="A25" s="25"/>
      <c r="B25" s="26"/>
      <c r="C25" s="25"/>
      <c r="D25" s="25"/>
      <c r="E25" s="25"/>
      <c r="F25" s="25"/>
      <c r="G25" s="25"/>
      <c r="H25" s="25"/>
      <c r="I25" s="25"/>
      <c r="J25" s="86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s="2" customFormat="1" ht="12" hidden="1" customHeight="1" x14ac:dyDescent="0.2">
      <c r="A26" s="25"/>
      <c r="B26" s="26"/>
      <c r="C26" s="25"/>
      <c r="D26" s="23" t="s">
        <v>32</v>
      </c>
      <c r="E26" s="25"/>
      <c r="F26" s="25"/>
      <c r="G26" s="25"/>
      <c r="H26" s="25"/>
      <c r="I26" s="25"/>
      <c r="J26" s="86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s="8" customFormat="1" ht="71.25" hidden="1" customHeight="1" x14ac:dyDescent="0.2">
      <c r="A27" s="87"/>
      <c r="B27" s="88"/>
      <c r="C27" s="87"/>
      <c r="D27" s="87"/>
      <c r="E27" s="185" t="s">
        <v>33</v>
      </c>
      <c r="F27" s="185"/>
      <c r="G27" s="185"/>
      <c r="H27" s="87"/>
      <c r="I27" s="87"/>
      <c r="J27" s="89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s="2" customFormat="1" ht="6.9" hidden="1" customHeight="1" x14ac:dyDescent="0.2">
      <c r="A28" s="25"/>
      <c r="B28" s="26"/>
      <c r="C28" s="25"/>
      <c r="D28" s="25"/>
      <c r="E28" s="25"/>
      <c r="F28" s="25"/>
      <c r="G28" s="25"/>
      <c r="H28" s="25"/>
      <c r="I28" s="25"/>
      <c r="J28" s="86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s="2" customFormat="1" ht="6.9" hidden="1" customHeight="1" x14ac:dyDescent="0.2">
      <c r="A29" s="25"/>
      <c r="B29" s="26"/>
      <c r="C29" s="25"/>
      <c r="D29" s="53"/>
      <c r="E29" s="53"/>
      <c r="F29" s="53"/>
      <c r="G29" s="53"/>
      <c r="H29" s="53"/>
      <c r="I29" s="53"/>
      <c r="J29" s="86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s="2" customFormat="1" ht="25.35" hidden="1" customHeight="1" x14ac:dyDescent="0.2">
      <c r="A30" s="25"/>
      <c r="B30" s="26"/>
      <c r="C30" s="25"/>
      <c r="D30" s="90" t="s">
        <v>34</v>
      </c>
      <c r="E30" s="25"/>
      <c r="F30" s="25"/>
      <c r="G30" s="25"/>
      <c r="H30" s="25"/>
      <c r="I30" s="25"/>
      <c r="J30" s="86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s="2" customFormat="1" ht="6.9" hidden="1" customHeight="1" x14ac:dyDescent="0.2">
      <c r="A31" s="25"/>
      <c r="B31" s="26"/>
      <c r="C31" s="25"/>
      <c r="D31" s="53"/>
      <c r="E31" s="53"/>
      <c r="F31" s="53"/>
      <c r="G31" s="53"/>
      <c r="H31" s="53"/>
      <c r="I31" s="53"/>
      <c r="J31" s="86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s="2" customFormat="1" ht="14.4" hidden="1" customHeight="1" x14ac:dyDescent="0.2">
      <c r="A32" s="25"/>
      <c r="B32" s="26"/>
      <c r="C32" s="25"/>
      <c r="D32" s="25"/>
      <c r="E32" s="25"/>
      <c r="F32" s="29" t="s">
        <v>36</v>
      </c>
      <c r="G32" s="25"/>
      <c r="H32" s="29" t="s">
        <v>35</v>
      </c>
      <c r="I32" s="25"/>
      <c r="J32" s="86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s="2" customFormat="1" ht="14.4" hidden="1" customHeight="1" x14ac:dyDescent="0.2">
      <c r="A33" s="25"/>
      <c r="B33" s="26"/>
      <c r="C33" s="25"/>
      <c r="D33" s="91" t="s">
        <v>38</v>
      </c>
      <c r="E33" s="23" t="s">
        <v>39</v>
      </c>
      <c r="F33" s="92" t="e">
        <f>ROUND((SUM(BC81:BC129)),  2)</f>
        <v>#REF!</v>
      </c>
      <c r="G33" s="25"/>
      <c r="H33" s="93">
        <v>0.21</v>
      </c>
      <c r="I33" s="25"/>
      <c r="J33" s="86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s="2" customFormat="1" ht="14.4" hidden="1" customHeight="1" x14ac:dyDescent="0.2">
      <c r="A34" s="25"/>
      <c r="B34" s="26"/>
      <c r="C34" s="25"/>
      <c r="D34" s="25"/>
      <c r="E34" s="23" t="s">
        <v>40</v>
      </c>
      <c r="F34" s="92">
        <f>ROUND((SUM(BD81:BD129)),  2)</f>
        <v>0</v>
      </c>
      <c r="G34" s="25"/>
      <c r="H34" s="93">
        <v>0.15</v>
      </c>
      <c r="I34" s="25"/>
      <c r="J34" s="86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s="2" customFormat="1" ht="14.4" hidden="1" customHeight="1" x14ac:dyDescent="0.2">
      <c r="A35" s="25"/>
      <c r="B35" s="26"/>
      <c r="C35" s="25"/>
      <c r="D35" s="25"/>
      <c r="E35" s="23" t="s">
        <v>41</v>
      </c>
      <c r="F35" s="92">
        <f>ROUND((SUM(BE81:BE129)),  2)</f>
        <v>0</v>
      </c>
      <c r="G35" s="25"/>
      <c r="H35" s="93">
        <v>0.21</v>
      </c>
      <c r="I35" s="25"/>
      <c r="J35" s="86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s="2" customFormat="1" ht="14.4" hidden="1" customHeight="1" x14ac:dyDescent="0.2">
      <c r="A36" s="25"/>
      <c r="B36" s="26"/>
      <c r="C36" s="25"/>
      <c r="D36" s="25"/>
      <c r="E36" s="23" t="s">
        <v>42</v>
      </c>
      <c r="F36" s="92">
        <f>ROUND((SUM(BF81:BF129)),  2)</f>
        <v>0</v>
      </c>
      <c r="G36" s="25"/>
      <c r="H36" s="93">
        <v>0.15</v>
      </c>
      <c r="I36" s="25"/>
      <c r="J36" s="86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s="2" customFormat="1" ht="14.4" hidden="1" customHeight="1" x14ac:dyDescent="0.2">
      <c r="A37" s="25"/>
      <c r="B37" s="26"/>
      <c r="C37" s="25"/>
      <c r="D37" s="25"/>
      <c r="E37" s="23" t="s">
        <v>43</v>
      </c>
      <c r="F37" s="92">
        <f>ROUND((SUM(BG81:BG129)),  2)</f>
        <v>0</v>
      </c>
      <c r="G37" s="25"/>
      <c r="H37" s="93">
        <v>0</v>
      </c>
      <c r="I37" s="25"/>
      <c r="J37" s="86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s="2" customFormat="1" ht="6.9" hidden="1" customHeight="1" x14ac:dyDescent="0.2">
      <c r="A38" s="25"/>
      <c r="B38" s="26"/>
      <c r="C38" s="25"/>
      <c r="D38" s="25"/>
      <c r="E38" s="25"/>
      <c r="F38" s="25"/>
      <c r="G38" s="25"/>
      <c r="H38" s="25"/>
      <c r="I38" s="25"/>
      <c r="J38" s="86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s="2" customFormat="1" ht="25.35" hidden="1" customHeight="1" x14ac:dyDescent="0.2">
      <c r="A39" s="25"/>
      <c r="B39" s="26"/>
      <c r="C39" s="94"/>
      <c r="D39" s="95" t="s">
        <v>44</v>
      </c>
      <c r="E39" s="47"/>
      <c r="F39" s="47"/>
      <c r="G39" s="96" t="s">
        <v>45</v>
      </c>
      <c r="H39" s="47"/>
      <c r="I39" s="97"/>
      <c r="J39" s="86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s="2" customFormat="1" ht="14.4" hidden="1" customHeight="1" x14ac:dyDescent="0.2">
      <c r="A40" s="25"/>
      <c r="B40" s="35"/>
      <c r="C40" s="36"/>
      <c r="D40" s="36"/>
      <c r="E40" s="36"/>
      <c r="F40" s="36"/>
      <c r="G40" s="36"/>
      <c r="H40" s="36"/>
      <c r="I40" s="36"/>
      <c r="J40" s="86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hidden="1" x14ac:dyDescent="0.2"/>
    <row r="42" spans="1:29" hidden="1" x14ac:dyDescent="0.2"/>
    <row r="43" spans="1:29" hidden="1" x14ac:dyDescent="0.2"/>
    <row r="44" spans="1:29" s="2" customFormat="1" ht="6.9" customHeight="1" x14ac:dyDescent="0.2">
      <c r="A44" s="25"/>
      <c r="B44" s="37"/>
      <c r="C44" s="38"/>
      <c r="D44" s="38"/>
      <c r="E44" s="38"/>
      <c r="F44" s="38"/>
      <c r="G44" s="38"/>
      <c r="H44" s="38"/>
      <c r="I44" s="38"/>
      <c r="J44" s="86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s="2" customFormat="1" ht="24.9" customHeight="1" x14ac:dyDescent="0.2">
      <c r="A45" s="25"/>
      <c r="B45" s="26"/>
      <c r="C45" s="18" t="s">
        <v>97</v>
      </c>
      <c r="D45" s="25"/>
      <c r="E45" s="25"/>
      <c r="F45" s="25"/>
      <c r="G45" s="25"/>
      <c r="H45" s="25"/>
      <c r="I45" s="25"/>
      <c r="J45" s="86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s="2" customFormat="1" ht="6.9" customHeight="1" x14ac:dyDescent="0.2">
      <c r="A46" s="25"/>
      <c r="B46" s="26"/>
      <c r="C46" s="25"/>
      <c r="D46" s="25"/>
      <c r="E46" s="25"/>
      <c r="F46" s="25"/>
      <c r="G46" s="25"/>
      <c r="H46" s="25"/>
      <c r="I46" s="25"/>
      <c r="J46" s="86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s="2" customFormat="1" ht="12" customHeight="1" x14ac:dyDescent="0.2">
      <c r="A47" s="25"/>
      <c r="B47" s="26"/>
      <c r="C47" s="23" t="s">
        <v>14</v>
      </c>
      <c r="D47" s="25"/>
      <c r="E47" s="25"/>
      <c r="F47" s="25"/>
      <c r="G47" s="25"/>
      <c r="H47" s="25"/>
      <c r="I47" s="25"/>
      <c r="J47" s="86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s="2" customFormat="1" ht="16.5" customHeight="1" x14ac:dyDescent="0.2">
      <c r="A48" s="25"/>
      <c r="B48" s="26"/>
      <c r="C48" s="25"/>
      <c r="D48" s="25"/>
      <c r="E48" s="195" t="str">
        <f>E7</f>
        <v>Údržba, opravy a odstraňování závad u ST HK 2022-2023</v>
      </c>
      <c r="F48" s="196"/>
      <c r="G48" s="196"/>
      <c r="H48" s="25"/>
      <c r="I48" s="25"/>
      <c r="J48" s="86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45" s="2" customFormat="1" ht="12" customHeight="1" x14ac:dyDescent="0.2">
      <c r="A49" s="25"/>
      <c r="B49" s="26"/>
      <c r="C49" s="23" t="s">
        <v>93</v>
      </c>
      <c r="D49" s="25"/>
      <c r="E49" s="25"/>
      <c r="F49" s="25"/>
      <c r="G49" s="25"/>
      <c r="H49" s="25"/>
      <c r="I49" s="25"/>
      <c r="J49" s="86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45" s="2" customFormat="1" ht="16.5" customHeight="1" x14ac:dyDescent="0.2">
      <c r="A50" s="25"/>
      <c r="B50" s="26"/>
      <c r="C50" s="25"/>
      <c r="D50" s="25"/>
      <c r="E50" s="157" t="str">
        <f>E9</f>
        <v>SO 02 - Zimní údržba</v>
      </c>
      <c r="F50" s="194"/>
      <c r="G50" s="194"/>
      <c r="H50" s="25"/>
      <c r="I50" s="25"/>
      <c r="J50" s="86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45" s="2" customFormat="1" ht="6.9" customHeight="1" x14ac:dyDescent="0.2">
      <c r="A51" s="25"/>
      <c r="B51" s="26"/>
      <c r="C51" s="25"/>
      <c r="D51" s="25"/>
      <c r="E51" s="25"/>
      <c r="F51" s="25"/>
      <c r="G51" s="25"/>
      <c r="H51" s="25"/>
      <c r="I51" s="25"/>
      <c r="J51" s="86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45" s="2" customFormat="1" ht="12" customHeight="1" x14ac:dyDescent="0.2">
      <c r="A52" s="25"/>
      <c r="B52" s="26"/>
      <c r="C52" s="23" t="s">
        <v>18</v>
      </c>
      <c r="D52" s="25"/>
      <c r="E52" s="25"/>
      <c r="F52" s="21" t="str">
        <f>F12</f>
        <v>Obod ST Hradec Králové</v>
      </c>
      <c r="G52" s="25"/>
      <c r="H52" s="23" t="s">
        <v>20</v>
      </c>
      <c r="I52" s="25"/>
      <c r="J52" s="86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45" s="2" customFormat="1" ht="6.9" customHeight="1" x14ac:dyDescent="0.2">
      <c r="A53" s="25"/>
      <c r="B53" s="26"/>
      <c r="C53" s="25"/>
      <c r="D53" s="25"/>
      <c r="E53" s="25"/>
      <c r="F53" s="25"/>
      <c r="G53" s="25"/>
      <c r="H53" s="25"/>
      <c r="I53" s="25"/>
      <c r="J53" s="86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45" s="2" customFormat="1" ht="15.15" customHeight="1" x14ac:dyDescent="0.2">
      <c r="A54" s="25"/>
      <c r="B54" s="26"/>
      <c r="C54" s="23" t="s">
        <v>22</v>
      </c>
      <c r="D54" s="25"/>
      <c r="E54" s="25"/>
      <c r="F54" s="21" t="str">
        <f>E15</f>
        <v>Správa železnic, s.o.</v>
      </c>
      <c r="G54" s="25"/>
      <c r="H54" s="23" t="s">
        <v>28</v>
      </c>
      <c r="I54" s="25"/>
      <c r="J54" s="86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45" s="2" customFormat="1" ht="15.15" customHeight="1" x14ac:dyDescent="0.2">
      <c r="A55" s="25"/>
      <c r="B55" s="26"/>
      <c r="C55" s="23" t="s">
        <v>26</v>
      </c>
      <c r="D55" s="25"/>
      <c r="E55" s="25"/>
      <c r="F55" s="21" t="str">
        <f>IF(E18="","",E18)</f>
        <v xml:space="preserve"> </v>
      </c>
      <c r="G55" s="25"/>
      <c r="H55" s="23" t="s">
        <v>30</v>
      </c>
      <c r="I55" s="25"/>
      <c r="J55" s="86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45" s="2" customFormat="1" ht="10.35" customHeight="1" x14ac:dyDescent="0.2">
      <c r="A56" s="25"/>
      <c r="B56" s="26"/>
      <c r="C56" s="25"/>
      <c r="D56" s="25"/>
      <c r="E56" s="25"/>
      <c r="F56" s="25"/>
      <c r="G56" s="25"/>
      <c r="H56" s="25"/>
      <c r="I56" s="25"/>
      <c r="J56" s="86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45" s="2" customFormat="1" ht="29.25" customHeight="1" x14ac:dyDescent="0.2">
      <c r="A57" s="25"/>
      <c r="B57" s="26"/>
      <c r="C57" s="98" t="s">
        <v>98</v>
      </c>
      <c r="D57" s="94"/>
      <c r="E57" s="94"/>
      <c r="F57" s="94"/>
      <c r="G57" s="94"/>
      <c r="H57" s="94"/>
      <c r="I57" s="94"/>
      <c r="J57" s="86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45" s="2" customFormat="1" ht="10.35" customHeight="1" x14ac:dyDescent="0.2">
      <c r="A58" s="25"/>
      <c r="B58" s="26"/>
      <c r="C58" s="25"/>
      <c r="D58" s="25"/>
      <c r="E58" s="25"/>
      <c r="F58" s="25"/>
      <c r="G58" s="25"/>
      <c r="H58" s="25"/>
      <c r="I58" s="25"/>
      <c r="J58" s="86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45" s="2" customFormat="1" ht="22.95" customHeight="1" x14ac:dyDescent="0.2">
      <c r="A59" s="25"/>
      <c r="B59" s="26"/>
      <c r="C59" s="99" t="s">
        <v>66</v>
      </c>
      <c r="D59" s="25"/>
      <c r="E59" s="25"/>
      <c r="F59" s="25"/>
      <c r="G59" s="25"/>
      <c r="H59" s="25"/>
      <c r="I59" s="25"/>
      <c r="J59" s="8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S59" s="14" t="s">
        <v>99</v>
      </c>
    </row>
    <row r="60" spans="1:45" s="10" customFormat="1" ht="24.9" customHeight="1" x14ac:dyDescent="0.2">
      <c r="B60" s="137"/>
      <c r="D60" s="138" t="s">
        <v>5981</v>
      </c>
      <c r="E60" s="139"/>
      <c r="F60" s="139"/>
      <c r="G60" s="139"/>
      <c r="H60" s="139"/>
      <c r="J60" s="137"/>
    </row>
    <row r="61" spans="1:45" s="11" customFormat="1" ht="19.95" customHeight="1" x14ac:dyDescent="0.2">
      <c r="B61" s="140"/>
      <c r="D61" s="141" t="s">
        <v>5982</v>
      </c>
      <c r="E61" s="142"/>
      <c r="F61" s="142"/>
      <c r="G61" s="142"/>
      <c r="H61" s="142"/>
      <c r="J61" s="140"/>
    </row>
    <row r="62" spans="1:45" s="2" customFormat="1" ht="21.75" customHeight="1" x14ac:dyDescent="0.2">
      <c r="A62" s="25"/>
      <c r="B62" s="26"/>
      <c r="C62" s="25"/>
      <c r="D62" s="25"/>
      <c r="E62" s="25"/>
      <c r="F62" s="25"/>
      <c r="G62" s="25"/>
      <c r="H62" s="25"/>
      <c r="I62" s="25"/>
      <c r="J62" s="86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45" s="2" customFormat="1" ht="6.9" customHeight="1" x14ac:dyDescent="0.2">
      <c r="A63" s="25"/>
      <c r="B63" s="35"/>
      <c r="C63" s="36"/>
      <c r="D63" s="36"/>
      <c r="E63" s="36"/>
      <c r="F63" s="36"/>
      <c r="G63" s="36"/>
      <c r="H63" s="36"/>
      <c r="I63" s="36"/>
      <c r="J63" s="86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7" spans="1:29" s="2" customFormat="1" ht="6.9" customHeight="1" x14ac:dyDescent="0.2">
      <c r="A67" s="25"/>
      <c r="B67" s="37"/>
      <c r="C67" s="38"/>
      <c r="D67" s="38"/>
      <c r="E67" s="38"/>
      <c r="F67" s="38"/>
      <c r="G67" s="38"/>
      <c r="H67" s="38"/>
      <c r="I67" s="38"/>
      <c r="J67" s="86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s="2" customFormat="1" ht="24.9" customHeight="1" x14ac:dyDescent="0.2">
      <c r="A68" s="25"/>
      <c r="B68" s="26"/>
      <c r="C68" s="18" t="s">
        <v>100</v>
      </c>
      <c r="D68" s="25"/>
      <c r="E68" s="25"/>
      <c r="F68" s="25"/>
      <c r="G68" s="25"/>
      <c r="H68" s="25"/>
      <c r="I68" s="25"/>
      <c r="J68" s="86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s="2" customFormat="1" ht="6.9" customHeight="1" x14ac:dyDescent="0.2">
      <c r="A69" s="25"/>
      <c r="B69" s="26"/>
      <c r="C69" s="25"/>
      <c r="D69" s="25"/>
      <c r="E69" s="25"/>
      <c r="F69" s="25"/>
      <c r="G69" s="25"/>
      <c r="H69" s="25"/>
      <c r="I69" s="25"/>
      <c r="J69" s="86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s="2" customFormat="1" ht="12" customHeight="1" x14ac:dyDescent="0.2">
      <c r="A70" s="25"/>
      <c r="B70" s="26"/>
      <c r="C70" s="23" t="s">
        <v>14</v>
      </c>
      <c r="D70" s="25"/>
      <c r="E70" s="25"/>
      <c r="F70" s="25"/>
      <c r="G70" s="25"/>
      <c r="H70" s="25"/>
      <c r="I70" s="25"/>
      <c r="J70" s="86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29" s="2" customFormat="1" ht="16.5" customHeight="1" x14ac:dyDescent="0.2">
      <c r="A71" s="25"/>
      <c r="B71" s="26"/>
      <c r="C71" s="25"/>
      <c r="D71" s="25"/>
      <c r="E71" s="195" t="str">
        <f>E7</f>
        <v>Údržba, opravy a odstraňování závad u ST HK 2022-2023</v>
      </c>
      <c r="F71" s="196"/>
      <c r="G71" s="196"/>
      <c r="H71" s="25"/>
      <c r="I71" s="25"/>
      <c r="J71" s="86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29" s="2" customFormat="1" ht="12" customHeight="1" x14ac:dyDescent="0.2">
      <c r="A72" s="25"/>
      <c r="B72" s="26"/>
      <c r="C72" s="23" t="s">
        <v>93</v>
      </c>
      <c r="D72" s="25"/>
      <c r="E72" s="25"/>
      <c r="F72" s="25"/>
      <c r="G72" s="25"/>
      <c r="H72" s="25"/>
      <c r="I72" s="25"/>
      <c r="J72" s="86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s="2" customFormat="1" ht="16.5" customHeight="1" x14ac:dyDescent="0.2">
      <c r="A73" s="25"/>
      <c r="B73" s="26"/>
      <c r="C73" s="25"/>
      <c r="D73" s="25"/>
      <c r="E73" s="157" t="str">
        <f>E9</f>
        <v>SO 02 - Zimní údržba</v>
      </c>
      <c r="F73" s="194"/>
      <c r="G73" s="194"/>
      <c r="H73" s="25"/>
      <c r="I73" s="25"/>
      <c r="J73" s="86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29" s="2" customFormat="1" ht="6.9" customHeight="1" x14ac:dyDescent="0.2">
      <c r="A74" s="25"/>
      <c r="B74" s="26"/>
      <c r="C74" s="25"/>
      <c r="D74" s="25"/>
      <c r="E74" s="25"/>
      <c r="F74" s="25"/>
      <c r="G74" s="25"/>
      <c r="H74" s="25"/>
      <c r="I74" s="25"/>
      <c r="J74" s="86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1:29" s="2" customFormat="1" ht="12" customHeight="1" x14ac:dyDescent="0.2">
      <c r="A75" s="25"/>
      <c r="B75" s="26"/>
      <c r="C75" s="23" t="s">
        <v>18</v>
      </c>
      <c r="D75" s="25"/>
      <c r="E75" s="25"/>
      <c r="F75" s="21" t="str">
        <f>F12</f>
        <v>Obod ST Hradec Králové</v>
      </c>
      <c r="G75" s="25"/>
      <c r="H75" s="23" t="s">
        <v>20</v>
      </c>
      <c r="I75" s="25"/>
      <c r="J75" s="86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1:29" s="2" customFormat="1" ht="6.9" customHeight="1" x14ac:dyDescent="0.2">
      <c r="A76" s="25"/>
      <c r="B76" s="26"/>
      <c r="C76" s="25"/>
      <c r="D76" s="25"/>
      <c r="E76" s="25"/>
      <c r="F76" s="25"/>
      <c r="G76" s="25"/>
      <c r="H76" s="25"/>
      <c r="I76" s="25"/>
      <c r="J76" s="86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s="2" customFormat="1" ht="15.15" customHeight="1" x14ac:dyDescent="0.2">
      <c r="A77" s="25"/>
      <c r="B77" s="26"/>
      <c r="C77" s="23" t="s">
        <v>22</v>
      </c>
      <c r="D77" s="25"/>
      <c r="E77" s="25"/>
      <c r="F77" s="21" t="str">
        <f>E15</f>
        <v>Správa železnic, s.o.</v>
      </c>
      <c r="G77" s="25"/>
      <c r="H77" s="23" t="s">
        <v>28</v>
      </c>
      <c r="I77" s="25"/>
      <c r="J77" s="86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29" s="2" customFormat="1" ht="15.15" customHeight="1" x14ac:dyDescent="0.2">
      <c r="A78" s="25"/>
      <c r="B78" s="26"/>
      <c r="C78" s="23" t="s">
        <v>26</v>
      </c>
      <c r="D78" s="25"/>
      <c r="E78" s="25"/>
      <c r="F78" s="21" t="str">
        <f>IF(E18="","",E18)</f>
        <v xml:space="preserve"> </v>
      </c>
      <c r="G78" s="25"/>
      <c r="H78" s="23" t="s">
        <v>30</v>
      </c>
      <c r="I78" s="25"/>
      <c r="J78" s="86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s="2" customFormat="1" ht="10.35" customHeight="1" x14ac:dyDescent="0.2">
      <c r="A79" s="25"/>
      <c r="B79" s="26"/>
      <c r="C79" s="25"/>
      <c r="D79" s="25"/>
      <c r="E79" s="25"/>
      <c r="F79" s="25"/>
      <c r="G79" s="25"/>
      <c r="H79" s="25"/>
      <c r="I79" s="25"/>
      <c r="J79" s="86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s="9" customFormat="1" ht="29.25" customHeight="1" x14ac:dyDescent="0.2">
      <c r="A80" s="100"/>
      <c r="B80" s="101"/>
      <c r="C80" s="102" t="s">
        <v>101</v>
      </c>
      <c r="D80" s="103" t="s">
        <v>53</v>
      </c>
      <c r="E80" s="103" t="s">
        <v>49</v>
      </c>
      <c r="F80" s="103" t="s">
        <v>50</v>
      </c>
      <c r="G80" s="103" t="s">
        <v>102</v>
      </c>
      <c r="H80" s="103" t="s">
        <v>103</v>
      </c>
      <c r="I80" s="104" t="s">
        <v>104</v>
      </c>
      <c r="J80" s="105"/>
      <c r="K80" s="49" t="s">
        <v>3</v>
      </c>
      <c r="L80" s="50" t="s">
        <v>38</v>
      </c>
      <c r="M80" s="50" t="s">
        <v>105</v>
      </c>
      <c r="N80" s="50" t="s">
        <v>106</v>
      </c>
      <c r="O80" s="50" t="s">
        <v>107</v>
      </c>
      <c r="P80" s="50" t="s">
        <v>108</v>
      </c>
      <c r="Q80" s="50" t="s">
        <v>109</v>
      </c>
      <c r="R80" s="51" t="s">
        <v>110</v>
      </c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63" s="2" customFormat="1" ht="22.95" customHeight="1" x14ac:dyDescent="0.2">
      <c r="A81" s="25"/>
      <c r="B81" s="26"/>
      <c r="C81" s="56" t="s">
        <v>111</v>
      </c>
      <c r="D81" s="25"/>
      <c r="E81" s="25"/>
      <c r="F81" s="25"/>
      <c r="G81" s="25"/>
      <c r="H81" s="25"/>
      <c r="I81" s="25"/>
      <c r="J81" s="26"/>
      <c r="K81" s="52"/>
      <c r="L81" s="43"/>
      <c r="M81" s="53"/>
      <c r="N81" s="106" t="e">
        <f>N82</f>
        <v>#REF!</v>
      </c>
      <c r="O81" s="53"/>
      <c r="P81" s="106" t="e">
        <f>P82</f>
        <v>#REF!</v>
      </c>
      <c r="Q81" s="53"/>
      <c r="R81" s="107" t="e">
        <f>R82</f>
        <v>#REF!</v>
      </c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R81" s="14" t="s">
        <v>67</v>
      </c>
      <c r="AS81" s="14" t="s">
        <v>99</v>
      </c>
      <c r="BI81" s="108" t="e">
        <f>BI82</f>
        <v>#REF!</v>
      </c>
    </row>
    <row r="82" spans="1:63" s="12" customFormat="1" ht="25.95" customHeight="1" x14ac:dyDescent="0.25">
      <c r="B82" s="143"/>
      <c r="D82" s="144" t="s">
        <v>67</v>
      </c>
      <c r="E82" s="145" t="s">
        <v>5983</v>
      </c>
      <c r="F82" s="145" t="s">
        <v>5984</v>
      </c>
      <c r="J82" s="143"/>
      <c r="K82" s="146"/>
      <c r="L82" s="147"/>
      <c r="M82" s="147"/>
      <c r="N82" s="148" t="e">
        <f>N83</f>
        <v>#REF!</v>
      </c>
      <c r="O82" s="147"/>
      <c r="P82" s="148" t="e">
        <f>P83</f>
        <v>#REF!</v>
      </c>
      <c r="Q82" s="147"/>
      <c r="R82" s="149" t="e">
        <f>R83</f>
        <v>#REF!</v>
      </c>
      <c r="AP82" s="144" t="s">
        <v>75</v>
      </c>
      <c r="AR82" s="150" t="s">
        <v>67</v>
      </c>
      <c r="AS82" s="150" t="s">
        <v>68</v>
      </c>
      <c r="AW82" s="144" t="s">
        <v>118</v>
      </c>
      <c r="BI82" s="151" t="e">
        <f>BI83</f>
        <v>#REF!</v>
      </c>
    </row>
    <row r="83" spans="1:63" s="12" customFormat="1" ht="22.95" customHeight="1" x14ac:dyDescent="0.25">
      <c r="B83" s="143"/>
      <c r="D83" s="144" t="s">
        <v>67</v>
      </c>
      <c r="E83" s="152" t="s">
        <v>132</v>
      </c>
      <c r="F83" s="152" t="s">
        <v>5985</v>
      </c>
      <c r="J83" s="143"/>
      <c r="K83" s="146"/>
      <c r="L83" s="147"/>
      <c r="M83" s="147"/>
      <c r="N83" s="148" t="e">
        <f>SUM(N84:N129)</f>
        <v>#REF!</v>
      </c>
      <c r="O83" s="147"/>
      <c r="P83" s="148" t="e">
        <f>SUM(P84:P129)</f>
        <v>#REF!</v>
      </c>
      <c r="Q83" s="147"/>
      <c r="R83" s="149" t="e">
        <f>SUM(R84:R129)</f>
        <v>#REF!</v>
      </c>
      <c r="AP83" s="144" t="s">
        <v>75</v>
      </c>
      <c r="AR83" s="150" t="s">
        <v>67</v>
      </c>
      <c r="AS83" s="150" t="s">
        <v>75</v>
      </c>
      <c r="AW83" s="144" t="s">
        <v>118</v>
      </c>
      <c r="BI83" s="151" t="e">
        <f>SUM(BI84:BI129)</f>
        <v>#REF!</v>
      </c>
    </row>
    <row r="84" spans="1:63" s="2" customFormat="1" ht="16.5" customHeight="1" x14ac:dyDescent="0.2">
      <c r="A84" s="25"/>
      <c r="B84" s="109"/>
      <c r="C84" s="110" t="s">
        <v>75</v>
      </c>
      <c r="D84" s="110" t="s">
        <v>112</v>
      </c>
      <c r="E84" s="111" t="s">
        <v>5986</v>
      </c>
      <c r="F84" s="112" t="s">
        <v>5987</v>
      </c>
      <c r="G84" s="113" t="s">
        <v>327</v>
      </c>
      <c r="H84" s="153"/>
      <c r="I84" s="112" t="s">
        <v>116</v>
      </c>
      <c r="J84" s="26"/>
      <c r="K84" s="114" t="s">
        <v>3</v>
      </c>
      <c r="L84" s="115" t="s">
        <v>39</v>
      </c>
      <c r="M84" s="116">
        <v>0</v>
      </c>
      <c r="N84" s="116" t="e">
        <f>M84*#REF!</f>
        <v>#REF!</v>
      </c>
      <c r="O84" s="116">
        <v>0</v>
      </c>
      <c r="P84" s="116" t="e">
        <f>O84*#REF!</f>
        <v>#REF!</v>
      </c>
      <c r="Q84" s="116">
        <v>0</v>
      </c>
      <c r="R84" s="117" t="e">
        <f>Q84*#REF!</f>
        <v>#REF!</v>
      </c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P84" s="118" t="s">
        <v>117</v>
      </c>
      <c r="AR84" s="118" t="s">
        <v>112</v>
      </c>
      <c r="AS84" s="118" t="s">
        <v>77</v>
      </c>
      <c r="AW84" s="14" t="s">
        <v>118</v>
      </c>
      <c r="BC84" s="119" t="e">
        <f>IF(L84="základní",#REF!,0)</f>
        <v>#REF!</v>
      </c>
      <c r="BD84" s="119">
        <f>IF(L84="snížená",#REF!,0)</f>
        <v>0</v>
      </c>
      <c r="BE84" s="119">
        <f>IF(L84="zákl. přenesená",#REF!,0)</f>
        <v>0</v>
      </c>
      <c r="BF84" s="119">
        <f>IF(L84="sníž. přenesená",#REF!,0)</f>
        <v>0</v>
      </c>
      <c r="BG84" s="119">
        <f>IF(L84="nulová",#REF!,0)</f>
        <v>0</v>
      </c>
      <c r="BH84" s="14" t="s">
        <v>75</v>
      </c>
      <c r="BI84" s="119" t="e">
        <f>ROUND(H84*#REF!,2)</f>
        <v>#REF!</v>
      </c>
      <c r="BJ84" s="14" t="s">
        <v>117</v>
      </c>
      <c r="BK84" s="118" t="s">
        <v>77</v>
      </c>
    </row>
    <row r="85" spans="1:63" s="2" customFormat="1" ht="48" x14ac:dyDescent="0.2">
      <c r="A85" s="25"/>
      <c r="B85" s="26"/>
      <c r="C85" s="25"/>
      <c r="D85" s="120" t="s">
        <v>119</v>
      </c>
      <c r="E85" s="25"/>
      <c r="F85" s="121" t="s">
        <v>5988</v>
      </c>
      <c r="G85" s="25"/>
      <c r="H85" s="25"/>
      <c r="I85" s="25"/>
      <c r="J85" s="26"/>
      <c r="K85" s="122"/>
      <c r="L85" s="123"/>
      <c r="M85" s="45"/>
      <c r="N85" s="45"/>
      <c r="O85" s="45"/>
      <c r="P85" s="45"/>
      <c r="Q85" s="45"/>
      <c r="R85" s="46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R85" s="14" t="s">
        <v>119</v>
      </c>
      <c r="AS85" s="14" t="s">
        <v>77</v>
      </c>
    </row>
    <row r="86" spans="1:63" s="2" customFormat="1" ht="16.5" customHeight="1" x14ac:dyDescent="0.2">
      <c r="A86" s="25"/>
      <c r="B86" s="109"/>
      <c r="C86" s="110" t="s">
        <v>77</v>
      </c>
      <c r="D86" s="110" t="s">
        <v>112</v>
      </c>
      <c r="E86" s="111" t="s">
        <v>5989</v>
      </c>
      <c r="F86" s="112" t="s">
        <v>5990</v>
      </c>
      <c r="G86" s="113" t="s">
        <v>126</v>
      </c>
      <c r="H86" s="153"/>
      <c r="I86" s="112" t="s">
        <v>116</v>
      </c>
      <c r="J86" s="26"/>
      <c r="K86" s="114" t="s">
        <v>3</v>
      </c>
      <c r="L86" s="115" t="s">
        <v>39</v>
      </c>
      <c r="M86" s="116">
        <v>0</v>
      </c>
      <c r="N86" s="116" t="e">
        <f>M86*#REF!</f>
        <v>#REF!</v>
      </c>
      <c r="O86" s="116">
        <v>0</v>
      </c>
      <c r="P86" s="116" t="e">
        <f>O86*#REF!</f>
        <v>#REF!</v>
      </c>
      <c r="Q86" s="116">
        <v>0</v>
      </c>
      <c r="R86" s="117" t="e">
        <f>Q86*#REF!</f>
        <v>#REF!</v>
      </c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P86" s="118" t="s">
        <v>117</v>
      </c>
      <c r="AR86" s="118" t="s">
        <v>112</v>
      </c>
      <c r="AS86" s="118" t="s">
        <v>77</v>
      </c>
      <c r="AW86" s="14" t="s">
        <v>118</v>
      </c>
      <c r="BC86" s="119" t="e">
        <f>IF(L86="základní",#REF!,0)</f>
        <v>#REF!</v>
      </c>
      <c r="BD86" s="119">
        <f>IF(L86="snížená",#REF!,0)</f>
        <v>0</v>
      </c>
      <c r="BE86" s="119">
        <f>IF(L86="zákl. přenesená",#REF!,0)</f>
        <v>0</v>
      </c>
      <c r="BF86" s="119">
        <f>IF(L86="sníž. přenesená",#REF!,0)</f>
        <v>0</v>
      </c>
      <c r="BG86" s="119">
        <f>IF(L86="nulová",#REF!,0)</f>
        <v>0</v>
      </c>
      <c r="BH86" s="14" t="s">
        <v>75</v>
      </c>
      <c r="BI86" s="119" t="e">
        <f>ROUND(H86*#REF!,2)</f>
        <v>#REF!</v>
      </c>
      <c r="BJ86" s="14" t="s">
        <v>117</v>
      </c>
      <c r="BK86" s="118" t="s">
        <v>117</v>
      </c>
    </row>
    <row r="87" spans="1:63" s="2" customFormat="1" ht="38.4" x14ac:dyDescent="0.2">
      <c r="A87" s="25"/>
      <c r="B87" s="26"/>
      <c r="C87" s="25"/>
      <c r="D87" s="120" t="s">
        <v>119</v>
      </c>
      <c r="E87" s="25"/>
      <c r="F87" s="121" t="s">
        <v>5991</v>
      </c>
      <c r="G87" s="25"/>
      <c r="H87" s="25"/>
      <c r="I87" s="25"/>
      <c r="J87" s="26"/>
      <c r="K87" s="122"/>
      <c r="L87" s="123"/>
      <c r="M87" s="45"/>
      <c r="N87" s="45"/>
      <c r="O87" s="45"/>
      <c r="P87" s="45"/>
      <c r="Q87" s="45"/>
      <c r="R87" s="46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R87" s="14" t="s">
        <v>119</v>
      </c>
      <c r="AS87" s="14" t="s">
        <v>77</v>
      </c>
    </row>
    <row r="88" spans="1:63" s="2" customFormat="1" ht="16.5" customHeight="1" x14ac:dyDescent="0.2">
      <c r="A88" s="25"/>
      <c r="B88" s="109"/>
      <c r="C88" s="110" t="s">
        <v>123</v>
      </c>
      <c r="D88" s="110" t="s">
        <v>112</v>
      </c>
      <c r="E88" s="111" t="s">
        <v>5992</v>
      </c>
      <c r="F88" s="112" t="s">
        <v>5993</v>
      </c>
      <c r="G88" s="113" t="s">
        <v>126</v>
      </c>
      <c r="H88" s="153"/>
      <c r="I88" s="112" t="s">
        <v>116</v>
      </c>
      <c r="J88" s="26"/>
      <c r="K88" s="114" t="s">
        <v>3</v>
      </c>
      <c r="L88" s="115" t="s">
        <v>39</v>
      </c>
      <c r="M88" s="116">
        <v>0</v>
      </c>
      <c r="N88" s="116" t="e">
        <f>M88*#REF!</f>
        <v>#REF!</v>
      </c>
      <c r="O88" s="116">
        <v>0</v>
      </c>
      <c r="P88" s="116" t="e">
        <f>O88*#REF!</f>
        <v>#REF!</v>
      </c>
      <c r="Q88" s="116">
        <v>0</v>
      </c>
      <c r="R88" s="117" t="e">
        <f>Q88*#REF!</f>
        <v>#REF!</v>
      </c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P88" s="118" t="s">
        <v>117</v>
      </c>
      <c r="AR88" s="118" t="s">
        <v>112</v>
      </c>
      <c r="AS88" s="118" t="s">
        <v>77</v>
      </c>
      <c r="AW88" s="14" t="s">
        <v>118</v>
      </c>
      <c r="BC88" s="119" t="e">
        <f>IF(L88="základní",#REF!,0)</f>
        <v>#REF!</v>
      </c>
      <c r="BD88" s="119">
        <f>IF(L88="snížená",#REF!,0)</f>
        <v>0</v>
      </c>
      <c r="BE88" s="119">
        <f>IF(L88="zákl. přenesená",#REF!,0)</f>
        <v>0</v>
      </c>
      <c r="BF88" s="119">
        <f>IF(L88="sníž. přenesená",#REF!,0)</f>
        <v>0</v>
      </c>
      <c r="BG88" s="119">
        <f>IF(L88="nulová",#REF!,0)</f>
        <v>0</v>
      </c>
      <c r="BH88" s="14" t="s">
        <v>75</v>
      </c>
      <c r="BI88" s="119" t="e">
        <f>ROUND(H88*#REF!,2)</f>
        <v>#REF!</v>
      </c>
      <c r="BJ88" s="14" t="s">
        <v>117</v>
      </c>
      <c r="BK88" s="118" t="s">
        <v>127</v>
      </c>
    </row>
    <row r="89" spans="1:63" s="2" customFormat="1" ht="38.4" x14ac:dyDescent="0.2">
      <c r="A89" s="25"/>
      <c r="B89" s="26"/>
      <c r="C89" s="25"/>
      <c r="D89" s="120" t="s">
        <v>119</v>
      </c>
      <c r="E89" s="25"/>
      <c r="F89" s="121" t="s">
        <v>5994</v>
      </c>
      <c r="G89" s="25"/>
      <c r="H89" s="25"/>
      <c r="I89" s="25"/>
      <c r="J89" s="26"/>
      <c r="K89" s="122"/>
      <c r="L89" s="123"/>
      <c r="M89" s="45"/>
      <c r="N89" s="45"/>
      <c r="O89" s="45"/>
      <c r="P89" s="45"/>
      <c r="Q89" s="45"/>
      <c r="R89" s="46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R89" s="14" t="s">
        <v>119</v>
      </c>
      <c r="AS89" s="14" t="s">
        <v>77</v>
      </c>
    </row>
    <row r="90" spans="1:63" s="2" customFormat="1" ht="16.5" customHeight="1" x14ac:dyDescent="0.2">
      <c r="A90" s="25"/>
      <c r="B90" s="109"/>
      <c r="C90" s="110" t="s">
        <v>117</v>
      </c>
      <c r="D90" s="110" t="s">
        <v>112</v>
      </c>
      <c r="E90" s="111" t="s">
        <v>5995</v>
      </c>
      <c r="F90" s="112" t="s">
        <v>5996</v>
      </c>
      <c r="G90" s="113" t="s">
        <v>122</v>
      </c>
      <c r="H90" s="153"/>
      <c r="I90" s="112" t="s">
        <v>116</v>
      </c>
      <c r="J90" s="26"/>
      <c r="K90" s="114" t="s">
        <v>3</v>
      </c>
      <c r="L90" s="115" t="s">
        <v>39</v>
      </c>
      <c r="M90" s="116">
        <v>0</v>
      </c>
      <c r="N90" s="116" t="e">
        <f>M90*#REF!</f>
        <v>#REF!</v>
      </c>
      <c r="O90" s="116">
        <v>0</v>
      </c>
      <c r="P90" s="116" t="e">
        <f>O90*#REF!</f>
        <v>#REF!</v>
      </c>
      <c r="Q90" s="116">
        <v>0</v>
      </c>
      <c r="R90" s="117" t="e">
        <f>Q90*#REF!</f>
        <v>#REF!</v>
      </c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P90" s="118" t="s">
        <v>117</v>
      </c>
      <c r="AR90" s="118" t="s">
        <v>112</v>
      </c>
      <c r="AS90" s="118" t="s">
        <v>77</v>
      </c>
      <c r="AW90" s="14" t="s">
        <v>118</v>
      </c>
      <c r="BC90" s="119" t="e">
        <f>IF(L90="základní",#REF!,0)</f>
        <v>#REF!</v>
      </c>
      <c r="BD90" s="119">
        <f>IF(L90="snížená",#REF!,0)</f>
        <v>0</v>
      </c>
      <c r="BE90" s="119">
        <f>IF(L90="zákl. přenesená",#REF!,0)</f>
        <v>0</v>
      </c>
      <c r="BF90" s="119">
        <f>IF(L90="sníž. přenesená",#REF!,0)</f>
        <v>0</v>
      </c>
      <c r="BG90" s="119">
        <f>IF(L90="nulová",#REF!,0)</f>
        <v>0</v>
      </c>
      <c r="BH90" s="14" t="s">
        <v>75</v>
      </c>
      <c r="BI90" s="119" t="e">
        <f>ROUND(H90*#REF!,2)</f>
        <v>#REF!</v>
      </c>
      <c r="BJ90" s="14" t="s">
        <v>117</v>
      </c>
      <c r="BK90" s="118" t="s">
        <v>131</v>
      </c>
    </row>
    <row r="91" spans="1:63" s="2" customFormat="1" ht="38.4" x14ac:dyDescent="0.2">
      <c r="A91" s="25"/>
      <c r="B91" s="26"/>
      <c r="C91" s="25"/>
      <c r="D91" s="120" t="s">
        <v>119</v>
      </c>
      <c r="E91" s="25"/>
      <c r="F91" s="121" t="s">
        <v>5997</v>
      </c>
      <c r="G91" s="25"/>
      <c r="H91" s="25"/>
      <c r="I91" s="25"/>
      <c r="J91" s="26"/>
      <c r="K91" s="122"/>
      <c r="L91" s="123"/>
      <c r="M91" s="45"/>
      <c r="N91" s="45"/>
      <c r="O91" s="45"/>
      <c r="P91" s="45"/>
      <c r="Q91" s="45"/>
      <c r="R91" s="46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R91" s="14" t="s">
        <v>119</v>
      </c>
      <c r="AS91" s="14" t="s">
        <v>77</v>
      </c>
    </row>
    <row r="92" spans="1:63" s="2" customFormat="1" ht="16.5" customHeight="1" x14ac:dyDescent="0.2">
      <c r="A92" s="25"/>
      <c r="B92" s="109"/>
      <c r="C92" s="110" t="s">
        <v>132</v>
      </c>
      <c r="D92" s="110" t="s">
        <v>112</v>
      </c>
      <c r="E92" s="111" t="s">
        <v>5998</v>
      </c>
      <c r="F92" s="112" t="s">
        <v>5999</v>
      </c>
      <c r="G92" s="113" t="s">
        <v>122</v>
      </c>
      <c r="H92" s="153"/>
      <c r="I92" s="112" t="s">
        <v>116</v>
      </c>
      <c r="J92" s="26"/>
      <c r="K92" s="114" t="s">
        <v>3</v>
      </c>
      <c r="L92" s="115" t="s">
        <v>39</v>
      </c>
      <c r="M92" s="116">
        <v>0</v>
      </c>
      <c r="N92" s="116" t="e">
        <f>M92*#REF!</f>
        <v>#REF!</v>
      </c>
      <c r="O92" s="116">
        <v>0</v>
      </c>
      <c r="P92" s="116" t="e">
        <f>O92*#REF!</f>
        <v>#REF!</v>
      </c>
      <c r="Q92" s="116">
        <v>0</v>
      </c>
      <c r="R92" s="117" t="e">
        <f>Q92*#REF!</f>
        <v>#REF!</v>
      </c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P92" s="118" t="s">
        <v>117</v>
      </c>
      <c r="AR92" s="118" t="s">
        <v>112</v>
      </c>
      <c r="AS92" s="118" t="s">
        <v>77</v>
      </c>
      <c r="AW92" s="14" t="s">
        <v>118</v>
      </c>
      <c r="BC92" s="119" t="e">
        <f>IF(L92="základní",#REF!,0)</f>
        <v>#REF!</v>
      </c>
      <c r="BD92" s="119">
        <f>IF(L92="snížená",#REF!,0)</f>
        <v>0</v>
      </c>
      <c r="BE92" s="119">
        <f>IF(L92="zákl. přenesená",#REF!,0)</f>
        <v>0</v>
      </c>
      <c r="BF92" s="119">
        <f>IF(L92="sníž. přenesená",#REF!,0)</f>
        <v>0</v>
      </c>
      <c r="BG92" s="119">
        <f>IF(L92="nulová",#REF!,0)</f>
        <v>0</v>
      </c>
      <c r="BH92" s="14" t="s">
        <v>75</v>
      </c>
      <c r="BI92" s="119" t="e">
        <f>ROUND(H92*#REF!,2)</f>
        <v>#REF!</v>
      </c>
      <c r="BJ92" s="14" t="s">
        <v>117</v>
      </c>
      <c r="BK92" s="118" t="s">
        <v>136</v>
      </c>
    </row>
    <row r="93" spans="1:63" s="2" customFormat="1" ht="38.4" x14ac:dyDescent="0.2">
      <c r="A93" s="25"/>
      <c r="B93" s="26"/>
      <c r="C93" s="25"/>
      <c r="D93" s="120" t="s">
        <v>119</v>
      </c>
      <c r="E93" s="25"/>
      <c r="F93" s="121" t="s">
        <v>6000</v>
      </c>
      <c r="G93" s="25"/>
      <c r="H93" s="25"/>
      <c r="I93" s="25"/>
      <c r="J93" s="26"/>
      <c r="K93" s="122"/>
      <c r="L93" s="123"/>
      <c r="M93" s="45"/>
      <c r="N93" s="45"/>
      <c r="O93" s="45"/>
      <c r="P93" s="45"/>
      <c r="Q93" s="45"/>
      <c r="R93" s="46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R93" s="14" t="s">
        <v>119</v>
      </c>
      <c r="AS93" s="14" t="s">
        <v>77</v>
      </c>
    </row>
    <row r="94" spans="1:63" s="2" customFormat="1" ht="24.15" customHeight="1" x14ac:dyDescent="0.2">
      <c r="A94" s="25"/>
      <c r="B94" s="109"/>
      <c r="C94" s="110" t="s">
        <v>127</v>
      </c>
      <c r="D94" s="110" t="s">
        <v>112</v>
      </c>
      <c r="E94" s="111" t="s">
        <v>6001</v>
      </c>
      <c r="F94" s="112" t="s">
        <v>6002</v>
      </c>
      <c r="G94" s="113" t="s">
        <v>130</v>
      </c>
      <c r="H94" s="153"/>
      <c r="I94" s="112" t="s">
        <v>116</v>
      </c>
      <c r="J94" s="26"/>
      <c r="K94" s="114" t="s">
        <v>3</v>
      </c>
      <c r="L94" s="115" t="s">
        <v>39</v>
      </c>
      <c r="M94" s="116">
        <v>0</v>
      </c>
      <c r="N94" s="116" t="e">
        <f>M94*#REF!</f>
        <v>#REF!</v>
      </c>
      <c r="O94" s="116">
        <v>0</v>
      </c>
      <c r="P94" s="116" t="e">
        <f>O94*#REF!</f>
        <v>#REF!</v>
      </c>
      <c r="Q94" s="116">
        <v>0</v>
      </c>
      <c r="R94" s="117" t="e">
        <f>Q94*#REF!</f>
        <v>#REF!</v>
      </c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P94" s="118" t="s">
        <v>117</v>
      </c>
      <c r="AR94" s="118" t="s">
        <v>112</v>
      </c>
      <c r="AS94" s="118" t="s">
        <v>77</v>
      </c>
      <c r="AW94" s="14" t="s">
        <v>118</v>
      </c>
      <c r="BC94" s="119" t="e">
        <f>IF(L94="základní",#REF!,0)</f>
        <v>#REF!</v>
      </c>
      <c r="BD94" s="119">
        <f>IF(L94="snížená",#REF!,0)</f>
        <v>0</v>
      </c>
      <c r="BE94" s="119">
        <f>IF(L94="zákl. přenesená",#REF!,0)</f>
        <v>0</v>
      </c>
      <c r="BF94" s="119">
        <f>IF(L94="sníž. přenesená",#REF!,0)</f>
        <v>0</v>
      </c>
      <c r="BG94" s="119">
        <f>IF(L94="nulová",#REF!,0)</f>
        <v>0</v>
      </c>
      <c r="BH94" s="14" t="s">
        <v>75</v>
      </c>
      <c r="BI94" s="119" t="e">
        <f>ROUND(H94*#REF!,2)</f>
        <v>#REF!</v>
      </c>
      <c r="BJ94" s="14" t="s">
        <v>117</v>
      </c>
      <c r="BK94" s="118" t="s">
        <v>139</v>
      </c>
    </row>
    <row r="95" spans="1:63" s="2" customFormat="1" ht="38.4" x14ac:dyDescent="0.2">
      <c r="A95" s="25"/>
      <c r="B95" s="26"/>
      <c r="C95" s="25"/>
      <c r="D95" s="120" t="s">
        <v>119</v>
      </c>
      <c r="E95" s="25"/>
      <c r="F95" s="121" t="s">
        <v>6003</v>
      </c>
      <c r="G95" s="25"/>
      <c r="H95" s="25"/>
      <c r="I95" s="25"/>
      <c r="J95" s="26"/>
      <c r="K95" s="122"/>
      <c r="L95" s="123"/>
      <c r="M95" s="45"/>
      <c r="N95" s="45"/>
      <c r="O95" s="45"/>
      <c r="P95" s="45"/>
      <c r="Q95" s="45"/>
      <c r="R95" s="46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R95" s="14" t="s">
        <v>119</v>
      </c>
      <c r="AS95" s="14" t="s">
        <v>77</v>
      </c>
    </row>
    <row r="96" spans="1:63" s="2" customFormat="1" ht="16.5" customHeight="1" x14ac:dyDescent="0.2">
      <c r="A96" s="25"/>
      <c r="B96" s="109"/>
      <c r="C96" s="110" t="s">
        <v>140</v>
      </c>
      <c r="D96" s="110" t="s">
        <v>112</v>
      </c>
      <c r="E96" s="111" t="s">
        <v>6004</v>
      </c>
      <c r="F96" s="112" t="s">
        <v>6005</v>
      </c>
      <c r="G96" s="113" t="s">
        <v>130</v>
      </c>
      <c r="H96" s="153"/>
      <c r="I96" s="112" t="s">
        <v>116</v>
      </c>
      <c r="J96" s="26"/>
      <c r="K96" s="114" t="s">
        <v>3</v>
      </c>
      <c r="L96" s="115" t="s">
        <v>39</v>
      </c>
      <c r="M96" s="116">
        <v>0</v>
      </c>
      <c r="N96" s="116" t="e">
        <f>M96*#REF!</f>
        <v>#REF!</v>
      </c>
      <c r="O96" s="116">
        <v>0</v>
      </c>
      <c r="P96" s="116" t="e">
        <f>O96*#REF!</f>
        <v>#REF!</v>
      </c>
      <c r="Q96" s="116">
        <v>0</v>
      </c>
      <c r="R96" s="117" t="e">
        <f>Q96*#REF!</f>
        <v>#REF!</v>
      </c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P96" s="118" t="s">
        <v>117</v>
      </c>
      <c r="AR96" s="118" t="s">
        <v>112</v>
      </c>
      <c r="AS96" s="118" t="s">
        <v>77</v>
      </c>
      <c r="AW96" s="14" t="s">
        <v>118</v>
      </c>
      <c r="BC96" s="119" t="e">
        <f>IF(L96="základní",#REF!,0)</f>
        <v>#REF!</v>
      </c>
      <c r="BD96" s="119">
        <f>IF(L96="snížená",#REF!,0)</f>
        <v>0</v>
      </c>
      <c r="BE96" s="119">
        <f>IF(L96="zákl. přenesená",#REF!,0)</f>
        <v>0</v>
      </c>
      <c r="BF96" s="119">
        <f>IF(L96="sníž. přenesená",#REF!,0)</f>
        <v>0</v>
      </c>
      <c r="BG96" s="119">
        <f>IF(L96="nulová",#REF!,0)</f>
        <v>0</v>
      </c>
      <c r="BH96" s="14" t="s">
        <v>75</v>
      </c>
      <c r="BI96" s="119" t="e">
        <f>ROUND(H96*#REF!,2)</f>
        <v>#REF!</v>
      </c>
      <c r="BJ96" s="14" t="s">
        <v>117</v>
      </c>
      <c r="BK96" s="118" t="s">
        <v>144</v>
      </c>
    </row>
    <row r="97" spans="1:63" s="2" customFormat="1" ht="38.4" x14ac:dyDescent="0.2">
      <c r="A97" s="25"/>
      <c r="B97" s="26"/>
      <c r="C97" s="25"/>
      <c r="D97" s="120" t="s">
        <v>119</v>
      </c>
      <c r="E97" s="25"/>
      <c r="F97" s="121" t="s">
        <v>6006</v>
      </c>
      <c r="G97" s="25"/>
      <c r="H97" s="25"/>
      <c r="I97" s="25"/>
      <c r="J97" s="26"/>
      <c r="K97" s="122"/>
      <c r="L97" s="123"/>
      <c r="M97" s="45"/>
      <c r="N97" s="45"/>
      <c r="O97" s="45"/>
      <c r="P97" s="45"/>
      <c r="Q97" s="45"/>
      <c r="R97" s="46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R97" s="14" t="s">
        <v>119</v>
      </c>
      <c r="AS97" s="14" t="s">
        <v>77</v>
      </c>
    </row>
    <row r="98" spans="1:63" s="2" customFormat="1" ht="16.5" customHeight="1" x14ac:dyDescent="0.2">
      <c r="A98" s="25"/>
      <c r="B98" s="109"/>
      <c r="C98" s="110" t="s">
        <v>131</v>
      </c>
      <c r="D98" s="110" t="s">
        <v>112</v>
      </c>
      <c r="E98" s="111" t="s">
        <v>6007</v>
      </c>
      <c r="F98" s="112" t="s">
        <v>6008</v>
      </c>
      <c r="G98" s="113" t="s">
        <v>130</v>
      </c>
      <c r="H98" s="153"/>
      <c r="I98" s="112" t="s">
        <v>116</v>
      </c>
      <c r="J98" s="26"/>
      <c r="K98" s="114" t="s">
        <v>3</v>
      </c>
      <c r="L98" s="115" t="s">
        <v>39</v>
      </c>
      <c r="M98" s="116">
        <v>0</v>
      </c>
      <c r="N98" s="116" t="e">
        <f>M98*#REF!</f>
        <v>#REF!</v>
      </c>
      <c r="O98" s="116">
        <v>0</v>
      </c>
      <c r="P98" s="116" t="e">
        <f>O98*#REF!</f>
        <v>#REF!</v>
      </c>
      <c r="Q98" s="116">
        <v>0</v>
      </c>
      <c r="R98" s="117" t="e">
        <f>Q98*#REF!</f>
        <v>#REF!</v>
      </c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P98" s="118" t="s">
        <v>117</v>
      </c>
      <c r="AR98" s="118" t="s">
        <v>112</v>
      </c>
      <c r="AS98" s="118" t="s">
        <v>77</v>
      </c>
      <c r="AW98" s="14" t="s">
        <v>118</v>
      </c>
      <c r="BC98" s="119" t="e">
        <f>IF(L98="základní",#REF!,0)</f>
        <v>#REF!</v>
      </c>
      <c r="BD98" s="119">
        <f>IF(L98="snížená",#REF!,0)</f>
        <v>0</v>
      </c>
      <c r="BE98" s="119">
        <f>IF(L98="zákl. přenesená",#REF!,0)</f>
        <v>0</v>
      </c>
      <c r="BF98" s="119">
        <f>IF(L98="sníž. přenesená",#REF!,0)</f>
        <v>0</v>
      </c>
      <c r="BG98" s="119">
        <f>IF(L98="nulová",#REF!,0)</f>
        <v>0</v>
      </c>
      <c r="BH98" s="14" t="s">
        <v>75</v>
      </c>
      <c r="BI98" s="119" t="e">
        <f>ROUND(H98*#REF!,2)</f>
        <v>#REF!</v>
      </c>
      <c r="BJ98" s="14" t="s">
        <v>117</v>
      </c>
      <c r="BK98" s="118" t="s">
        <v>147</v>
      </c>
    </row>
    <row r="99" spans="1:63" s="2" customFormat="1" ht="38.4" x14ac:dyDescent="0.2">
      <c r="A99" s="25"/>
      <c r="B99" s="26"/>
      <c r="C99" s="25"/>
      <c r="D99" s="120" t="s">
        <v>119</v>
      </c>
      <c r="E99" s="25"/>
      <c r="F99" s="121" t="s">
        <v>6009</v>
      </c>
      <c r="G99" s="25"/>
      <c r="H99" s="25"/>
      <c r="I99" s="25"/>
      <c r="J99" s="26"/>
      <c r="K99" s="122"/>
      <c r="L99" s="123"/>
      <c r="M99" s="45"/>
      <c r="N99" s="45"/>
      <c r="O99" s="45"/>
      <c r="P99" s="45"/>
      <c r="Q99" s="45"/>
      <c r="R99" s="46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R99" s="14" t="s">
        <v>119</v>
      </c>
      <c r="AS99" s="14" t="s">
        <v>77</v>
      </c>
    </row>
    <row r="100" spans="1:63" s="2" customFormat="1" ht="16.5" customHeight="1" x14ac:dyDescent="0.2">
      <c r="A100" s="25"/>
      <c r="B100" s="109"/>
      <c r="C100" s="110" t="s">
        <v>148</v>
      </c>
      <c r="D100" s="110" t="s">
        <v>112</v>
      </c>
      <c r="E100" s="111" t="s">
        <v>6010</v>
      </c>
      <c r="F100" s="112" t="s">
        <v>6011</v>
      </c>
      <c r="G100" s="113" t="s">
        <v>135</v>
      </c>
      <c r="H100" s="153"/>
      <c r="I100" s="112" t="s">
        <v>116</v>
      </c>
      <c r="J100" s="26"/>
      <c r="K100" s="114" t="s">
        <v>3</v>
      </c>
      <c r="L100" s="115" t="s">
        <v>39</v>
      </c>
      <c r="M100" s="116">
        <v>0</v>
      </c>
      <c r="N100" s="116" t="e">
        <f>M100*#REF!</f>
        <v>#REF!</v>
      </c>
      <c r="O100" s="116">
        <v>0</v>
      </c>
      <c r="P100" s="116" t="e">
        <f>O100*#REF!</f>
        <v>#REF!</v>
      </c>
      <c r="Q100" s="116">
        <v>0</v>
      </c>
      <c r="R100" s="117" t="e">
        <f>Q100*#REF!</f>
        <v>#REF!</v>
      </c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P100" s="118" t="s">
        <v>117</v>
      </c>
      <c r="AR100" s="118" t="s">
        <v>112</v>
      </c>
      <c r="AS100" s="118" t="s">
        <v>77</v>
      </c>
      <c r="AW100" s="14" t="s">
        <v>118</v>
      </c>
      <c r="BC100" s="119" t="e">
        <f>IF(L100="základní",#REF!,0)</f>
        <v>#REF!</v>
      </c>
      <c r="BD100" s="119">
        <f>IF(L100="snížená",#REF!,0)</f>
        <v>0</v>
      </c>
      <c r="BE100" s="119">
        <f>IF(L100="zákl. přenesená",#REF!,0)</f>
        <v>0</v>
      </c>
      <c r="BF100" s="119">
        <f>IF(L100="sníž. přenesená",#REF!,0)</f>
        <v>0</v>
      </c>
      <c r="BG100" s="119">
        <f>IF(L100="nulová",#REF!,0)</f>
        <v>0</v>
      </c>
      <c r="BH100" s="14" t="s">
        <v>75</v>
      </c>
      <c r="BI100" s="119" t="e">
        <f>ROUND(H100*#REF!,2)</f>
        <v>#REF!</v>
      </c>
      <c r="BJ100" s="14" t="s">
        <v>117</v>
      </c>
      <c r="BK100" s="118" t="s">
        <v>151</v>
      </c>
    </row>
    <row r="101" spans="1:63" s="2" customFormat="1" ht="28.8" x14ac:dyDescent="0.2">
      <c r="A101" s="25"/>
      <c r="B101" s="26"/>
      <c r="C101" s="25"/>
      <c r="D101" s="120" t="s">
        <v>119</v>
      </c>
      <c r="E101" s="25"/>
      <c r="F101" s="121" t="s">
        <v>6012</v>
      </c>
      <c r="G101" s="25"/>
      <c r="H101" s="25"/>
      <c r="I101" s="25"/>
      <c r="J101" s="26"/>
      <c r="K101" s="122"/>
      <c r="L101" s="123"/>
      <c r="M101" s="45"/>
      <c r="N101" s="45"/>
      <c r="O101" s="45"/>
      <c r="P101" s="45"/>
      <c r="Q101" s="45"/>
      <c r="R101" s="46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R101" s="14" t="s">
        <v>119</v>
      </c>
      <c r="AS101" s="14" t="s">
        <v>77</v>
      </c>
    </row>
    <row r="102" spans="1:63" s="2" customFormat="1" ht="21.75" customHeight="1" x14ac:dyDescent="0.2">
      <c r="A102" s="25"/>
      <c r="B102" s="109"/>
      <c r="C102" s="110" t="s">
        <v>136</v>
      </c>
      <c r="D102" s="110" t="s">
        <v>112</v>
      </c>
      <c r="E102" s="111" t="s">
        <v>6013</v>
      </c>
      <c r="F102" s="112" t="s">
        <v>6014</v>
      </c>
      <c r="G102" s="113" t="s">
        <v>130</v>
      </c>
      <c r="H102" s="153"/>
      <c r="I102" s="112" t="s">
        <v>116</v>
      </c>
      <c r="J102" s="26"/>
      <c r="K102" s="114" t="s">
        <v>3</v>
      </c>
      <c r="L102" s="115" t="s">
        <v>39</v>
      </c>
      <c r="M102" s="116">
        <v>0</v>
      </c>
      <c r="N102" s="116" t="e">
        <f>M102*#REF!</f>
        <v>#REF!</v>
      </c>
      <c r="O102" s="116">
        <v>0</v>
      </c>
      <c r="P102" s="116" t="e">
        <f>O102*#REF!</f>
        <v>#REF!</v>
      </c>
      <c r="Q102" s="116">
        <v>0</v>
      </c>
      <c r="R102" s="117" t="e">
        <f>Q102*#REF!</f>
        <v>#REF!</v>
      </c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P102" s="118" t="s">
        <v>117</v>
      </c>
      <c r="AR102" s="118" t="s">
        <v>112</v>
      </c>
      <c r="AS102" s="118" t="s">
        <v>77</v>
      </c>
      <c r="AW102" s="14" t="s">
        <v>118</v>
      </c>
      <c r="BC102" s="119" t="e">
        <f>IF(L102="základní",#REF!,0)</f>
        <v>#REF!</v>
      </c>
      <c r="BD102" s="119">
        <f>IF(L102="snížená",#REF!,0)</f>
        <v>0</v>
      </c>
      <c r="BE102" s="119">
        <f>IF(L102="zákl. přenesená",#REF!,0)</f>
        <v>0</v>
      </c>
      <c r="BF102" s="119">
        <f>IF(L102="sníž. přenesená",#REF!,0)</f>
        <v>0</v>
      </c>
      <c r="BG102" s="119">
        <f>IF(L102="nulová",#REF!,0)</f>
        <v>0</v>
      </c>
      <c r="BH102" s="14" t="s">
        <v>75</v>
      </c>
      <c r="BI102" s="119" t="e">
        <f>ROUND(H102*#REF!,2)</f>
        <v>#REF!</v>
      </c>
      <c r="BJ102" s="14" t="s">
        <v>117</v>
      </c>
      <c r="BK102" s="118" t="s">
        <v>154</v>
      </c>
    </row>
    <row r="103" spans="1:63" s="2" customFormat="1" ht="28.8" x14ac:dyDescent="0.2">
      <c r="A103" s="25"/>
      <c r="B103" s="26"/>
      <c r="C103" s="25"/>
      <c r="D103" s="120" t="s">
        <v>119</v>
      </c>
      <c r="E103" s="25"/>
      <c r="F103" s="121" t="s">
        <v>6015</v>
      </c>
      <c r="G103" s="25"/>
      <c r="H103" s="25"/>
      <c r="I103" s="25"/>
      <c r="J103" s="26"/>
      <c r="K103" s="122"/>
      <c r="L103" s="123"/>
      <c r="M103" s="45"/>
      <c r="N103" s="45"/>
      <c r="O103" s="45"/>
      <c r="P103" s="45"/>
      <c r="Q103" s="45"/>
      <c r="R103" s="46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R103" s="14" t="s">
        <v>119</v>
      </c>
      <c r="AS103" s="14" t="s">
        <v>77</v>
      </c>
    </row>
    <row r="104" spans="1:63" s="2" customFormat="1" ht="24.15" customHeight="1" x14ac:dyDescent="0.2">
      <c r="A104" s="25"/>
      <c r="B104" s="109"/>
      <c r="C104" s="110" t="s">
        <v>155</v>
      </c>
      <c r="D104" s="110" t="s">
        <v>112</v>
      </c>
      <c r="E104" s="111" t="s">
        <v>6016</v>
      </c>
      <c r="F104" s="112" t="s">
        <v>6017</v>
      </c>
      <c r="G104" s="113" t="s">
        <v>130</v>
      </c>
      <c r="H104" s="153"/>
      <c r="I104" s="112" t="s">
        <v>116</v>
      </c>
      <c r="J104" s="26"/>
      <c r="K104" s="114" t="s">
        <v>3</v>
      </c>
      <c r="L104" s="115" t="s">
        <v>39</v>
      </c>
      <c r="M104" s="116">
        <v>0</v>
      </c>
      <c r="N104" s="116" t="e">
        <f>M104*#REF!</f>
        <v>#REF!</v>
      </c>
      <c r="O104" s="116">
        <v>0</v>
      </c>
      <c r="P104" s="116" t="e">
        <f>O104*#REF!</f>
        <v>#REF!</v>
      </c>
      <c r="Q104" s="116">
        <v>0</v>
      </c>
      <c r="R104" s="117" t="e">
        <f>Q104*#REF!</f>
        <v>#REF!</v>
      </c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P104" s="118" t="s">
        <v>117</v>
      </c>
      <c r="AR104" s="118" t="s">
        <v>112</v>
      </c>
      <c r="AS104" s="118" t="s">
        <v>77</v>
      </c>
      <c r="AW104" s="14" t="s">
        <v>118</v>
      </c>
      <c r="BC104" s="119" t="e">
        <f>IF(L104="základní",#REF!,0)</f>
        <v>#REF!</v>
      </c>
      <c r="BD104" s="119">
        <f>IF(L104="snížená",#REF!,0)</f>
        <v>0</v>
      </c>
      <c r="BE104" s="119">
        <f>IF(L104="zákl. přenesená",#REF!,0)</f>
        <v>0</v>
      </c>
      <c r="BF104" s="119">
        <f>IF(L104="sníž. přenesená",#REF!,0)</f>
        <v>0</v>
      </c>
      <c r="BG104" s="119">
        <f>IF(L104="nulová",#REF!,0)</f>
        <v>0</v>
      </c>
      <c r="BH104" s="14" t="s">
        <v>75</v>
      </c>
      <c r="BI104" s="119" t="e">
        <f>ROUND(H104*#REF!,2)</f>
        <v>#REF!</v>
      </c>
      <c r="BJ104" s="14" t="s">
        <v>117</v>
      </c>
      <c r="BK104" s="118" t="s">
        <v>158</v>
      </c>
    </row>
    <row r="105" spans="1:63" s="2" customFormat="1" ht="28.8" x14ac:dyDescent="0.2">
      <c r="A105" s="25"/>
      <c r="B105" s="26"/>
      <c r="C105" s="25"/>
      <c r="D105" s="120" t="s">
        <v>119</v>
      </c>
      <c r="E105" s="25"/>
      <c r="F105" s="121" t="s">
        <v>6018</v>
      </c>
      <c r="G105" s="25"/>
      <c r="H105" s="25"/>
      <c r="I105" s="25"/>
      <c r="J105" s="26"/>
      <c r="K105" s="122"/>
      <c r="L105" s="123"/>
      <c r="M105" s="45"/>
      <c r="N105" s="45"/>
      <c r="O105" s="45"/>
      <c r="P105" s="45"/>
      <c r="Q105" s="45"/>
      <c r="R105" s="46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R105" s="14" t="s">
        <v>119</v>
      </c>
      <c r="AS105" s="14" t="s">
        <v>77</v>
      </c>
    </row>
    <row r="106" spans="1:63" s="2" customFormat="1" ht="24.15" customHeight="1" x14ac:dyDescent="0.2">
      <c r="A106" s="25"/>
      <c r="B106" s="109"/>
      <c r="C106" s="110" t="s">
        <v>139</v>
      </c>
      <c r="D106" s="110" t="s">
        <v>112</v>
      </c>
      <c r="E106" s="111" t="s">
        <v>6019</v>
      </c>
      <c r="F106" s="112" t="s">
        <v>6020</v>
      </c>
      <c r="G106" s="113" t="s">
        <v>130</v>
      </c>
      <c r="H106" s="153"/>
      <c r="I106" s="112" t="s">
        <v>116</v>
      </c>
      <c r="J106" s="26"/>
      <c r="K106" s="114" t="s">
        <v>3</v>
      </c>
      <c r="L106" s="115" t="s">
        <v>39</v>
      </c>
      <c r="M106" s="116">
        <v>0</v>
      </c>
      <c r="N106" s="116" t="e">
        <f>M106*#REF!</f>
        <v>#REF!</v>
      </c>
      <c r="O106" s="116">
        <v>0</v>
      </c>
      <c r="P106" s="116" t="e">
        <f>O106*#REF!</f>
        <v>#REF!</v>
      </c>
      <c r="Q106" s="116">
        <v>0</v>
      </c>
      <c r="R106" s="117" t="e">
        <f>Q106*#REF!</f>
        <v>#REF!</v>
      </c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P106" s="118" t="s">
        <v>117</v>
      </c>
      <c r="AR106" s="118" t="s">
        <v>112</v>
      </c>
      <c r="AS106" s="118" t="s">
        <v>77</v>
      </c>
      <c r="AW106" s="14" t="s">
        <v>118</v>
      </c>
      <c r="BC106" s="119" t="e">
        <f>IF(L106="základní",#REF!,0)</f>
        <v>#REF!</v>
      </c>
      <c r="BD106" s="119">
        <f>IF(L106="snížená",#REF!,0)</f>
        <v>0</v>
      </c>
      <c r="BE106" s="119">
        <f>IF(L106="zákl. přenesená",#REF!,0)</f>
        <v>0</v>
      </c>
      <c r="BF106" s="119">
        <f>IF(L106="sníž. přenesená",#REF!,0)</f>
        <v>0</v>
      </c>
      <c r="BG106" s="119">
        <f>IF(L106="nulová",#REF!,0)</f>
        <v>0</v>
      </c>
      <c r="BH106" s="14" t="s">
        <v>75</v>
      </c>
      <c r="BI106" s="119" t="e">
        <f>ROUND(H106*#REF!,2)</f>
        <v>#REF!</v>
      </c>
      <c r="BJ106" s="14" t="s">
        <v>117</v>
      </c>
      <c r="BK106" s="118" t="s">
        <v>161</v>
      </c>
    </row>
    <row r="107" spans="1:63" s="2" customFormat="1" ht="28.8" x14ac:dyDescent="0.2">
      <c r="A107" s="25"/>
      <c r="B107" s="26"/>
      <c r="C107" s="25"/>
      <c r="D107" s="120" t="s">
        <v>119</v>
      </c>
      <c r="E107" s="25"/>
      <c r="F107" s="121" t="s">
        <v>6021</v>
      </c>
      <c r="G107" s="25"/>
      <c r="H107" s="25"/>
      <c r="I107" s="25"/>
      <c r="J107" s="26"/>
      <c r="K107" s="122"/>
      <c r="L107" s="123"/>
      <c r="M107" s="45"/>
      <c r="N107" s="45"/>
      <c r="O107" s="45"/>
      <c r="P107" s="45"/>
      <c r="Q107" s="45"/>
      <c r="R107" s="46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R107" s="14" t="s">
        <v>119</v>
      </c>
      <c r="AS107" s="14" t="s">
        <v>77</v>
      </c>
    </row>
    <row r="108" spans="1:63" s="2" customFormat="1" ht="24.15" customHeight="1" x14ac:dyDescent="0.2">
      <c r="A108" s="25"/>
      <c r="B108" s="109"/>
      <c r="C108" s="110" t="s">
        <v>162</v>
      </c>
      <c r="D108" s="110" t="s">
        <v>112</v>
      </c>
      <c r="E108" s="111" t="s">
        <v>6022</v>
      </c>
      <c r="F108" s="112" t="s">
        <v>6023</v>
      </c>
      <c r="G108" s="113" t="s">
        <v>130</v>
      </c>
      <c r="H108" s="153"/>
      <c r="I108" s="112" t="s">
        <v>116</v>
      </c>
      <c r="J108" s="26"/>
      <c r="K108" s="114" t="s">
        <v>3</v>
      </c>
      <c r="L108" s="115" t="s">
        <v>39</v>
      </c>
      <c r="M108" s="116">
        <v>0</v>
      </c>
      <c r="N108" s="116" t="e">
        <f>M108*#REF!</f>
        <v>#REF!</v>
      </c>
      <c r="O108" s="116">
        <v>0</v>
      </c>
      <c r="P108" s="116" t="e">
        <f>O108*#REF!</f>
        <v>#REF!</v>
      </c>
      <c r="Q108" s="116">
        <v>0</v>
      </c>
      <c r="R108" s="117" t="e">
        <f>Q108*#REF!</f>
        <v>#REF!</v>
      </c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P108" s="118" t="s">
        <v>117</v>
      </c>
      <c r="AR108" s="118" t="s">
        <v>112</v>
      </c>
      <c r="AS108" s="118" t="s">
        <v>77</v>
      </c>
      <c r="AW108" s="14" t="s">
        <v>118</v>
      </c>
      <c r="BC108" s="119" t="e">
        <f>IF(L108="základní",#REF!,0)</f>
        <v>#REF!</v>
      </c>
      <c r="BD108" s="119">
        <f>IF(L108="snížená",#REF!,0)</f>
        <v>0</v>
      </c>
      <c r="BE108" s="119">
        <f>IF(L108="zákl. přenesená",#REF!,0)</f>
        <v>0</v>
      </c>
      <c r="BF108" s="119">
        <f>IF(L108="sníž. přenesená",#REF!,0)</f>
        <v>0</v>
      </c>
      <c r="BG108" s="119">
        <f>IF(L108="nulová",#REF!,0)</f>
        <v>0</v>
      </c>
      <c r="BH108" s="14" t="s">
        <v>75</v>
      </c>
      <c r="BI108" s="119" t="e">
        <f>ROUND(H108*#REF!,2)</f>
        <v>#REF!</v>
      </c>
      <c r="BJ108" s="14" t="s">
        <v>117</v>
      </c>
      <c r="BK108" s="118" t="s">
        <v>165</v>
      </c>
    </row>
    <row r="109" spans="1:63" s="2" customFormat="1" ht="28.8" x14ac:dyDescent="0.2">
      <c r="A109" s="25"/>
      <c r="B109" s="26"/>
      <c r="C109" s="25"/>
      <c r="D109" s="120" t="s">
        <v>119</v>
      </c>
      <c r="E109" s="25"/>
      <c r="F109" s="121" t="s">
        <v>6024</v>
      </c>
      <c r="G109" s="25"/>
      <c r="H109" s="25"/>
      <c r="I109" s="25"/>
      <c r="J109" s="26"/>
      <c r="K109" s="122"/>
      <c r="L109" s="123"/>
      <c r="M109" s="45"/>
      <c r="N109" s="45"/>
      <c r="O109" s="45"/>
      <c r="P109" s="45"/>
      <c r="Q109" s="45"/>
      <c r="R109" s="46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R109" s="14" t="s">
        <v>119</v>
      </c>
      <c r="AS109" s="14" t="s">
        <v>77</v>
      </c>
    </row>
    <row r="110" spans="1:63" s="2" customFormat="1" ht="16.5" customHeight="1" x14ac:dyDescent="0.2">
      <c r="A110" s="25"/>
      <c r="B110" s="109"/>
      <c r="C110" s="110" t="s">
        <v>144</v>
      </c>
      <c r="D110" s="110" t="s">
        <v>112</v>
      </c>
      <c r="E110" s="111" t="s">
        <v>6025</v>
      </c>
      <c r="F110" s="112" t="s">
        <v>6026</v>
      </c>
      <c r="G110" s="113" t="s">
        <v>130</v>
      </c>
      <c r="H110" s="153"/>
      <c r="I110" s="112" t="s">
        <v>116</v>
      </c>
      <c r="J110" s="26"/>
      <c r="K110" s="114" t="s">
        <v>3</v>
      </c>
      <c r="L110" s="115" t="s">
        <v>39</v>
      </c>
      <c r="M110" s="116">
        <v>0</v>
      </c>
      <c r="N110" s="116" t="e">
        <f>M110*#REF!</f>
        <v>#REF!</v>
      </c>
      <c r="O110" s="116">
        <v>0</v>
      </c>
      <c r="P110" s="116" t="e">
        <f>O110*#REF!</f>
        <v>#REF!</v>
      </c>
      <c r="Q110" s="116">
        <v>0</v>
      </c>
      <c r="R110" s="117" t="e">
        <f>Q110*#REF!</f>
        <v>#REF!</v>
      </c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P110" s="118" t="s">
        <v>117</v>
      </c>
      <c r="AR110" s="118" t="s">
        <v>112</v>
      </c>
      <c r="AS110" s="118" t="s">
        <v>77</v>
      </c>
      <c r="AW110" s="14" t="s">
        <v>118</v>
      </c>
      <c r="BC110" s="119" t="e">
        <f>IF(L110="základní",#REF!,0)</f>
        <v>#REF!</v>
      </c>
      <c r="BD110" s="119">
        <f>IF(L110="snížená",#REF!,0)</f>
        <v>0</v>
      </c>
      <c r="BE110" s="119">
        <f>IF(L110="zákl. přenesená",#REF!,0)</f>
        <v>0</v>
      </c>
      <c r="BF110" s="119">
        <f>IF(L110="sníž. přenesená",#REF!,0)</f>
        <v>0</v>
      </c>
      <c r="BG110" s="119">
        <f>IF(L110="nulová",#REF!,0)</f>
        <v>0</v>
      </c>
      <c r="BH110" s="14" t="s">
        <v>75</v>
      </c>
      <c r="BI110" s="119" t="e">
        <f>ROUND(H110*#REF!,2)</f>
        <v>#REF!</v>
      </c>
      <c r="BJ110" s="14" t="s">
        <v>117</v>
      </c>
      <c r="BK110" s="118" t="s">
        <v>168</v>
      </c>
    </row>
    <row r="111" spans="1:63" s="2" customFormat="1" ht="28.8" x14ac:dyDescent="0.2">
      <c r="A111" s="25"/>
      <c r="B111" s="26"/>
      <c r="C111" s="25"/>
      <c r="D111" s="120" t="s">
        <v>119</v>
      </c>
      <c r="E111" s="25"/>
      <c r="F111" s="121" t="s">
        <v>6027</v>
      </c>
      <c r="G111" s="25"/>
      <c r="H111" s="25"/>
      <c r="I111" s="25"/>
      <c r="J111" s="26"/>
      <c r="K111" s="122"/>
      <c r="L111" s="123"/>
      <c r="M111" s="45"/>
      <c r="N111" s="45"/>
      <c r="O111" s="45"/>
      <c r="P111" s="45"/>
      <c r="Q111" s="45"/>
      <c r="R111" s="46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R111" s="14" t="s">
        <v>119</v>
      </c>
      <c r="AS111" s="14" t="s">
        <v>77</v>
      </c>
    </row>
    <row r="112" spans="1:63" s="2" customFormat="1" ht="21.75" customHeight="1" x14ac:dyDescent="0.2">
      <c r="A112" s="25"/>
      <c r="B112" s="109"/>
      <c r="C112" s="110" t="s">
        <v>9</v>
      </c>
      <c r="D112" s="110" t="s">
        <v>112</v>
      </c>
      <c r="E112" s="111" t="s">
        <v>6028</v>
      </c>
      <c r="F112" s="112" t="s">
        <v>6029</v>
      </c>
      <c r="G112" s="113" t="s">
        <v>130</v>
      </c>
      <c r="H112" s="153"/>
      <c r="I112" s="112" t="s">
        <v>3</v>
      </c>
      <c r="J112" s="26"/>
      <c r="K112" s="114" t="s">
        <v>3</v>
      </c>
      <c r="L112" s="115" t="s">
        <v>39</v>
      </c>
      <c r="M112" s="116">
        <v>0</v>
      </c>
      <c r="N112" s="116" t="e">
        <f>M112*#REF!</f>
        <v>#REF!</v>
      </c>
      <c r="O112" s="116">
        <v>0</v>
      </c>
      <c r="P112" s="116" t="e">
        <f>O112*#REF!</f>
        <v>#REF!</v>
      </c>
      <c r="Q112" s="116">
        <v>0</v>
      </c>
      <c r="R112" s="117" t="e">
        <f>Q112*#REF!</f>
        <v>#REF!</v>
      </c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P112" s="118" t="s">
        <v>117</v>
      </c>
      <c r="AR112" s="118" t="s">
        <v>112</v>
      </c>
      <c r="AS112" s="118" t="s">
        <v>77</v>
      </c>
      <c r="AW112" s="14" t="s">
        <v>118</v>
      </c>
      <c r="BC112" s="119" t="e">
        <f>IF(L112="základní",#REF!,0)</f>
        <v>#REF!</v>
      </c>
      <c r="BD112" s="119">
        <f>IF(L112="snížená",#REF!,0)</f>
        <v>0</v>
      </c>
      <c r="BE112" s="119">
        <f>IF(L112="zákl. přenesená",#REF!,0)</f>
        <v>0</v>
      </c>
      <c r="BF112" s="119">
        <f>IF(L112="sníž. přenesená",#REF!,0)</f>
        <v>0</v>
      </c>
      <c r="BG112" s="119">
        <f>IF(L112="nulová",#REF!,0)</f>
        <v>0</v>
      </c>
      <c r="BH112" s="14" t="s">
        <v>75</v>
      </c>
      <c r="BI112" s="119" t="e">
        <f>ROUND(H112*#REF!,2)</f>
        <v>#REF!</v>
      </c>
      <c r="BJ112" s="14" t="s">
        <v>117</v>
      </c>
      <c r="BK112" s="118" t="s">
        <v>171</v>
      </c>
    </row>
    <row r="113" spans="1:63" s="2" customFormat="1" x14ac:dyDescent="0.2">
      <c r="A113" s="25"/>
      <c r="B113" s="26"/>
      <c r="C113" s="25"/>
      <c r="D113" s="120" t="s">
        <v>119</v>
      </c>
      <c r="E113" s="25"/>
      <c r="F113" s="121" t="s">
        <v>6029</v>
      </c>
      <c r="G113" s="25"/>
      <c r="H113" s="25"/>
      <c r="I113" s="25"/>
      <c r="J113" s="26"/>
      <c r="K113" s="122"/>
      <c r="L113" s="123"/>
      <c r="M113" s="45"/>
      <c r="N113" s="45"/>
      <c r="O113" s="45"/>
      <c r="P113" s="45"/>
      <c r="Q113" s="45"/>
      <c r="R113" s="46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R113" s="14" t="s">
        <v>119</v>
      </c>
      <c r="AS113" s="14" t="s">
        <v>77</v>
      </c>
    </row>
    <row r="114" spans="1:63" s="2" customFormat="1" ht="16.5" customHeight="1" x14ac:dyDescent="0.2">
      <c r="A114" s="25"/>
      <c r="B114" s="109"/>
      <c r="C114" s="110" t="s">
        <v>147</v>
      </c>
      <c r="D114" s="110" t="s">
        <v>112</v>
      </c>
      <c r="E114" s="111" t="s">
        <v>5960</v>
      </c>
      <c r="F114" s="112" t="s">
        <v>6030</v>
      </c>
      <c r="G114" s="113" t="s">
        <v>130</v>
      </c>
      <c r="H114" s="153"/>
      <c r="I114" s="112" t="s">
        <v>3</v>
      </c>
      <c r="J114" s="26"/>
      <c r="K114" s="114" t="s">
        <v>3</v>
      </c>
      <c r="L114" s="115" t="s">
        <v>39</v>
      </c>
      <c r="M114" s="116">
        <v>0</v>
      </c>
      <c r="N114" s="116" t="e">
        <f>M114*#REF!</f>
        <v>#REF!</v>
      </c>
      <c r="O114" s="116">
        <v>0</v>
      </c>
      <c r="P114" s="116" t="e">
        <f>O114*#REF!</f>
        <v>#REF!</v>
      </c>
      <c r="Q114" s="116">
        <v>0</v>
      </c>
      <c r="R114" s="117" t="e">
        <f>Q114*#REF!</f>
        <v>#REF!</v>
      </c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P114" s="118" t="s">
        <v>117</v>
      </c>
      <c r="AR114" s="118" t="s">
        <v>112</v>
      </c>
      <c r="AS114" s="118" t="s">
        <v>77</v>
      </c>
      <c r="AW114" s="14" t="s">
        <v>118</v>
      </c>
      <c r="BC114" s="119" t="e">
        <f>IF(L114="základní",#REF!,0)</f>
        <v>#REF!</v>
      </c>
      <c r="BD114" s="119">
        <f>IF(L114="snížená",#REF!,0)</f>
        <v>0</v>
      </c>
      <c r="BE114" s="119">
        <f>IF(L114="zákl. přenesená",#REF!,0)</f>
        <v>0</v>
      </c>
      <c r="BF114" s="119">
        <f>IF(L114="sníž. přenesená",#REF!,0)</f>
        <v>0</v>
      </c>
      <c r="BG114" s="119">
        <f>IF(L114="nulová",#REF!,0)</f>
        <v>0</v>
      </c>
      <c r="BH114" s="14" t="s">
        <v>75</v>
      </c>
      <c r="BI114" s="119" t="e">
        <f>ROUND(H114*#REF!,2)</f>
        <v>#REF!</v>
      </c>
      <c r="BJ114" s="14" t="s">
        <v>117</v>
      </c>
      <c r="BK114" s="118" t="s">
        <v>174</v>
      </c>
    </row>
    <row r="115" spans="1:63" s="2" customFormat="1" x14ac:dyDescent="0.2">
      <c r="A115" s="25"/>
      <c r="B115" s="26"/>
      <c r="C115" s="25"/>
      <c r="D115" s="120" t="s">
        <v>119</v>
      </c>
      <c r="E115" s="25"/>
      <c r="F115" s="121" t="s">
        <v>6030</v>
      </c>
      <c r="G115" s="25"/>
      <c r="H115" s="25"/>
      <c r="I115" s="25"/>
      <c r="J115" s="26"/>
      <c r="K115" s="122"/>
      <c r="L115" s="123"/>
      <c r="M115" s="45"/>
      <c r="N115" s="45"/>
      <c r="O115" s="45"/>
      <c r="P115" s="45"/>
      <c r="Q115" s="45"/>
      <c r="R115" s="46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R115" s="14" t="s">
        <v>119</v>
      </c>
      <c r="AS115" s="14" t="s">
        <v>77</v>
      </c>
    </row>
    <row r="116" spans="1:63" s="2" customFormat="1" ht="21.75" customHeight="1" x14ac:dyDescent="0.2">
      <c r="A116" s="25"/>
      <c r="B116" s="109"/>
      <c r="C116" s="110" t="s">
        <v>175</v>
      </c>
      <c r="D116" s="110" t="s">
        <v>112</v>
      </c>
      <c r="E116" s="111" t="s">
        <v>6031</v>
      </c>
      <c r="F116" s="112" t="s">
        <v>6032</v>
      </c>
      <c r="G116" s="113" t="s">
        <v>130</v>
      </c>
      <c r="H116" s="153"/>
      <c r="I116" s="112" t="s">
        <v>3</v>
      </c>
      <c r="J116" s="26"/>
      <c r="K116" s="114" t="s">
        <v>3</v>
      </c>
      <c r="L116" s="115" t="s">
        <v>39</v>
      </c>
      <c r="M116" s="116">
        <v>0</v>
      </c>
      <c r="N116" s="116" t="e">
        <f>M116*#REF!</f>
        <v>#REF!</v>
      </c>
      <c r="O116" s="116">
        <v>0</v>
      </c>
      <c r="P116" s="116" t="e">
        <f>O116*#REF!</f>
        <v>#REF!</v>
      </c>
      <c r="Q116" s="116">
        <v>0</v>
      </c>
      <c r="R116" s="117" t="e">
        <f>Q116*#REF!</f>
        <v>#REF!</v>
      </c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P116" s="118" t="s">
        <v>117</v>
      </c>
      <c r="AR116" s="118" t="s">
        <v>112</v>
      </c>
      <c r="AS116" s="118" t="s">
        <v>77</v>
      </c>
      <c r="AW116" s="14" t="s">
        <v>118</v>
      </c>
      <c r="BC116" s="119" t="e">
        <f>IF(L116="základní",#REF!,0)</f>
        <v>#REF!</v>
      </c>
      <c r="BD116" s="119">
        <f>IF(L116="snížená",#REF!,0)</f>
        <v>0</v>
      </c>
      <c r="BE116" s="119">
        <f>IF(L116="zákl. přenesená",#REF!,0)</f>
        <v>0</v>
      </c>
      <c r="BF116" s="119">
        <f>IF(L116="sníž. přenesená",#REF!,0)</f>
        <v>0</v>
      </c>
      <c r="BG116" s="119">
        <f>IF(L116="nulová",#REF!,0)</f>
        <v>0</v>
      </c>
      <c r="BH116" s="14" t="s">
        <v>75</v>
      </c>
      <c r="BI116" s="119" t="e">
        <f>ROUND(H116*#REF!,2)</f>
        <v>#REF!</v>
      </c>
      <c r="BJ116" s="14" t="s">
        <v>117</v>
      </c>
      <c r="BK116" s="118" t="s">
        <v>178</v>
      </c>
    </row>
    <row r="117" spans="1:63" s="2" customFormat="1" x14ac:dyDescent="0.2">
      <c r="A117" s="25"/>
      <c r="B117" s="26"/>
      <c r="C117" s="25"/>
      <c r="D117" s="120" t="s">
        <v>119</v>
      </c>
      <c r="E117" s="25"/>
      <c r="F117" s="121" t="s">
        <v>6032</v>
      </c>
      <c r="G117" s="25"/>
      <c r="H117" s="25"/>
      <c r="I117" s="25"/>
      <c r="J117" s="26"/>
      <c r="K117" s="122"/>
      <c r="L117" s="123"/>
      <c r="M117" s="45"/>
      <c r="N117" s="45"/>
      <c r="O117" s="45"/>
      <c r="P117" s="45"/>
      <c r="Q117" s="45"/>
      <c r="R117" s="46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R117" s="14" t="s">
        <v>119</v>
      </c>
      <c r="AS117" s="14" t="s">
        <v>77</v>
      </c>
    </row>
    <row r="118" spans="1:63" s="2" customFormat="1" ht="24.15" customHeight="1" x14ac:dyDescent="0.2">
      <c r="A118" s="25"/>
      <c r="B118" s="109"/>
      <c r="C118" s="110" t="s">
        <v>151</v>
      </c>
      <c r="D118" s="110" t="s">
        <v>112</v>
      </c>
      <c r="E118" s="111" t="s">
        <v>6033</v>
      </c>
      <c r="F118" s="112" t="s">
        <v>6034</v>
      </c>
      <c r="G118" s="113" t="s">
        <v>135</v>
      </c>
      <c r="H118" s="153"/>
      <c r="I118" s="112" t="s">
        <v>3</v>
      </c>
      <c r="J118" s="26"/>
      <c r="K118" s="114" t="s">
        <v>3</v>
      </c>
      <c r="L118" s="115" t="s">
        <v>39</v>
      </c>
      <c r="M118" s="116">
        <v>0</v>
      </c>
      <c r="N118" s="116" t="e">
        <f>M118*#REF!</f>
        <v>#REF!</v>
      </c>
      <c r="O118" s="116">
        <v>0</v>
      </c>
      <c r="P118" s="116" t="e">
        <f>O118*#REF!</f>
        <v>#REF!</v>
      </c>
      <c r="Q118" s="116">
        <v>0</v>
      </c>
      <c r="R118" s="117" t="e">
        <f>Q118*#REF!</f>
        <v>#REF!</v>
      </c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P118" s="118" t="s">
        <v>117</v>
      </c>
      <c r="AR118" s="118" t="s">
        <v>112</v>
      </c>
      <c r="AS118" s="118" t="s">
        <v>77</v>
      </c>
      <c r="AW118" s="14" t="s">
        <v>118</v>
      </c>
      <c r="BC118" s="119" t="e">
        <f>IF(L118="základní",#REF!,0)</f>
        <v>#REF!</v>
      </c>
      <c r="BD118" s="119">
        <f>IF(L118="snížená",#REF!,0)</f>
        <v>0</v>
      </c>
      <c r="BE118" s="119">
        <f>IF(L118="zákl. přenesená",#REF!,0)</f>
        <v>0</v>
      </c>
      <c r="BF118" s="119">
        <f>IF(L118="sníž. přenesená",#REF!,0)</f>
        <v>0</v>
      </c>
      <c r="BG118" s="119">
        <f>IF(L118="nulová",#REF!,0)</f>
        <v>0</v>
      </c>
      <c r="BH118" s="14" t="s">
        <v>75</v>
      </c>
      <c r="BI118" s="119" t="e">
        <f>ROUND(H118*#REF!,2)</f>
        <v>#REF!</v>
      </c>
      <c r="BJ118" s="14" t="s">
        <v>117</v>
      </c>
      <c r="BK118" s="118" t="s">
        <v>181</v>
      </c>
    </row>
    <row r="119" spans="1:63" s="2" customFormat="1" ht="19.2" x14ac:dyDescent="0.2">
      <c r="A119" s="25"/>
      <c r="B119" s="26"/>
      <c r="C119" s="25"/>
      <c r="D119" s="120" t="s">
        <v>119</v>
      </c>
      <c r="E119" s="25"/>
      <c r="F119" s="121" t="s">
        <v>6034</v>
      </c>
      <c r="G119" s="25"/>
      <c r="H119" s="25"/>
      <c r="I119" s="25"/>
      <c r="J119" s="26"/>
      <c r="K119" s="122"/>
      <c r="L119" s="123"/>
      <c r="M119" s="45"/>
      <c r="N119" s="45"/>
      <c r="O119" s="45"/>
      <c r="P119" s="45"/>
      <c r="Q119" s="45"/>
      <c r="R119" s="46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R119" s="14" t="s">
        <v>119</v>
      </c>
      <c r="AS119" s="14" t="s">
        <v>77</v>
      </c>
    </row>
    <row r="120" spans="1:63" s="2" customFormat="1" ht="16.5" customHeight="1" x14ac:dyDescent="0.2">
      <c r="A120" s="25"/>
      <c r="B120" s="109"/>
      <c r="C120" s="110" t="s">
        <v>182</v>
      </c>
      <c r="D120" s="110" t="s">
        <v>112</v>
      </c>
      <c r="E120" s="111" t="s">
        <v>6035</v>
      </c>
      <c r="F120" s="112" t="s">
        <v>6036</v>
      </c>
      <c r="G120" s="113" t="s">
        <v>135</v>
      </c>
      <c r="H120" s="153"/>
      <c r="I120" s="112" t="s">
        <v>3</v>
      </c>
      <c r="J120" s="26"/>
      <c r="K120" s="114" t="s">
        <v>3</v>
      </c>
      <c r="L120" s="115" t="s">
        <v>39</v>
      </c>
      <c r="M120" s="116">
        <v>0</v>
      </c>
      <c r="N120" s="116" t="e">
        <f>M120*#REF!</f>
        <v>#REF!</v>
      </c>
      <c r="O120" s="116">
        <v>0</v>
      </c>
      <c r="P120" s="116" t="e">
        <f>O120*#REF!</f>
        <v>#REF!</v>
      </c>
      <c r="Q120" s="116">
        <v>0</v>
      </c>
      <c r="R120" s="117" t="e">
        <f>Q120*#REF!</f>
        <v>#REF!</v>
      </c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P120" s="118" t="s">
        <v>117</v>
      </c>
      <c r="AR120" s="118" t="s">
        <v>112</v>
      </c>
      <c r="AS120" s="118" t="s">
        <v>77</v>
      </c>
      <c r="AW120" s="14" t="s">
        <v>118</v>
      </c>
      <c r="BC120" s="119" t="e">
        <f>IF(L120="základní",#REF!,0)</f>
        <v>#REF!</v>
      </c>
      <c r="BD120" s="119">
        <f>IF(L120="snížená",#REF!,0)</f>
        <v>0</v>
      </c>
      <c r="BE120" s="119">
        <f>IF(L120="zákl. přenesená",#REF!,0)</f>
        <v>0</v>
      </c>
      <c r="BF120" s="119">
        <f>IF(L120="sníž. přenesená",#REF!,0)</f>
        <v>0</v>
      </c>
      <c r="BG120" s="119">
        <f>IF(L120="nulová",#REF!,0)</f>
        <v>0</v>
      </c>
      <c r="BH120" s="14" t="s">
        <v>75</v>
      </c>
      <c r="BI120" s="119" t="e">
        <f>ROUND(H120*#REF!,2)</f>
        <v>#REF!</v>
      </c>
      <c r="BJ120" s="14" t="s">
        <v>117</v>
      </c>
      <c r="BK120" s="118" t="s">
        <v>185</v>
      </c>
    </row>
    <row r="121" spans="1:63" s="2" customFormat="1" x14ac:dyDescent="0.2">
      <c r="A121" s="25"/>
      <c r="B121" s="26"/>
      <c r="C121" s="25"/>
      <c r="D121" s="120" t="s">
        <v>119</v>
      </c>
      <c r="E121" s="25"/>
      <c r="F121" s="121" t="s">
        <v>6036</v>
      </c>
      <c r="G121" s="25"/>
      <c r="H121" s="25"/>
      <c r="I121" s="25"/>
      <c r="J121" s="26"/>
      <c r="K121" s="122"/>
      <c r="L121" s="123"/>
      <c r="M121" s="45"/>
      <c r="N121" s="45"/>
      <c r="O121" s="45"/>
      <c r="P121" s="45"/>
      <c r="Q121" s="45"/>
      <c r="R121" s="46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R121" s="14" t="s">
        <v>119</v>
      </c>
      <c r="AS121" s="14" t="s">
        <v>77</v>
      </c>
    </row>
    <row r="122" spans="1:63" s="2" customFormat="1" ht="16.5" customHeight="1" x14ac:dyDescent="0.2">
      <c r="A122" s="25"/>
      <c r="B122" s="109"/>
      <c r="C122" s="124" t="s">
        <v>154</v>
      </c>
      <c r="D122" s="124" t="s">
        <v>4503</v>
      </c>
      <c r="E122" s="125" t="s">
        <v>6037</v>
      </c>
      <c r="F122" s="126" t="s">
        <v>6038</v>
      </c>
      <c r="G122" s="127" t="s">
        <v>122</v>
      </c>
      <c r="H122" s="153"/>
      <c r="I122" s="126" t="s">
        <v>116</v>
      </c>
      <c r="J122" s="128"/>
      <c r="K122" s="129" t="s">
        <v>3</v>
      </c>
      <c r="L122" s="130" t="s">
        <v>39</v>
      </c>
      <c r="M122" s="116">
        <v>0</v>
      </c>
      <c r="N122" s="116" t="e">
        <f>M122*#REF!</f>
        <v>#REF!</v>
      </c>
      <c r="O122" s="116">
        <v>0</v>
      </c>
      <c r="P122" s="116" t="e">
        <f>O122*#REF!</f>
        <v>#REF!</v>
      </c>
      <c r="Q122" s="116">
        <v>0</v>
      </c>
      <c r="R122" s="117" t="e">
        <f>Q122*#REF!</f>
        <v>#REF!</v>
      </c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P122" s="118" t="s">
        <v>131</v>
      </c>
      <c r="AR122" s="118" t="s">
        <v>4503</v>
      </c>
      <c r="AS122" s="118" t="s">
        <v>77</v>
      </c>
      <c r="AW122" s="14" t="s">
        <v>118</v>
      </c>
      <c r="BC122" s="119" t="e">
        <f>IF(L122="základní",#REF!,0)</f>
        <v>#REF!</v>
      </c>
      <c r="BD122" s="119">
        <f>IF(L122="snížená",#REF!,0)</f>
        <v>0</v>
      </c>
      <c r="BE122" s="119">
        <f>IF(L122="zákl. přenesená",#REF!,0)</f>
        <v>0</v>
      </c>
      <c r="BF122" s="119">
        <f>IF(L122="sníž. přenesená",#REF!,0)</f>
        <v>0</v>
      </c>
      <c r="BG122" s="119">
        <f>IF(L122="nulová",#REF!,0)</f>
        <v>0</v>
      </c>
      <c r="BH122" s="14" t="s">
        <v>75</v>
      </c>
      <c r="BI122" s="119" t="e">
        <f>ROUND(H122*#REF!,2)</f>
        <v>#REF!</v>
      </c>
      <c r="BJ122" s="14" t="s">
        <v>117</v>
      </c>
      <c r="BK122" s="118" t="s">
        <v>188</v>
      </c>
    </row>
    <row r="123" spans="1:63" s="2" customFormat="1" x14ac:dyDescent="0.2">
      <c r="A123" s="25"/>
      <c r="B123" s="26"/>
      <c r="C123" s="25"/>
      <c r="D123" s="120" t="s">
        <v>119</v>
      </c>
      <c r="E123" s="25"/>
      <c r="F123" s="121" t="s">
        <v>6038</v>
      </c>
      <c r="G123" s="25"/>
      <c r="H123" s="25"/>
      <c r="I123" s="25"/>
      <c r="J123" s="26"/>
      <c r="K123" s="122"/>
      <c r="L123" s="123"/>
      <c r="M123" s="45"/>
      <c r="N123" s="45"/>
      <c r="O123" s="45"/>
      <c r="P123" s="45"/>
      <c r="Q123" s="45"/>
      <c r="R123" s="46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R123" s="14" t="s">
        <v>119</v>
      </c>
      <c r="AS123" s="14" t="s">
        <v>77</v>
      </c>
    </row>
    <row r="124" spans="1:63" s="2" customFormat="1" ht="16.5" customHeight="1" x14ac:dyDescent="0.2">
      <c r="A124" s="25"/>
      <c r="B124" s="109"/>
      <c r="C124" s="124" t="s">
        <v>8</v>
      </c>
      <c r="D124" s="124" t="s">
        <v>4503</v>
      </c>
      <c r="E124" s="125" t="s">
        <v>6039</v>
      </c>
      <c r="F124" s="126" t="s">
        <v>6040</v>
      </c>
      <c r="G124" s="127" t="s">
        <v>126</v>
      </c>
      <c r="H124" s="153"/>
      <c r="I124" s="126" t="s">
        <v>116</v>
      </c>
      <c r="J124" s="128"/>
      <c r="K124" s="129" t="s">
        <v>3</v>
      </c>
      <c r="L124" s="130" t="s">
        <v>39</v>
      </c>
      <c r="M124" s="116">
        <v>0</v>
      </c>
      <c r="N124" s="116" t="e">
        <f>M124*#REF!</f>
        <v>#REF!</v>
      </c>
      <c r="O124" s="116">
        <v>0</v>
      </c>
      <c r="P124" s="116" t="e">
        <f>O124*#REF!</f>
        <v>#REF!</v>
      </c>
      <c r="Q124" s="116">
        <v>0</v>
      </c>
      <c r="R124" s="117" t="e">
        <f>Q124*#REF!</f>
        <v>#REF!</v>
      </c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P124" s="118" t="s">
        <v>131</v>
      </c>
      <c r="AR124" s="118" t="s">
        <v>4503</v>
      </c>
      <c r="AS124" s="118" t="s">
        <v>77</v>
      </c>
      <c r="AW124" s="14" t="s">
        <v>118</v>
      </c>
      <c r="BC124" s="119" t="e">
        <f>IF(L124="základní",#REF!,0)</f>
        <v>#REF!</v>
      </c>
      <c r="BD124" s="119">
        <f>IF(L124="snížená",#REF!,0)</f>
        <v>0</v>
      </c>
      <c r="BE124" s="119">
        <f>IF(L124="zákl. přenesená",#REF!,0)</f>
        <v>0</v>
      </c>
      <c r="BF124" s="119">
        <f>IF(L124="sníž. přenesená",#REF!,0)</f>
        <v>0</v>
      </c>
      <c r="BG124" s="119">
        <f>IF(L124="nulová",#REF!,0)</f>
        <v>0</v>
      </c>
      <c r="BH124" s="14" t="s">
        <v>75</v>
      </c>
      <c r="BI124" s="119" t="e">
        <f>ROUND(H124*#REF!,2)</f>
        <v>#REF!</v>
      </c>
      <c r="BJ124" s="14" t="s">
        <v>117</v>
      </c>
      <c r="BK124" s="118" t="s">
        <v>191</v>
      </c>
    </row>
    <row r="125" spans="1:63" s="2" customFormat="1" x14ac:dyDescent="0.2">
      <c r="A125" s="25"/>
      <c r="B125" s="26"/>
      <c r="C125" s="25"/>
      <c r="D125" s="120" t="s">
        <v>119</v>
      </c>
      <c r="E125" s="25"/>
      <c r="F125" s="121" t="s">
        <v>6040</v>
      </c>
      <c r="G125" s="25"/>
      <c r="H125" s="25"/>
      <c r="I125" s="25"/>
      <c r="J125" s="26"/>
      <c r="K125" s="122"/>
      <c r="L125" s="123"/>
      <c r="M125" s="45"/>
      <c r="N125" s="45"/>
      <c r="O125" s="45"/>
      <c r="P125" s="45"/>
      <c r="Q125" s="45"/>
      <c r="R125" s="46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R125" s="14" t="s">
        <v>119</v>
      </c>
      <c r="AS125" s="14" t="s">
        <v>77</v>
      </c>
    </row>
    <row r="126" spans="1:63" s="2" customFormat="1" ht="16.5" customHeight="1" x14ac:dyDescent="0.2">
      <c r="A126" s="25"/>
      <c r="B126" s="109"/>
      <c r="C126" s="124" t="s">
        <v>158</v>
      </c>
      <c r="D126" s="124" t="s">
        <v>4503</v>
      </c>
      <c r="E126" s="125" t="s">
        <v>6041</v>
      </c>
      <c r="F126" s="126" t="s">
        <v>6042</v>
      </c>
      <c r="G126" s="127" t="s">
        <v>126</v>
      </c>
      <c r="H126" s="153"/>
      <c r="I126" s="126" t="s">
        <v>116</v>
      </c>
      <c r="J126" s="128"/>
      <c r="K126" s="129" t="s">
        <v>3</v>
      </c>
      <c r="L126" s="130" t="s">
        <v>39</v>
      </c>
      <c r="M126" s="116">
        <v>0</v>
      </c>
      <c r="N126" s="116" t="e">
        <f>M126*#REF!</f>
        <v>#REF!</v>
      </c>
      <c r="O126" s="116">
        <v>0</v>
      </c>
      <c r="P126" s="116" t="e">
        <f>O126*#REF!</f>
        <v>#REF!</v>
      </c>
      <c r="Q126" s="116">
        <v>0</v>
      </c>
      <c r="R126" s="117" t="e">
        <f>Q126*#REF!</f>
        <v>#REF!</v>
      </c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P126" s="118" t="s">
        <v>131</v>
      </c>
      <c r="AR126" s="118" t="s">
        <v>4503</v>
      </c>
      <c r="AS126" s="118" t="s">
        <v>77</v>
      </c>
      <c r="AW126" s="14" t="s">
        <v>118</v>
      </c>
      <c r="BC126" s="119" t="e">
        <f>IF(L126="základní",#REF!,0)</f>
        <v>#REF!</v>
      </c>
      <c r="BD126" s="119">
        <f>IF(L126="snížená",#REF!,0)</f>
        <v>0</v>
      </c>
      <c r="BE126" s="119">
        <f>IF(L126="zákl. přenesená",#REF!,0)</f>
        <v>0</v>
      </c>
      <c r="BF126" s="119">
        <f>IF(L126="sníž. přenesená",#REF!,0)</f>
        <v>0</v>
      </c>
      <c r="BG126" s="119">
        <f>IF(L126="nulová",#REF!,0)</f>
        <v>0</v>
      </c>
      <c r="BH126" s="14" t="s">
        <v>75</v>
      </c>
      <c r="BI126" s="119" t="e">
        <f>ROUND(H126*#REF!,2)</f>
        <v>#REF!</v>
      </c>
      <c r="BJ126" s="14" t="s">
        <v>117</v>
      </c>
      <c r="BK126" s="118" t="s">
        <v>194</v>
      </c>
    </row>
    <row r="127" spans="1:63" s="2" customFormat="1" x14ac:dyDescent="0.2">
      <c r="A127" s="25"/>
      <c r="B127" s="26"/>
      <c r="C127" s="25"/>
      <c r="D127" s="120" t="s">
        <v>119</v>
      </c>
      <c r="E127" s="25"/>
      <c r="F127" s="121" t="s">
        <v>6042</v>
      </c>
      <c r="G127" s="25"/>
      <c r="H127" s="25"/>
      <c r="I127" s="25"/>
      <c r="J127" s="26"/>
      <c r="K127" s="122"/>
      <c r="L127" s="123"/>
      <c r="M127" s="45"/>
      <c r="N127" s="45"/>
      <c r="O127" s="45"/>
      <c r="P127" s="45"/>
      <c r="Q127" s="45"/>
      <c r="R127" s="46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R127" s="14" t="s">
        <v>119</v>
      </c>
      <c r="AS127" s="14" t="s">
        <v>77</v>
      </c>
    </row>
    <row r="128" spans="1:63" s="2" customFormat="1" ht="16.5" customHeight="1" x14ac:dyDescent="0.2">
      <c r="A128" s="25"/>
      <c r="B128" s="109"/>
      <c r="C128" s="124" t="s">
        <v>195</v>
      </c>
      <c r="D128" s="124" t="s">
        <v>4503</v>
      </c>
      <c r="E128" s="125" t="s">
        <v>6043</v>
      </c>
      <c r="F128" s="126" t="s">
        <v>6044</v>
      </c>
      <c r="G128" s="127" t="s">
        <v>2920</v>
      </c>
      <c r="H128" s="153"/>
      <c r="I128" s="126" t="s">
        <v>116</v>
      </c>
      <c r="J128" s="128"/>
      <c r="K128" s="129" t="s">
        <v>3</v>
      </c>
      <c r="L128" s="130" t="s">
        <v>39</v>
      </c>
      <c r="M128" s="116">
        <v>0</v>
      </c>
      <c r="N128" s="116" t="e">
        <f>M128*#REF!</f>
        <v>#REF!</v>
      </c>
      <c r="O128" s="116">
        <v>0</v>
      </c>
      <c r="P128" s="116" t="e">
        <f>O128*#REF!</f>
        <v>#REF!</v>
      </c>
      <c r="Q128" s="116">
        <v>0</v>
      </c>
      <c r="R128" s="117" t="e">
        <f>Q128*#REF!</f>
        <v>#REF!</v>
      </c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P128" s="118" t="s">
        <v>131</v>
      </c>
      <c r="AR128" s="118" t="s">
        <v>4503</v>
      </c>
      <c r="AS128" s="118" t="s">
        <v>77</v>
      </c>
      <c r="AW128" s="14" t="s">
        <v>118</v>
      </c>
      <c r="BC128" s="119" t="e">
        <f>IF(L128="základní",#REF!,0)</f>
        <v>#REF!</v>
      </c>
      <c r="BD128" s="119">
        <f>IF(L128="snížená",#REF!,0)</f>
        <v>0</v>
      </c>
      <c r="BE128" s="119">
        <f>IF(L128="zákl. přenesená",#REF!,0)</f>
        <v>0</v>
      </c>
      <c r="BF128" s="119">
        <f>IF(L128="sníž. přenesená",#REF!,0)</f>
        <v>0</v>
      </c>
      <c r="BG128" s="119">
        <f>IF(L128="nulová",#REF!,0)</f>
        <v>0</v>
      </c>
      <c r="BH128" s="14" t="s">
        <v>75</v>
      </c>
      <c r="BI128" s="119" t="e">
        <f>ROUND(H128*#REF!,2)</f>
        <v>#REF!</v>
      </c>
      <c r="BJ128" s="14" t="s">
        <v>117</v>
      </c>
      <c r="BK128" s="118" t="s">
        <v>198</v>
      </c>
    </row>
    <row r="129" spans="1:45" s="2" customFormat="1" x14ac:dyDescent="0.2">
      <c r="A129" s="25"/>
      <c r="B129" s="26"/>
      <c r="C129" s="25"/>
      <c r="D129" s="120" t="s">
        <v>119</v>
      </c>
      <c r="E129" s="25"/>
      <c r="F129" s="121" t="s">
        <v>6044</v>
      </c>
      <c r="G129" s="25"/>
      <c r="H129" s="25"/>
      <c r="I129" s="25"/>
      <c r="J129" s="26"/>
      <c r="K129" s="131"/>
      <c r="L129" s="132"/>
      <c r="M129" s="133"/>
      <c r="N129" s="133"/>
      <c r="O129" s="133"/>
      <c r="P129" s="133"/>
      <c r="Q129" s="133"/>
      <c r="R129" s="134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R129" s="14" t="s">
        <v>119</v>
      </c>
      <c r="AS129" s="14" t="s">
        <v>77</v>
      </c>
    </row>
    <row r="130" spans="1:45" s="2" customFormat="1" ht="6.9" customHeight="1" x14ac:dyDescent="0.2">
      <c r="A130" s="25"/>
      <c r="B130" s="35"/>
      <c r="C130" s="36"/>
      <c r="D130" s="36"/>
      <c r="E130" s="36"/>
      <c r="F130" s="36"/>
      <c r="G130" s="36"/>
      <c r="H130" s="36"/>
      <c r="I130" s="36"/>
      <c r="J130" s="26"/>
      <c r="K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</row>
  </sheetData>
  <autoFilter ref="C80:I129"/>
  <mergeCells count="9">
    <mergeCell ref="E50:G50"/>
    <mergeCell ref="E71:G71"/>
    <mergeCell ref="E73:G73"/>
    <mergeCell ref="J2:T2"/>
    <mergeCell ref="E7:G7"/>
    <mergeCell ref="E9:G9"/>
    <mergeCell ref="E18:G18"/>
    <mergeCell ref="E27:G27"/>
    <mergeCell ref="E48:G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90"/>
  <sheetViews>
    <sheetView showGridLines="0" topLeftCell="A68" workbookViewId="0">
      <selection activeCell="I84" sqref="I84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5.85546875" style="1" customWidth="1"/>
    <col min="9" max="9" width="22.28515625" style="1" customWidth="1"/>
    <col min="10" max="10" width="9.28515625" style="1" customWidth="1"/>
    <col min="11" max="11" width="10.85546875" style="1" hidden="1" customWidth="1"/>
    <col min="12" max="12" width="9.28515625" style="1" hidden="1"/>
    <col min="13" max="18" width="14.140625" style="1" hidden="1" customWidth="1"/>
    <col min="19" max="19" width="16.28515625" style="1" hidden="1" customWidth="1"/>
    <col min="20" max="20" width="12.28515625" style="1" customWidth="1"/>
    <col min="21" max="21" width="16.28515625" style="1" customWidth="1"/>
    <col min="22" max="22" width="12.28515625" style="1" customWidth="1"/>
    <col min="23" max="23" width="15" style="1" customWidth="1"/>
    <col min="24" max="24" width="11" style="1" customWidth="1"/>
    <col min="25" max="25" width="15" style="1" customWidth="1"/>
    <col min="26" max="26" width="16.28515625" style="1" customWidth="1"/>
    <col min="27" max="27" width="11" style="1" customWidth="1"/>
    <col min="28" max="28" width="15" style="1" customWidth="1"/>
    <col min="29" max="29" width="16.28515625" style="1" customWidth="1"/>
    <col min="42" max="63" width="9.28515625" style="1" hidden="1"/>
  </cols>
  <sheetData>
    <row r="1" spans="1:44" x14ac:dyDescent="0.2">
      <c r="A1" s="84"/>
    </row>
    <row r="2" spans="1:44" s="1" customFormat="1" ht="36.9" customHeight="1" x14ac:dyDescent="0.2">
      <c r="J2" s="189" t="s">
        <v>6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AR2" s="14" t="s">
        <v>91</v>
      </c>
    </row>
    <row r="3" spans="1:44" s="1" customFormat="1" ht="6.9" hidden="1" customHeight="1" x14ac:dyDescent="0.2">
      <c r="B3" s="15"/>
      <c r="C3" s="16"/>
      <c r="D3" s="16"/>
      <c r="E3" s="16"/>
      <c r="F3" s="16"/>
      <c r="G3" s="16"/>
      <c r="H3" s="16"/>
      <c r="I3" s="16"/>
      <c r="J3" s="17"/>
      <c r="AR3" s="14" t="s">
        <v>77</v>
      </c>
    </row>
    <row r="4" spans="1:44" s="1" customFormat="1" ht="24.9" hidden="1" customHeight="1" x14ac:dyDescent="0.2">
      <c r="B4" s="17"/>
      <c r="D4" s="18" t="s">
        <v>92</v>
      </c>
      <c r="J4" s="17"/>
      <c r="K4" s="85" t="s">
        <v>11</v>
      </c>
      <c r="AR4" s="14" t="s">
        <v>4</v>
      </c>
    </row>
    <row r="5" spans="1:44" s="1" customFormat="1" ht="6.9" hidden="1" customHeight="1" x14ac:dyDescent="0.2">
      <c r="B5" s="17"/>
      <c r="J5" s="17"/>
    </row>
    <row r="6" spans="1:44" s="1" customFormat="1" ht="12" hidden="1" customHeight="1" x14ac:dyDescent="0.2">
      <c r="B6" s="17"/>
      <c r="D6" s="23" t="s">
        <v>14</v>
      </c>
      <c r="J6" s="17"/>
    </row>
    <row r="7" spans="1:44" s="1" customFormat="1" ht="16.5" hidden="1" customHeight="1" x14ac:dyDescent="0.2">
      <c r="B7" s="17"/>
      <c r="E7" s="195" t="str">
        <f>'Rekapitulace stavby'!K6</f>
        <v>Údržba, opravy a odstraňování závad u ST HK 2022-2023</v>
      </c>
      <c r="F7" s="196"/>
      <c r="G7" s="196"/>
      <c r="J7" s="17"/>
    </row>
    <row r="8" spans="1:44" s="2" customFormat="1" ht="12" hidden="1" customHeight="1" x14ac:dyDescent="0.2">
      <c r="A8" s="25"/>
      <c r="B8" s="26"/>
      <c r="C8" s="25"/>
      <c r="D8" s="23" t="s">
        <v>93</v>
      </c>
      <c r="E8" s="25"/>
      <c r="F8" s="25"/>
      <c r="G8" s="25"/>
      <c r="H8" s="25"/>
      <c r="I8" s="25"/>
      <c r="J8" s="86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44" s="2" customFormat="1" ht="16.5" hidden="1" customHeight="1" x14ac:dyDescent="0.2">
      <c r="A9" s="25"/>
      <c r="B9" s="26"/>
      <c r="C9" s="25"/>
      <c r="D9" s="25"/>
      <c r="E9" s="157" t="s">
        <v>6045</v>
      </c>
      <c r="F9" s="194"/>
      <c r="G9" s="194"/>
      <c r="H9" s="25"/>
      <c r="I9" s="25"/>
      <c r="J9" s="86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44" s="2" customFormat="1" hidden="1" x14ac:dyDescent="0.2">
      <c r="A10" s="25"/>
      <c r="B10" s="26"/>
      <c r="C10" s="25"/>
      <c r="D10" s="25"/>
      <c r="E10" s="25"/>
      <c r="F10" s="25"/>
      <c r="G10" s="25"/>
      <c r="H10" s="25"/>
      <c r="I10" s="25"/>
      <c r="J10" s="86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44" s="2" customFormat="1" ht="12" hidden="1" customHeight="1" x14ac:dyDescent="0.2">
      <c r="A11" s="25"/>
      <c r="B11" s="26"/>
      <c r="C11" s="25"/>
      <c r="D11" s="23" t="s">
        <v>16</v>
      </c>
      <c r="E11" s="25"/>
      <c r="F11" s="21" t="s">
        <v>3</v>
      </c>
      <c r="G11" s="25"/>
      <c r="H11" s="23" t="s">
        <v>17</v>
      </c>
      <c r="I11" s="25"/>
      <c r="J11" s="86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44" s="2" customFormat="1" ht="12" hidden="1" customHeight="1" x14ac:dyDescent="0.2">
      <c r="A12" s="25"/>
      <c r="B12" s="26"/>
      <c r="C12" s="25"/>
      <c r="D12" s="23" t="s">
        <v>18</v>
      </c>
      <c r="E12" s="25"/>
      <c r="F12" s="21" t="s">
        <v>19</v>
      </c>
      <c r="G12" s="25"/>
      <c r="H12" s="23" t="s">
        <v>20</v>
      </c>
      <c r="I12" s="25"/>
      <c r="J12" s="86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44" s="2" customFormat="1" ht="10.95" hidden="1" customHeight="1" x14ac:dyDescent="0.2">
      <c r="A13" s="25"/>
      <c r="B13" s="26"/>
      <c r="C13" s="25"/>
      <c r="D13" s="25"/>
      <c r="E13" s="25"/>
      <c r="F13" s="25"/>
      <c r="G13" s="25"/>
      <c r="H13" s="25"/>
      <c r="I13" s="25"/>
      <c r="J13" s="8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44" s="2" customFormat="1" ht="12" hidden="1" customHeight="1" x14ac:dyDescent="0.2">
      <c r="A14" s="25"/>
      <c r="B14" s="26"/>
      <c r="C14" s="25"/>
      <c r="D14" s="23" t="s">
        <v>22</v>
      </c>
      <c r="E14" s="25"/>
      <c r="F14" s="25"/>
      <c r="G14" s="25"/>
      <c r="H14" s="23" t="s">
        <v>23</v>
      </c>
      <c r="I14" s="25"/>
      <c r="J14" s="86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44" s="2" customFormat="1" ht="18" hidden="1" customHeight="1" x14ac:dyDescent="0.2">
      <c r="A15" s="25"/>
      <c r="B15" s="26"/>
      <c r="C15" s="25"/>
      <c r="D15" s="25"/>
      <c r="E15" s="21" t="s">
        <v>24</v>
      </c>
      <c r="F15" s="25"/>
      <c r="G15" s="25"/>
      <c r="H15" s="23" t="s">
        <v>25</v>
      </c>
      <c r="I15" s="25"/>
      <c r="J15" s="86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44" s="2" customFormat="1" ht="6.9" hidden="1" customHeight="1" x14ac:dyDescent="0.2">
      <c r="A16" s="25"/>
      <c r="B16" s="26"/>
      <c r="C16" s="25"/>
      <c r="D16" s="25"/>
      <c r="E16" s="25"/>
      <c r="F16" s="25"/>
      <c r="G16" s="25"/>
      <c r="H16" s="25"/>
      <c r="I16" s="25"/>
      <c r="J16" s="86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s="2" customFormat="1" ht="12" hidden="1" customHeight="1" x14ac:dyDescent="0.2">
      <c r="A17" s="25"/>
      <c r="B17" s="26"/>
      <c r="C17" s="25"/>
      <c r="D17" s="23" t="s">
        <v>26</v>
      </c>
      <c r="E17" s="25"/>
      <c r="F17" s="25"/>
      <c r="G17" s="25"/>
      <c r="H17" s="23" t="s">
        <v>23</v>
      </c>
      <c r="I17" s="25"/>
      <c r="J17" s="86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s="2" customFormat="1" ht="18" hidden="1" customHeight="1" x14ac:dyDescent="0.2">
      <c r="A18" s="25"/>
      <c r="B18" s="26"/>
      <c r="C18" s="25"/>
      <c r="D18" s="25"/>
      <c r="E18" s="182" t="str">
        <f>'Rekapitulace stavby'!E14</f>
        <v xml:space="preserve"> </v>
      </c>
      <c r="F18" s="182"/>
      <c r="G18" s="182"/>
      <c r="H18" s="23" t="s">
        <v>25</v>
      </c>
      <c r="I18" s="25"/>
      <c r="J18" s="86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2" customFormat="1" ht="6.9" hidden="1" customHeight="1" x14ac:dyDescent="0.2">
      <c r="A19" s="25"/>
      <c r="B19" s="26"/>
      <c r="C19" s="25"/>
      <c r="D19" s="25"/>
      <c r="E19" s="25"/>
      <c r="F19" s="25"/>
      <c r="G19" s="25"/>
      <c r="H19" s="25"/>
      <c r="I19" s="25"/>
      <c r="J19" s="86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s="2" customFormat="1" ht="12" hidden="1" customHeight="1" x14ac:dyDescent="0.2">
      <c r="A20" s="25"/>
      <c r="B20" s="26"/>
      <c r="C20" s="25"/>
      <c r="D20" s="23" t="s">
        <v>28</v>
      </c>
      <c r="E20" s="25"/>
      <c r="F20" s="25"/>
      <c r="G20" s="25"/>
      <c r="H20" s="23" t="s">
        <v>23</v>
      </c>
      <c r="I20" s="25"/>
      <c r="J20" s="86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s="2" customFormat="1" ht="18" hidden="1" customHeight="1" x14ac:dyDescent="0.2">
      <c r="A21" s="25"/>
      <c r="B21" s="26"/>
      <c r="C21" s="25"/>
      <c r="D21" s="25"/>
      <c r="E21" s="21" t="str">
        <f>IF('Rekapitulace stavby'!E17="","",'Rekapitulace stavby'!E17)</f>
        <v xml:space="preserve"> </v>
      </c>
      <c r="F21" s="25"/>
      <c r="G21" s="25"/>
      <c r="H21" s="23" t="s">
        <v>25</v>
      </c>
      <c r="I21" s="25"/>
      <c r="J21" s="86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2" customFormat="1" ht="6.9" hidden="1" customHeight="1" x14ac:dyDescent="0.2">
      <c r="A22" s="25"/>
      <c r="B22" s="26"/>
      <c r="C22" s="25"/>
      <c r="D22" s="25"/>
      <c r="E22" s="25"/>
      <c r="F22" s="25"/>
      <c r="G22" s="25"/>
      <c r="H22" s="25"/>
      <c r="I22" s="25"/>
      <c r="J22" s="86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s="2" customFormat="1" ht="12" hidden="1" customHeight="1" x14ac:dyDescent="0.2">
      <c r="A23" s="25"/>
      <c r="B23" s="26"/>
      <c r="C23" s="25"/>
      <c r="D23" s="23" t="s">
        <v>30</v>
      </c>
      <c r="E23" s="25"/>
      <c r="F23" s="25"/>
      <c r="G23" s="25"/>
      <c r="H23" s="23" t="s">
        <v>23</v>
      </c>
      <c r="I23" s="25"/>
      <c r="J23" s="86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1:29" s="2" customFormat="1" ht="18" hidden="1" customHeight="1" x14ac:dyDescent="0.2">
      <c r="A24" s="25"/>
      <c r="B24" s="26"/>
      <c r="C24" s="25"/>
      <c r="D24" s="25"/>
      <c r="E24" s="21" t="s">
        <v>31</v>
      </c>
      <c r="F24" s="25"/>
      <c r="G24" s="25"/>
      <c r="H24" s="23" t="s">
        <v>25</v>
      </c>
      <c r="I24" s="25"/>
      <c r="J24" s="86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s="2" customFormat="1" ht="6.9" hidden="1" customHeight="1" x14ac:dyDescent="0.2">
      <c r="A25" s="25"/>
      <c r="B25" s="26"/>
      <c r="C25" s="25"/>
      <c r="D25" s="25"/>
      <c r="E25" s="25"/>
      <c r="F25" s="25"/>
      <c r="G25" s="25"/>
      <c r="H25" s="25"/>
      <c r="I25" s="25"/>
      <c r="J25" s="86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s="2" customFormat="1" ht="12" hidden="1" customHeight="1" x14ac:dyDescent="0.2">
      <c r="A26" s="25"/>
      <c r="B26" s="26"/>
      <c r="C26" s="25"/>
      <c r="D26" s="23" t="s">
        <v>32</v>
      </c>
      <c r="E26" s="25"/>
      <c r="F26" s="25"/>
      <c r="G26" s="25"/>
      <c r="H26" s="25"/>
      <c r="I26" s="25"/>
      <c r="J26" s="86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s="8" customFormat="1" ht="71.25" hidden="1" customHeight="1" x14ac:dyDescent="0.2">
      <c r="A27" s="87"/>
      <c r="B27" s="88"/>
      <c r="C27" s="87"/>
      <c r="D27" s="87"/>
      <c r="E27" s="185" t="s">
        <v>33</v>
      </c>
      <c r="F27" s="185"/>
      <c r="G27" s="185"/>
      <c r="H27" s="87"/>
      <c r="I27" s="87"/>
      <c r="J27" s="89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s="2" customFormat="1" ht="6.9" hidden="1" customHeight="1" x14ac:dyDescent="0.2">
      <c r="A28" s="25"/>
      <c r="B28" s="26"/>
      <c r="C28" s="25"/>
      <c r="D28" s="25"/>
      <c r="E28" s="25"/>
      <c r="F28" s="25"/>
      <c r="G28" s="25"/>
      <c r="H28" s="25"/>
      <c r="I28" s="25"/>
      <c r="J28" s="86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s="2" customFormat="1" ht="6.9" hidden="1" customHeight="1" x14ac:dyDescent="0.2">
      <c r="A29" s="25"/>
      <c r="B29" s="26"/>
      <c r="C29" s="25"/>
      <c r="D29" s="53"/>
      <c r="E29" s="53"/>
      <c r="F29" s="53"/>
      <c r="G29" s="53"/>
      <c r="H29" s="53"/>
      <c r="I29" s="53"/>
      <c r="J29" s="86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29" s="2" customFormat="1" ht="25.35" hidden="1" customHeight="1" x14ac:dyDescent="0.2">
      <c r="A30" s="25"/>
      <c r="B30" s="26"/>
      <c r="C30" s="25"/>
      <c r="D30" s="90" t="s">
        <v>34</v>
      </c>
      <c r="E30" s="25"/>
      <c r="F30" s="25"/>
      <c r="G30" s="25"/>
      <c r="H30" s="25"/>
      <c r="I30" s="25"/>
      <c r="J30" s="86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s="2" customFormat="1" ht="6.9" hidden="1" customHeight="1" x14ac:dyDescent="0.2">
      <c r="A31" s="25"/>
      <c r="B31" s="26"/>
      <c r="C31" s="25"/>
      <c r="D31" s="53"/>
      <c r="E31" s="53"/>
      <c r="F31" s="53"/>
      <c r="G31" s="53"/>
      <c r="H31" s="53"/>
      <c r="I31" s="53"/>
      <c r="J31" s="86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s="2" customFormat="1" ht="14.4" hidden="1" customHeight="1" x14ac:dyDescent="0.2">
      <c r="A32" s="25"/>
      <c r="B32" s="26"/>
      <c r="C32" s="25"/>
      <c r="D32" s="25"/>
      <c r="E32" s="25"/>
      <c r="F32" s="29" t="s">
        <v>36</v>
      </c>
      <c r="G32" s="25"/>
      <c r="H32" s="29" t="s">
        <v>35</v>
      </c>
      <c r="I32" s="25"/>
      <c r="J32" s="86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s="2" customFormat="1" ht="14.4" hidden="1" customHeight="1" x14ac:dyDescent="0.2">
      <c r="A33" s="25"/>
      <c r="B33" s="26"/>
      <c r="C33" s="25"/>
      <c r="D33" s="91" t="s">
        <v>38</v>
      </c>
      <c r="E33" s="23" t="s">
        <v>39</v>
      </c>
      <c r="F33" s="92" t="e">
        <f>ROUND((SUM(BC80:BC89)),  2)</f>
        <v>#REF!</v>
      </c>
      <c r="G33" s="25"/>
      <c r="H33" s="93">
        <v>0.21</v>
      </c>
      <c r="I33" s="25"/>
      <c r="J33" s="86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spans="1:29" s="2" customFormat="1" ht="14.4" hidden="1" customHeight="1" x14ac:dyDescent="0.2">
      <c r="A34" s="25"/>
      <c r="B34" s="26"/>
      <c r="C34" s="25"/>
      <c r="D34" s="25"/>
      <c r="E34" s="23" t="s">
        <v>40</v>
      </c>
      <c r="F34" s="92">
        <f>ROUND((SUM(BD80:BD89)),  2)</f>
        <v>0</v>
      </c>
      <c r="G34" s="25"/>
      <c r="H34" s="93">
        <v>0.15</v>
      </c>
      <c r="I34" s="25"/>
      <c r="J34" s="86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spans="1:29" s="2" customFormat="1" ht="14.4" hidden="1" customHeight="1" x14ac:dyDescent="0.2">
      <c r="A35" s="25"/>
      <c r="B35" s="26"/>
      <c r="C35" s="25"/>
      <c r="D35" s="25"/>
      <c r="E35" s="23" t="s">
        <v>41</v>
      </c>
      <c r="F35" s="92">
        <f>ROUND((SUM(BE80:BE89)),  2)</f>
        <v>0</v>
      </c>
      <c r="G35" s="25"/>
      <c r="H35" s="93">
        <v>0.21</v>
      </c>
      <c r="I35" s="25"/>
      <c r="J35" s="86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s="2" customFormat="1" ht="14.4" hidden="1" customHeight="1" x14ac:dyDescent="0.2">
      <c r="A36" s="25"/>
      <c r="B36" s="26"/>
      <c r="C36" s="25"/>
      <c r="D36" s="25"/>
      <c r="E36" s="23" t="s">
        <v>42</v>
      </c>
      <c r="F36" s="92">
        <f>ROUND((SUM(BF80:BF89)),  2)</f>
        <v>0</v>
      </c>
      <c r="G36" s="25"/>
      <c r="H36" s="93">
        <v>0.15</v>
      </c>
      <c r="I36" s="25"/>
      <c r="J36" s="86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spans="1:29" s="2" customFormat="1" ht="14.4" hidden="1" customHeight="1" x14ac:dyDescent="0.2">
      <c r="A37" s="25"/>
      <c r="B37" s="26"/>
      <c r="C37" s="25"/>
      <c r="D37" s="25"/>
      <c r="E37" s="23" t="s">
        <v>43</v>
      </c>
      <c r="F37" s="92">
        <f>ROUND((SUM(BG80:BG89)),  2)</f>
        <v>0</v>
      </c>
      <c r="G37" s="25"/>
      <c r="H37" s="93">
        <v>0</v>
      </c>
      <c r="I37" s="25"/>
      <c r="J37" s="86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29" s="2" customFormat="1" ht="6.9" hidden="1" customHeight="1" x14ac:dyDescent="0.2">
      <c r="A38" s="25"/>
      <c r="B38" s="26"/>
      <c r="C38" s="25"/>
      <c r="D38" s="25"/>
      <c r="E38" s="25"/>
      <c r="F38" s="25"/>
      <c r="G38" s="25"/>
      <c r="H38" s="25"/>
      <c r="I38" s="25"/>
      <c r="J38" s="86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s="2" customFormat="1" ht="25.35" hidden="1" customHeight="1" x14ac:dyDescent="0.2">
      <c r="A39" s="25"/>
      <c r="B39" s="26"/>
      <c r="C39" s="94"/>
      <c r="D39" s="95" t="s">
        <v>44</v>
      </c>
      <c r="E39" s="47"/>
      <c r="F39" s="47"/>
      <c r="G39" s="96" t="s">
        <v>45</v>
      </c>
      <c r="H39" s="47"/>
      <c r="I39" s="97"/>
      <c r="J39" s="86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s="2" customFormat="1" ht="14.4" hidden="1" customHeight="1" x14ac:dyDescent="0.2">
      <c r="A40" s="25"/>
      <c r="B40" s="35"/>
      <c r="C40" s="36"/>
      <c r="D40" s="36"/>
      <c r="E40" s="36"/>
      <c r="F40" s="36"/>
      <c r="G40" s="36"/>
      <c r="H40" s="36"/>
      <c r="I40" s="36"/>
      <c r="J40" s="86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hidden="1" x14ac:dyDescent="0.2"/>
    <row r="42" spans="1:29" hidden="1" x14ac:dyDescent="0.2"/>
    <row r="43" spans="1:29" hidden="1" x14ac:dyDescent="0.2"/>
    <row r="44" spans="1:29" s="2" customFormat="1" ht="6.9" customHeight="1" x14ac:dyDescent="0.2">
      <c r="A44" s="25"/>
      <c r="B44" s="37"/>
      <c r="C44" s="38"/>
      <c r="D44" s="38"/>
      <c r="E44" s="38"/>
      <c r="F44" s="38"/>
      <c r="G44" s="38"/>
      <c r="H44" s="38"/>
      <c r="I44" s="38"/>
      <c r="J44" s="86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s="2" customFormat="1" ht="24.9" customHeight="1" x14ac:dyDescent="0.2">
      <c r="A45" s="25"/>
      <c r="B45" s="26"/>
      <c r="C45" s="18" t="s">
        <v>97</v>
      </c>
      <c r="D45" s="25"/>
      <c r="E45" s="25"/>
      <c r="F45" s="25"/>
      <c r="G45" s="25"/>
      <c r="H45" s="25"/>
      <c r="I45" s="25"/>
      <c r="J45" s="86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29" s="2" customFormat="1" ht="6.9" customHeight="1" x14ac:dyDescent="0.2">
      <c r="A46" s="25"/>
      <c r="B46" s="26"/>
      <c r="C46" s="25"/>
      <c r="D46" s="25"/>
      <c r="E46" s="25"/>
      <c r="F46" s="25"/>
      <c r="G46" s="25"/>
      <c r="H46" s="25"/>
      <c r="I46" s="25"/>
      <c r="J46" s="86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29" s="2" customFormat="1" ht="12" customHeight="1" x14ac:dyDescent="0.2">
      <c r="A47" s="25"/>
      <c r="B47" s="26"/>
      <c r="C47" s="23" t="s">
        <v>14</v>
      </c>
      <c r="D47" s="25"/>
      <c r="E47" s="25"/>
      <c r="F47" s="25"/>
      <c r="G47" s="25"/>
      <c r="H47" s="25"/>
      <c r="I47" s="25"/>
      <c r="J47" s="86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29" s="2" customFormat="1" ht="16.5" customHeight="1" x14ac:dyDescent="0.2">
      <c r="A48" s="25"/>
      <c r="B48" s="26"/>
      <c r="C48" s="25"/>
      <c r="D48" s="25"/>
      <c r="E48" s="195" t="str">
        <f>E7</f>
        <v>Údržba, opravy a odstraňování závad u ST HK 2022-2023</v>
      </c>
      <c r="F48" s="196"/>
      <c r="G48" s="196"/>
      <c r="H48" s="25"/>
      <c r="I48" s="25"/>
      <c r="J48" s="86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45" s="2" customFormat="1" ht="12" customHeight="1" x14ac:dyDescent="0.2">
      <c r="A49" s="25"/>
      <c r="B49" s="26"/>
      <c r="C49" s="23" t="s">
        <v>93</v>
      </c>
      <c r="D49" s="25"/>
      <c r="E49" s="25"/>
      <c r="F49" s="25"/>
      <c r="G49" s="25"/>
      <c r="H49" s="25"/>
      <c r="I49" s="25"/>
      <c r="J49" s="86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45" s="2" customFormat="1" ht="16.5" customHeight="1" x14ac:dyDescent="0.2">
      <c r="A50" s="25"/>
      <c r="B50" s="26"/>
      <c r="C50" s="25"/>
      <c r="D50" s="25"/>
      <c r="E50" s="157" t="str">
        <f>E9</f>
        <v>VON - Vedlejší a ostatní náklady</v>
      </c>
      <c r="F50" s="194"/>
      <c r="G50" s="194"/>
      <c r="H50" s="25"/>
      <c r="I50" s="25"/>
      <c r="J50" s="86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45" s="2" customFormat="1" ht="6.9" customHeight="1" x14ac:dyDescent="0.2">
      <c r="A51" s="25"/>
      <c r="B51" s="26"/>
      <c r="C51" s="25"/>
      <c r="D51" s="25"/>
      <c r="E51" s="25"/>
      <c r="F51" s="25"/>
      <c r="G51" s="25"/>
      <c r="H51" s="25"/>
      <c r="I51" s="25"/>
      <c r="J51" s="86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45" s="2" customFormat="1" ht="12" customHeight="1" x14ac:dyDescent="0.2">
      <c r="A52" s="25"/>
      <c r="B52" s="26"/>
      <c r="C52" s="23" t="s">
        <v>18</v>
      </c>
      <c r="D52" s="25"/>
      <c r="E52" s="25"/>
      <c r="F52" s="21" t="str">
        <f>F12</f>
        <v>Obod ST Hradec Králové</v>
      </c>
      <c r="G52" s="25"/>
      <c r="H52" s="23" t="s">
        <v>20</v>
      </c>
      <c r="I52" s="25"/>
      <c r="J52" s="86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45" s="2" customFormat="1" ht="6.9" customHeight="1" x14ac:dyDescent="0.2">
      <c r="A53" s="25"/>
      <c r="B53" s="26"/>
      <c r="C53" s="25"/>
      <c r="D53" s="25"/>
      <c r="E53" s="25"/>
      <c r="F53" s="25"/>
      <c r="G53" s="25"/>
      <c r="H53" s="25"/>
      <c r="I53" s="25"/>
      <c r="J53" s="86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45" s="2" customFormat="1" ht="15.15" customHeight="1" x14ac:dyDescent="0.2">
      <c r="A54" s="25"/>
      <c r="B54" s="26"/>
      <c r="C54" s="23" t="s">
        <v>22</v>
      </c>
      <c r="D54" s="25"/>
      <c r="E54" s="25"/>
      <c r="F54" s="21" t="str">
        <f>E15</f>
        <v>Správa železnic, s.o.</v>
      </c>
      <c r="G54" s="25"/>
      <c r="H54" s="23" t="s">
        <v>28</v>
      </c>
      <c r="I54" s="25"/>
      <c r="J54" s="86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45" s="2" customFormat="1" ht="15.15" customHeight="1" x14ac:dyDescent="0.2">
      <c r="A55" s="25"/>
      <c r="B55" s="26"/>
      <c r="C55" s="23" t="s">
        <v>26</v>
      </c>
      <c r="D55" s="25"/>
      <c r="E55" s="25"/>
      <c r="F55" s="21" t="str">
        <f>IF(E18="","",E18)</f>
        <v xml:space="preserve"> </v>
      </c>
      <c r="G55" s="25"/>
      <c r="H55" s="23" t="s">
        <v>30</v>
      </c>
      <c r="I55" s="25"/>
      <c r="J55" s="86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45" s="2" customFormat="1" ht="10.35" customHeight="1" x14ac:dyDescent="0.2">
      <c r="A56" s="25"/>
      <c r="B56" s="26"/>
      <c r="C56" s="25"/>
      <c r="D56" s="25"/>
      <c r="E56" s="25"/>
      <c r="F56" s="25"/>
      <c r="G56" s="25"/>
      <c r="H56" s="25"/>
      <c r="I56" s="25"/>
      <c r="J56" s="86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45" s="2" customFormat="1" ht="29.25" customHeight="1" x14ac:dyDescent="0.2">
      <c r="A57" s="25"/>
      <c r="B57" s="26"/>
      <c r="C57" s="98" t="s">
        <v>98</v>
      </c>
      <c r="D57" s="94"/>
      <c r="E57" s="94"/>
      <c r="F57" s="94"/>
      <c r="G57" s="94"/>
      <c r="H57" s="94"/>
      <c r="I57" s="94"/>
      <c r="J57" s="86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45" s="2" customFormat="1" ht="10.35" customHeight="1" x14ac:dyDescent="0.2">
      <c r="A58" s="25"/>
      <c r="B58" s="26"/>
      <c r="C58" s="25"/>
      <c r="D58" s="25"/>
      <c r="E58" s="25"/>
      <c r="F58" s="25"/>
      <c r="G58" s="25"/>
      <c r="H58" s="25"/>
      <c r="I58" s="25"/>
      <c r="J58" s="86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45" s="2" customFormat="1" ht="22.95" customHeight="1" x14ac:dyDescent="0.2">
      <c r="A59" s="25"/>
      <c r="B59" s="26"/>
      <c r="C59" s="99" t="s">
        <v>66</v>
      </c>
      <c r="D59" s="25"/>
      <c r="E59" s="25"/>
      <c r="F59" s="25"/>
      <c r="G59" s="25"/>
      <c r="H59" s="25"/>
      <c r="I59" s="25"/>
      <c r="J59" s="8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S59" s="14" t="s">
        <v>99</v>
      </c>
    </row>
    <row r="60" spans="1:45" s="10" customFormat="1" ht="24.9" customHeight="1" x14ac:dyDescent="0.2">
      <c r="B60" s="137"/>
      <c r="D60" s="138" t="s">
        <v>6046</v>
      </c>
      <c r="E60" s="139"/>
      <c r="F60" s="139"/>
      <c r="G60" s="139"/>
      <c r="H60" s="139"/>
      <c r="J60" s="137"/>
    </row>
    <row r="61" spans="1:45" s="2" customFormat="1" ht="21.75" customHeight="1" x14ac:dyDescent="0.2">
      <c r="A61" s="25"/>
      <c r="B61" s="26"/>
      <c r="C61" s="25"/>
      <c r="D61" s="25"/>
      <c r="E61" s="25"/>
      <c r="F61" s="25"/>
      <c r="G61" s="25"/>
      <c r="H61" s="25"/>
      <c r="I61" s="25"/>
      <c r="J61" s="86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45" s="2" customFormat="1" ht="6.9" customHeight="1" x14ac:dyDescent="0.2">
      <c r="A62" s="25"/>
      <c r="B62" s="35"/>
      <c r="C62" s="36"/>
      <c r="D62" s="36"/>
      <c r="E62" s="36"/>
      <c r="F62" s="36"/>
      <c r="G62" s="36"/>
      <c r="H62" s="36"/>
      <c r="I62" s="36"/>
      <c r="J62" s="86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6" spans="1:61" s="2" customFormat="1" ht="6.9" customHeight="1" x14ac:dyDescent="0.2">
      <c r="A66" s="25"/>
      <c r="B66" s="37"/>
      <c r="C66" s="38"/>
      <c r="D66" s="38"/>
      <c r="E66" s="38"/>
      <c r="F66" s="38"/>
      <c r="G66" s="38"/>
      <c r="H66" s="38"/>
      <c r="I66" s="38"/>
      <c r="J66" s="86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61" s="2" customFormat="1" ht="24.9" customHeight="1" x14ac:dyDescent="0.2">
      <c r="A67" s="25"/>
      <c r="B67" s="26"/>
      <c r="C67" s="18" t="s">
        <v>100</v>
      </c>
      <c r="D67" s="25"/>
      <c r="E67" s="25"/>
      <c r="F67" s="25"/>
      <c r="G67" s="25"/>
      <c r="H67" s="25"/>
      <c r="I67" s="25"/>
      <c r="J67" s="86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61" s="2" customFormat="1" ht="6.9" customHeight="1" x14ac:dyDescent="0.2">
      <c r="A68" s="25"/>
      <c r="B68" s="26"/>
      <c r="C68" s="25"/>
      <c r="D68" s="25"/>
      <c r="E68" s="25"/>
      <c r="F68" s="25"/>
      <c r="G68" s="25"/>
      <c r="H68" s="25"/>
      <c r="I68" s="25"/>
      <c r="J68" s="86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61" s="2" customFormat="1" ht="12" customHeight="1" x14ac:dyDescent="0.2">
      <c r="A69" s="25"/>
      <c r="B69" s="26"/>
      <c r="C69" s="23" t="s">
        <v>14</v>
      </c>
      <c r="D69" s="25"/>
      <c r="E69" s="25"/>
      <c r="F69" s="25"/>
      <c r="G69" s="25"/>
      <c r="H69" s="25"/>
      <c r="I69" s="25"/>
      <c r="J69" s="86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61" s="2" customFormat="1" ht="16.5" customHeight="1" x14ac:dyDescent="0.2">
      <c r="A70" s="25"/>
      <c r="B70" s="26"/>
      <c r="C70" s="25"/>
      <c r="D70" s="25"/>
      <c r="E70" s="195" t="str">
        <f>E7</f>
        <v>Údržba, opravy a odstraňování závad u ST HK 2022-2023</v>
      </c>
      <c r="F70" s="196"/>
      <c r="G70" s="196"/>
      <c r="H70" s="25"/>
      <c r="I70" s="25"/>
      <c r="J70" s="86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61" s="2" customFormat="1" ht="12" customHeight="1" x14ac:dyDescent="0.2">
      <c r="A71" s="25"/>
      <c r="B71" s="26"/>
      <c r="C71" s="23" t="s">
        <v>93</v>
      </c>
      <c r="D71" s="25"/>
      <c r="E71" s="25"/>
      <c r="F71" s="25"/>
      <c r="G71" s="25"/>
      <c r="H71" s="25"/>
      <c r="I71" s="25"/>
      <c r="J71" s="86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61" s="2" customFormat="1" ht="16.5" customHeight="1" x14ac:dyDescent="0.2">
      <c r="A72" s="25"/>
      <c r="B72" s="26"/>
      <c r="C72" s="25"/>
      <c r="D72" s="25"/>
      <c r="E72" s="157" t="str">
        <f>E9</f>
        <v>VON - Vedlejší a ostatní náklady</v>
      </c>
      <c r="F72" s="194"/>
      <c r="G72" s="194"/>
      <c r="H72" s="25"/>
      <c r="I72" s="25"/>
      <c r="J72" s="86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61" s="2" customFormat="1" ht="6.9" customHeight="1" x14ac:dyDescent="0.2">
      <c r="A73" s="25"/>
      <c r="B73" s="26"/>
      <c r="C73" s="25"/>
      <c r="D73" s="25"/>
      <c r="E73" s="25"/>
      <c r="F73" s="25"/>
      <c r="G73" s="25"/>
      <c r="H73" s="25"/>
      <c r="I73" s="25"/>
      <c r="J73" s="86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61" s="2" customFormat="1" ht="12" customHeight="1" x14ac:dyDescent="0.2">
      <c r="A74" s="25"/>
      <c r="B74" s="26"/>
      <c r="C74" s="23" t="s">
        <v>18</v>
      </c>
      <c r="D74" s="25"/>
      <c r="E74" s="25"/>
      <c r="F74" s="21" t="str">
        <f>F12</f>
        <v>Obod ST Hradec Králové</v>
      </c>
      <c r="G74" s="25"/>
      <c r="H74" s="23" t="s">
        <v>20</v>
      </c>
      <c r="I74" s="25"/>
      <c r="J74" s="86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1:61" s="2" customFormat="1" ht="6.9" customHeight="1" x14ac:dyDescent="0.2">
      <c r="A75" s="25"/>
      <c r="B75" s="26"/>
      <c r="C75" s="25"/>
      <c r="D75" s="25"/>
      <c r="E75" s="25"/>
      <c r="F75" s="25"/>
      <c r="G75" s="25"/>
      <c r="H75" s="25"/>
      <c r="I75" s="25"/>
      <c r="J75" s="86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1:61" s="2" customFormat="1" ht="15.15" customHeight="1" x14ac:dyDescent="0.2">
      <c r="A76" s="25"/>
      <c r="B76" s="26"/>
      <c r="C76" s="23" t="s">
        <v>22</v>
      </c>
      <c r="D76" s="25"/>
      <c r="E76" s="25"/>
      <c r="F76" s="21" t="str">
        <f>E15</f>
        <v>Správa železnic, s.o.</v>
      </c>
      <c r="G76" s="25"/>
      <c r="H76" s="23" t="s">
        <v>28</v>
      </c>
      <c r="I76" s="25"/>
      <c r="J76" s="86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61" s="2" customFormat="1" ht="15.15" customHeight="1" x14ac:dyDescent="0.2">
      <c r="A77" s="25"/>
      <c r="B77" s="26"/>
      <c r="C77" s="23" t="s">
        <v>26</v>
      </c>
      <c r="D77" s="25"/>
      <c r="E77" s="25"/>
      <c r="F77" s="21" t="str">
        <f>IF(E18="","",E18)</f>
        <v xml:space="preserve"> </v>
      </c>
      <c r="G77" s="25"/>
      <c r="H77" s="23" t="s">
        <v>30</v>
      </c>
      <c r="I77" s="25"/>
      <c r="J77" s="86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61" s="2" customFormat="1" ht="10.35" customHeight="1" x14ac:dyDescent="0.2">
      <c r="A78" s="25"/>
      <c r="B78" s="26"/>
      <c r="C78" s="25"/>
      <c r="D78" s="25"/>
      <c r="E78" s="25"/>
      <c r="F78" s="25"/>
      <c r="G78" s="25"/>
      <c r="H78" s="25"/>
      <c r="I78" s="25"/>
      <c r="J78" s="86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61" s="9" customFormat="1" ht="29.25" customHeight="1" x14ac:dyDescent="0.2">
      <c r="A79" s="100"/>
      <c r="B79" s="101"/>
      <c r="C79" s="102" t="s">
        <v>101</v>
      </c>
      <c r="D79" s="103" t="s">
        <v>53</v>
      </c>
      <c r="E79" s="103" t="s">
        <v>49</v>
      </c>
      <c r="F79" s="103" t="s">
        <v>50</v>
      </c>
      <c r="G79" s="103" t="s">
        <v>102</v>
      </c>
      <c r="H79" s="103" t="s">
        <v>103</v>
      </c>
      <c r="I79" s="104" t="s">
        <v>104</v>
      </c>
      <c r="J79" s="105"/>
      <c r="K79" s="49" t="s">
        <v>3</v>
      </c>
      <c r="L79" s="50" t="s">
        <v>38</v>
      </c>
      <c r="M79" s="50" t="s">
        <v>105</v>
      </c>
      <c r="N79" s="50" t="s">
        <v>106</v>
      </c>
      <c r="O79" s="50" t="s">
        <v>107</v>
      </c>
      <c r="P79" s="50" t="s">
        <v>108</v>
      </c>
      <c r="Q79" s="50" t="s">
        <v>109</v>
      </c>
      <c r="R79" s="51" t="s">
        <v>110</v>
      </c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61" s="2" customFormat="1" ht="22.95" customHeight="1" x14ac:dyDescent="0.2">
      <c r="A80" s="25"/>
      <c r="B80" s="26"/>
      <c r="C80" s="56" t="s">
        <v>111</v>
      </c>
      <c r="D80" s="25"/>
      <c r="E80" s="25"/>
      <c r="F80" s="25"/>
      <c r="G80" s="25"/>
      <c r="H80" s="25"/>
      <c r="I80" s="25"/>
      <c r="J80" s="26"/>
      <c r="K80" s="52"/>
      <c r="L80" s="43"/>
      <c r="M80" s="53"/>
      <c r="N80" s="106" t="e">
        <f>N81</f>
        <v>#REF!</v>
      </c>
      <c r="O80" s="53"/>
      <c r="P80" s="106" t="e">
        <f>P81</f>
        <v>#REF!</v>
      </c>
      <c r="Q80" s="53"/>
      <c r="R80" s="107" t="e">
        <f>R81</f>
        <v>#REF!</v>
      </c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R80" s="14" t="s">
        <v>67</v>
      </c>
      <c r="AS80" s="14" t="s">
        <v>99</v>
      </c>
      <c r="BI80" s="108" t="e">
        <f>BI81</f>
        <v>#REF!</v>
      </c>
    </row>
    <row r="81" spans="1:63" s="12" customFormat="1" ht="25.95" customHeight="1" x14ac:dyDescent="0.25">
      <c r="B81" s="143"/>
      <c r="D81" s="144" t="s">
        <v>67</v>
      </c>
      <c r="E81" s="145" t="s">
        <v>6047</v>
      </c>
      <c r="F81" s="145" t="s">
        <v>6048</v>
      </c>
      <c r="J81" s="143"/>
      <c r="K81" s="146"/>
      <c r="L81" s="147"/>
      <c r="M81" s="147"/>
      <c r="N81" s="148" t="e">
        <f>SUM(N82:N89)</f>
        <v>#REF!</v>
      </c>
      <c r="O81" s="147"/>
      <c r="P81" s="148" t="e">
        <f>SUM(P82:P89)</f>
        <v>#REF!</v>
      </c>
      <c r="Q81" s="147"/>
      <c r="R81" s="149" t="e">
        <f>SUM(R82:R89)</f>
        <v>#REF!</v>
      </c>
      <c r="AP81" s="144" t="s">
        <v>132</v>
      </c>
      <c r="AR81" s="150" t="s">
        <v>67</v>
      </c>
      <c r="AS81" s="150" t="s">
        <v>68</v>
      </c>
      <c r="AW81" s="144" t="s">
        <v>118</v>
      </c>
      <c r="BI81" s="151" t="e">
        <f>SUM(BI82:BI89)</f>
        <v>#REF!</v>
      </c>
    </row>
    <row r="82" spans="1:63" s="2" customFormat="1" ht="33" customHeight="1" x14ac:dyDescent="0.2">
      <c r="A82" s="25"/>
      <c r="B82" s="109"/>
      <c r="C82" s="110" t="s">
        <v>75</v>
      </c>
      <c r="D82" s="110" t="s">
        <v>112</v>
      </c>
      <c r="E82" s="111" t="s">
        <v>6049</v>
      </c>
      <c r="F82" s="112" t="s">
        <v>6050</v>
      </c>
      <c r="G82" s="113" t="s">
        <v>6051</v>
      </c>
      <c r="H82" s="153"/>
      <c r="I82" s="112" t="s">
        <v>116</v>
      </c>
      <c r="J82" s="26"/>
      <c r="K82" s="114" t="s">
        <v>3</v>
      </c>
      <c r="L82" s="115" t="s">
        <v>39</v>
      </c>
      <c r="M82" s="116">
        <v>0</v>
      </c>
      <c r="N82" s="116" t="e">
        <f>M82*#REF!</f>
        <v>#REF!</v>
      </c>
      <c r="O82" s="116">
        <v>0</v>
      </c>
      <c r="P82" s="116" t="e">
        <f>O82*#REF!</f>
        <v>#REF!</v>
      </c>
      <c r="Q82" s="116">
        <v>0</v>
      </c>
      <c r="R82" s="117" t="e">
        <f>Q82*#REF!</f>
        <v>#REF!</v>
      </c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P82" s="118" t="s">
        <v>117</v>
      </c>
      <c r="AR82" s="118" t="s">
        <v>112</v>
      </c>
      <c r="AS82" s="118" t="s">
        <v>75</v>
      </c>
      <c r="AW82" s="14" t="s">
        <v>118</v>
      </c>
      <c r="BC82" s="119" t="e">
        <f>IF(L82="základní",#REF!,0)</f>
        <v>#REF!</v>
      </c>
      <c r="BD82" s="119">
        <f>IF(L82="snížená",#REF!,0)</f>
        <v>0</v>
      </c>
      <c r="BE82" s="119">
        <f>IF(L82="zákl. přenesená",#REF!,0)</f>
        <v>0</v>
      </c>
      <c r="BF82" s="119">
        <f>IF(L82="sníž. přenesená",#REF!,0)</f>
        <v>0</v>
      </c>
      <c r="BG82" s="119">
        <f>IF(L82="nulová",#REF!,0)</f>
        <v>0</v>
      </c>
      <c r="BH82" s="14" t="s">
        <v>75</v>
      </c>
      <c r="BI82" s="119" t="e">
        <f>ROUND(H82*#REF!,2)</f>
        <v>#REF!</v>
      </c>
      <c r="BJ82" s="14" t="s">
        <v>117</v>
      </c>
      <c r="BK82" s="118" t="s">
        <v>77</v>
      </c>
    </row>
    <row r="83" spans="1:63" s="2" customFormat="1" ht="19.2" x14ac:dyDescent="0.2">
      <c r="A83" s="25"/>
      <c r="B83" s="26"/>
      <c r="C83" s="25"/>
      <c r="D83" s="120" t="s">
        <v>119</v>
      </c>
      <c r="E83" s="25"/>
      <c r="F83" s="121" t="s">
        <v>6050</v>
      </c>
      <c r="G83" s="25"/>
      <c r="H83" s="25"/>
      <c r="I83" s="25"/>
      <c r="J83" s="26"/>
      <c r="K83" s="122"/>
      <c r="L83" s="123"/>
      <c r="M83" s="45"/>
      <c r="N83" s="45"/>
      <c r="O83" s="45"/>
      <c r="P83" s="45"/>
      <c r="Q83" s="45"/>
      <c r="R83" s="46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R83" s="14" t="s">
        <v>119</v>
      </c>
      <c r="AS83" s="14" t="s">
        <v>75</v>
      </c>
    </row>
    <row r="84" spans="1:63" s="2" customFormat="1" ht="37.950000000000003" customHeight="1" x14ac:dyDescent="0.2">
      <c r="A84" s="25"/>
      <c r="B84" s="109"/>
      <c r="C84" s="110" t="s">
        <v>77</v>
      </c>
      <c r="D84" s="110" t="s">
        <v>112</v>
      </c>
      <c r="E84" s="111" t="s">
        <v>6052</v>
      </c>
      <c r="F84" s="112" t="s">
        <v>6053</v>
      </c>
      <c r="G84" s="113" t="s">
        <v>6051</v>
      </c>
      <c r="H84" s="153"/>
      <c r="I84" s="112" t="s">
        <v>116</v>
      </c>
      <c r="J84" s="26"/>
      <c r="K84" s="114" t="s">
        <v>3</v>
      </c>
      <c r="L84" s="115" t="s">
        <v>39</v>
      </c>
      <c r="M84" s="116">
        <v>0</v>
      </c>
      <c r="N84" s="116" t="e">
        <f>M84*#REF!</f>
        <v>#REF!</v>
      </c>
      <c r="O84" s="116">
        <v>0</v>
      </c>
      <c r="P84" s="116" t="e">
        <f>O84*#REF!</f>
        <v>#REF!</v>
      </c>
      <c r="Q84" s="116">
        <v>0</v>
      </c>
      <c r="R84" s="117" t="e">
        <f>Q84*#REF!</f>
        <v>#REF!</v>
      </c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P84" s="118" t="s">
        <v>117</v>
      </c>
      <c r="AR84" s="118" t="s">
        <v>112</v>
      </c>
      <c r="AS84" s="118" t="s">
        <v>75</v>
      </c>
      <c r="AW84" s="14" t="s">
        <v>118</v>
      </c>
      <c r="BC84" s="119" t="e">
        <f>IF(L84="základní",#REF!,0)</f>
        <v>#REF!</v>
      </c>
      <c r="BD84" s="119">
        <f>IF(L84="snížená",#REF!,0)</f>
        <v>0</v>
      </c>
      <c r="BE84" s="119">
        <f>IF(L84="zákl. přenesená",#REF!,0)</f>
        <v>0</v>
      </c>
      <c r="BF84" s="119">
        <f>IF(L84="sníž. přenesená",#REF!,0)</f>
        <v>0</v>
      </c>
      <c r="BG84" s="119">
        <f>IF(L84="nulová",#REF!,0)</f>
        <v>0</v>
      </c>
      <c r="BH84" s="14" t="s">
        <v>75</v>
      </c>
      <c r="BI84" s="119" t="e">
        <f>ROUND(H84*#REF!,2)</f>
        <v>#REF!</v>
      </c>
      <c r="BJ84" s="14" t="s">
        <v>117</v>
      </c>
      <c r="BK84" s="118" t="s">
        <v>117</v>
      </c>
    </row>
    <row r="85" spans="1:63" s="2" customFormat="1" ht="19.2" x14ac:dyDescent="0.2">
      <c r="A85" s="25"/>
      <c r="B85" s="26"/>
      <c r="C85" s="25"/>
      <c r="D85" s="120" t="s">
        <v>119</v>
      </c>
      <c r="E85" s="25"/>
      <c r="F85" s="121" t="s">
        <v>6053</v>
      </c>
      <c r="G85" s="25"/>
      <c r="H85" s="25"/>
      <c r="I85" s="25"/>
      <c r="J85" s="26"/>
      <c r="K85" s="122"/>
      <c r="L85" s="123"/>
      <c r="M85" s="45"/>
      <c r="N85" s="45"/>
      <c r="O85" s="45"/>
      <c r="P85" s="45"/>
      <c r="Q85" s="45"/>
      <c r="R85" s="46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R85" s="14" t="s">
        <v>119</v>
      </c>
      <c r="AS85" s="14" t="s">
        <v>75</v>
      </c>
    </row>
    <row r="86" spans="1:63" s="2" customFormat="1" ht="24.15" customHeight="1" x14ac:dyDescent="0.2">
      <c r="A86" s="25"/>
      <c r="B86" s="109"/>
      <c r="C86" s="110" t="s">
        <v>123</v>
      </c>
      <c r="D86" s="110" t="s">
        <v>112</v>
      </c>
      <c r="E86" s="111" t="s">
        <v>6054</v>
      </c>
      <c r="F86" s="112" t="s">
        <v>6055</v>
      </c>
      <c r="G86" s="113" t="s">
        <v>6051</v>
      </c>
      <c r="H86" s="153"/>
      <c r="I86" s="112" t="s">
        <v>116</v>
      </c>
      <c r="J86" s="26"/>
      <c r="K86" s="114" t="s">
        <v>3</v>
      </c>
      <c r="L86" s="115" t="s">
        <v>39</v>
      </c>
      <c r="M86" s="116">
        <v>0</v>
      </c>
      <c r="N86" s="116" t="e">
        <f>M86*#REF!</f>
        <v>#REF!</v>
      </c>
      <c r="O86" s="116">
        <v>0</v>
      </c>
      <c r="P86" s="116" t="e">
        <f>O86*#REF!</f>
        <v>#REF!</v>
      </c>
      <c r="Q86" s="116">
        <v>0</v>
      </c>
      <c r="R86" s="117" t="e">
        <f>Q86*#REF!</f>
        <v>#REF!</v>
      </c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P86" s="118" t="s">
        <v>117</v>
      </c>
      <c r="AR86" s="118" t="s">
        <v>112</v>
      </c>
      <c r="AS86" s="118" t="s">
        <v>75</v>
      </c>
      <c r="AW86" s="14" t="s">
        <v>118</v>
      </c>
      <c r="BC86" s="119" t="e">
        <f>IF(L86="základní",#REF!,0)</f>
        <v>#REF!</v>
      </c>
      <c r="BD86" s="119">
        <f>IF(L86="snížená",#REF!,0)</f>
        <v>0</v>
      </c>
      <c r="BE86" s="119">
        <f>IF(L86="zákl. přenesená",#REF!,0)</f>
        <v>0</v>
      </c>
      <c r="BF86" s="119">
        <f>IF(L86="sníž. přenesená",#REF!,0)</f>
        <v>0</v>
      </c>
      <c r="BG86" s="119">
        <f>IF(L86="nulová",#REF!,0)</f>
        <v>0</v>
      </c>
      <c r="BH86" s="14" t="s">
        <v>75</v>
      </c>
      <c r="BI86" s="119" t="e">
        <f>ROUND(H86*#REF!,2)</f>
        <v>#REF!</v>
      </c>
      <c r="BJ86" s="14" t="s">
        <v>117</v>
      </c>
      <c r="BK86" s="118" t="s">
        <v>127</v>
      </c>
    </row>
    <row r="87" spans="1:63" s="2" customFormat="1" ht="19.2" x14ac:dyDescent="0.2">
      <c r="A87" s="25"/>
      <c r="B87" s="26"/>
      <c r="C87" s="25"/>
      <c r="D87" s="120" t="s">
        <v>119</v>
      </c>
      <c r="E87" s="25"/>
      <c r="F87" s="121" t="s">
        <v>6055</v>
      </c>
      <c r="G87" s="25"/>
      <c r="H87" s="25"/>
      <c r="I87" s="25"/>
      <c r="J87" s="26"/>
      <c r="K87" s="122"/>
      <c r="L87" s="123"/>
      <c r="M87" s="45"/>
      <c r="N87" s="45"/>
      <c r="O87" s="45"/>
      <c r="P87" s="45"/>
      <c r="Q87" s="45"/>
      <c r="R87" s="46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R87" s="14" t="s">
        <v>119</v>
      </c>
      <c r="AS87" s="14" t="s">
        <v>75</v>
      </c>
    </row>
    <row r="88" spans="1:63" s="2" customFormat="1" ht="24.15" customHeight="1" x14ac:dyDescent="0.2">
      <c r="A88" s="25"/>
      <c r="B88" s="109"/>
      <c r="C88" s="110" t="s">
        <v>117</v>
      </c>
      <c r="D88" s="110" t="s">
        <v>112</v>
      </c>
      <c r="E88" s="111" t="s">
        <v>6056</v>
      </c>
      <c r="F88" s="112" t="s">
        <v>6057</v>
      </c>
      <c r="G88" s="113" t="s">
        <v>6058</v>
      </c>
      <c r="H88" s="153"/>
      <c r="I88" s="112" t="s">
        <v>3</v>
      </c>
      <c r="J88" s="26"/>
      <c r="K88" s="114" t="s">
        <v>3</v>
      </c>
      <c r="L88" s="115" t="s">
        <v>39</v>
      </c>
      <c r="M88" s="116">
        <v>0</v>
      </c>
      <c r="N88" s="116" t="e">
        <f>M88*#REF!</f>
        <v>#REF!</v>
      </c>
      <c r="O88" s="116">
        <v>0</v>
      </c>
      <c r="P88" s="116" t="e">
        <f>O88*#REF!</f>
        <v>#REF!</v>
      </c>
      <c r="Q88" s="116">
        <v>0</v>
      </c>
      <c r="R88" s="117" t="e">
        <f>Q88*#REF!</f>
        <v>#REF!</v>
      </c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P88" s="118" t="s">
        <v>117</v>
      </c>
      <c r="AR88" s="118" t="s">
        <v>112</v>
      </c>
      <c r="AS88" s="118" t="s">
        <v>75</v>
      </c>
      <c r="AW88" s="14" t="s">
        <v>118</v>
      </c>
      <c r="BC88" s="119" t="e">
        <f>IF(L88="základní",#REF!,0)</f>
        <v>#REF!</v>
      </c>
      <c r="BD88" s="119">
        <f>IF(L88="snížená",#REF!,0)</f>
        <v>0</v>
      </c>
      <c r="BE88" s="119">
        <f>IF(L88="zákl. přenesená",#REF!,0)</f>
        <v>0</v>
      </c>
      <c r="BF88" s="119">
        <f>IF(L88="sníž. přenesená",#REF!,0)</f>
        <v>0</v>
      </c>
      <c r="BG88" s="119">
        <f>IF(L88="nulová",#REF!,0)</f>
        <v>0</v>
      </c>
      <c r="BH88" s="14" t="s">
        <v>75</v>
      </c>
      <c r="BI88" s="119" t="e">
        <f>ROUND(H88*#REF!,2)</f>
        <v>#REF!</v>
      </c>
      <c r="BJ88" s="14" t="s">
        <v>117</v>
      </c>
      <c r="BK88" s="118" t="s">
        <v>131</v>
      </c>
    </row>
    <row r="89" spans="1:63" s="2" customFormat="1" x14ac:dyDescent="0.2">
      <c r="A89" s="25"/>
      <c r="B89" s="26"/>
      <c r="C89" s="25"/>
      <c r="D89" s="120" t="s">
        <v>119</v>
      </c>
      <c r="E89" s="25"/>
      <c r="F89" s="121" t="s">
        <v>6057</v>
      </c>
      <c r="G89" s="25"/>
      <c r="H89" s="25"/>
      <c r="I89" s="25"/>
      <c r="J89" s="26"/>
      <c r="K89" s="131"/>
      <c r="L89" s="132"/>
      <c r="M89" s="133"/>
      <c r="N89" s="133"/>
      <c r="O89" s="133"/>
      <c r="P89" s="133"/>
      <c r="Q89" s="133"/>
      <c r="R89" s="134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R89" s="14" t="s">
        <v>119</v>
      </c>
      <c r="AS89" s="14" t="s">
        <v>75</v>
      </c>
    </row>
    <row r="90" spans="1:63" s="2" customFormat="1" ht="6.9" customHeight="1" x14ac:dyDescent="0.2">
      <c r="A90" s="25"/>
      <c r="B90" s="35"/>
      <c r="C90" s="36"/>
      <c r="D90" s="36"/>
      <c r="E90" s="36"/>
      <c r="F90" s="36"/>
      <c r="G90" s="36"/>
      <c r="H90" s="36"/>
      <c r="I90" s="36"/>
      <c r="J90" s="26"/>
      <c r="K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</sheetData>
  <autoFilter ref="C79:I89"/>
  <mergeCells count="9">
    <mergeCell ref="E50:G50"/>
    <mergeCell ref="E70:G70"/>
    <mergeCell ref="E72:G72"/>
    <mergeCell ref="J2:T2"/>
    <mergeCell ref="E7:G7"/>
    <mergeCell ref="E9:G9"/>
    <mergeCell ref="E18:G18"/>
    <mergeCell ref="E27:G27"/>
    <mergeCell ref="E48:G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PS 01.1 - Položky soustav...</vt:lpstr>
      <vt:lpstr>PS 01.2 - Položky soustav...</vt:lpstr>
      <vt:lpstr>SO 02 - Zimní údržba</vt:lpstr>
      <vt:lpstr>VON - Vedlejší a ostatní ...</vt:lpstr>
      <vt:lpstr>'PS 01.1 - Položky soustav...'!Názvy_tisku</vt:lpstr>
      <vt:lpstr>'PS 01.2 - Položky soustav...'!Názvy_tisku</vt:lpstr>
      <vt:lpstr>'Rekapitulace stavby'!Názvy_tisku</vt:lpstr>
      <vt:lpstr>'SO 02 - Zimní údržba'!Názvy_tisku</vt:lpstr>
      <vt:lpstr>'VON - Vedlejší a ostatní ...'!Názvy_tisku</vt:lpstr>
      <vt:lpstr>'PS 01.1 - Položky soustav...'!Oblast_tisku</vt:lpstr>
      <vt:lpstr>'PS 01.2 - Položky soustav...'!Oblast_tisku</vt:lpstr>
      <vt:lpstr>'Rekapitulace stavby'!Oblast_tisku</vt:lpstr>
      <vt:lpstr>'SO 02 - Zimní údržba'!Oblast_tisku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Zaplatílek Radek, Ing.</dc:creator>
  <cp:lastModifiedBy>Zaplatílek Radek, Ing.</cp:lastModifiedBy>
  <dcterms:created xsi:type="dcterms:W3CDTF">2021-09-08T09:17:57Z</dcterms:created>
  <dcterms:modified xsi:type="dcterms:W3CDTF">2021-10-15T08:59:48Z</dcterms:modified>
</cp:coreProperties>
</file>