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78-63521085 ... komunálního, tříděného a biologicky rozložitelného odpadu u OŘ Ostrava - MB\00_Výzva, smlouva_ve zpracování, oslovení\"/>
    </mc:Choice>
  </mc:AlternateContent>
  <bookViews>
    <workbookView xWindow="0" yWindow="0" windowWidth="28800" windowHeight="11085" tabRatio="959"/>
  </bookViews>
  <sheets>
    <sheet name="ČÁST A - Ostravsko" sheetId="31" r:id="rId1"/>
    <sheet name="ČÁST B - Opavsko" sheetId="30" r:id="rId2"/>
    <sheet name="ČÁST C - Třinecko" sheetId="29" r:id="rId3"/>
    <sheet name="ČÁST D - Bruntálsko" sheetId="28" r:id="rId4"/>
    <sheet name="ČÁST E - Krnovsko" sheetId="27" r:id="rId5"/>
    <sheet name="ČÁST F - Frýdecko" sheetId="26" r:id="rId6"/>
    <sheet name="ČÁST G - Novojičínsko" sheetId="25" r:id="rId7"/>
    <sheet name="ČÁST H - Karvinsko" sheetId="12" r:id="rId8"/>
  </sheets>
  <definedNames>
    <definedName name="_xlnm._FilterDatabase" localSheetId="0" hidden="1">'ČÁST A - Ostravsko'!$A$4:$N$4</definedName>
    <definedName name="_xlnm._FilterDatabase" localSheetId="1" hidden="1">'ČÁST B - Opavsko'!$A$4:$N$4</definedName>
    <definedName name="_xlnm._FilterDatabase" localSheetId="2" hidden="1">'ČÁST C - Třinecko'!$A$4:$N$4</definedName>
    <definedName name="_xlnm._FilterDatabase" localSheetId="3" hidden="1">'ČÁST D - Bruntálsko'!$A$4:$N$4</definedName>
    <definedName name="_xlnm._FilterDatabase" localSheetId="4" hidden="1">'ČÁST E - Krnovsko'!$A$4:$N$4</definedName>
    <definedName name="_xlnm._FilterDatabase" localSheetId="5" hidden="1">'ČÁST F - Frýdecko'!$A$4:$N$4</definedName>
    <definedName name="_xlnm._FilterDatabase" localSheetId="6" hidden="1">'ČÁST G - Novojičínsko'!$A$4:$N$4</definedName>
    <definedName name="_xlnm._FilterDatabase" localSheetId="7" hidden="1">'ČÁST H - Karvinsko'!$A$4:$M$22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0" i="31" l="1"/>
  <c r="N28" i="31"/>
  <c r="N27" i="31"/>
  <c r="N26" i="31"/>
  <c r="N25" i="31"/>
  <c r="N24" i="31"/>
  <c r="N23" i="31"/>
  <c r="N22" i="31"/>
  <c r="N21" i="31"/>
  <c r="N20" i="31"/>
  <c r="N19" i="31"/>
  <c r="N18" i="31"/>
  <c r="N17" i="31"/>
  <c r="N16" i="31"/>
  <c r="N15" i="31"/>
  <c r="N49" i="31"/>
  <c r="N48" i="31"/>
  <c r="N47" i="31"/>
  <c r="N46" i="31"/>
  <c r="N45" i="31"/>
  <c r="N44" i="31"/>
  <c r="N43" i="31"/>
  <c r="N42" i="31"/>
  <c r="N41" i="31"/>
  <c r="N40" i="31"/>
  <c r="N39" i="31"/>
  <c r="F75" i="31"/>
  <c r="F74" i="31"/>
  <c r="F73" i="31"/>
  <c r="F72" i="31"/>
  <c r="F71" i="31"/>
  <c r="F69" i="31"/>
  <c r="F68" i="31"/>
  <c r="F65" i="31"/>
  <c r="F64" i="31"/>
  <c r="F63" i="31"/>
  <c r="N58" i="31"/>
  <c r="N57" i="31"/>
  <c r="N56" i="31"/>
  <c r="N55" i="31"/>
  <c r="N54" i="31"/>
  <c r="N53" i="31"/>
  <c r="N52" i="31"/>
  <c r="N51" i="31"/>
  <c r="N50" i="31"/>
  <c r="N38" i="31"/>
  <c r="N37" i="31"/>
  <c r="N36" i="31"/>
  <c r="N35" i="31"/>
  <c r="N34" i="31"/>
  <c r="N33" i="31"/>
  <c r="N32" i="31"/>
  <c r="N31" i="31"/>
  <c r="N30" i="31"/>
  <c r="N29" i="31"/>
  <c r="N14" i="31"/>
  <c r="N13" i="31"/>
  <c r="N12" i="31"/>
  <c r="N11" i="31"/>
  <c r="N10" i="31"/>
  <c r="N9" i="31"/>
  <c r="N8" i="31"/>
  <c r="N7" i="31"/>
  <c r="N6" i="31"/>
  <c r="N5" i="31"/>
  <c r="F41" i="30"/>
  <c r="F46" i="30"/>
  <c r="F45" i="30"/>
  <c r="F44" i="30"/>
  <c r="F43" i="30"/>
  <c r="F42" i="30"/>
  <c r="F40" i="30"/>
  <c r="F39" i="30"/>
  <c r="F36" i="30"/>
  <c r="F35" i="30"/>
  <c r="F34" i="30"/>
  <c r="N29" i="30"/>
  <c r="N28" i="30"/>
  <c r="N27" i="30"/>
  <c r="N26" i="30"/>
  <c r="N25" i="30"/>
  <c r="N24" i="30"/>
  <c r="N23" i="30"/>
  <c r="N22" i="30"/>
  <c r="N21" i="30"/>
  <c r="N20" i="30"/>
  <c r="N19" i="30"/>
  <c r="N18" i="30"/>
  <c r="N17" i="30"/>
  <c r="N16" i="30"/>
  <c r="N15" i="30"/>
  <c r="N14" i="30"/>
  <c r="N13" i="30"/>
  <c r="N12" i="30"/>
  <c r="N11" i="30"/>
  <c r="N10" i="30"/>
  <c r="N9" i="30"/>
  <c r="N8" i="30"/>
  <c r="N7" i="30"/>
  <c r="N6" i="30"/>
  <c r="N5" i="30"/>
  <c r="N34" i="29"/>
  <c r="N33" i="29"/>
  <c r="F52" i="29"/>
  <c r="F51" i="29"/>
  <c r="F50" i="29"/>
  <c r="F49" i="29"/>
  <c r="F48" i="29"/>
  <c r="F47" i="29"/>
  <c r="F46" i="29"/>
  <c r="F43" i="29"/>
  <c r="F42" i="29"/>
  <c r="F41" i="29"/>
  <c r="N36" i="29"/>
  <c r="N35" i="29"/>
  <c r="N32" i="29"/>
  <c r="N31" i="29"/>
  <c r="N30" i="29"/>
  <c r="N29" i="29"/>
  <c r="N28" i="29"/>
  <c r="N27" i="29"/>
  <c r="N26" i="29"/>
  <c r="N25" i="29"/>
  <c r="N24" i="29"/>
  <c r="N23" i="29"/>
  <c r="N22" i="29"/>
  <c r="N21" i="29"/>
  <c r="N20" i="29"/>
  <c r="N19" i="29"/>
  <c r="N18" i="29"/>
  <c r="N17" i="29"/>
  <c r="N16" i="29"/>
  <c r="N15" i="29"/>
  <c r="N14" i="29"/>
  <c r="N13" i="29"/>
  <c r="N12" i="29"/>
  <c r="N11" i="29"/>
  <c r="N10" i="29"/>
  <c r="N9" i="29"/>
  <c r="N8" i="29"/>
  <c r="N7" i="29"/>
  <c r="N6" i="29"/>
  <c r="N5" i="29"/>
  <c r="F30" i="28"/>
  <c r="F29" i="28"/>
  <c r="F28" i="28"/>
  <c r="F27" i="28"/>
  <c r="F26" i="28"/>
  <c r="F25" i="28"/>
  <c r="F24" i="28"/>
  <c r="F21" i="28"/>
  <c r="F20" i="28"/>
  <c r="F19" i="28"/>
  <c r="N14" i="28"/>
  <c r="N13" i="28"/>
  <c r="N12" i="28"/>
  <c r="N11" i="28"/>
  <c r="N10" i="28"/>
  <c r="N9" i="28"/>
  <c r="N18" i="28" s="1"/>
  <c r="N8" i="28"/>
  <c r="N7" i="28"/>
  <c r="N6" i="28"/>
  <c r="N5" i="28"/>
  <c r="F33" i="27"/>
  <c r="F32" i="27"/>
  <c r="F31" i="27"/>
  <c r="F30" i="27"/>
  <c r="F29" i="27"/>
  <c r="F28" i="27"/>
  <c r="F27" i="27"/>
  <c r="F24" i="27"/>
  <c r="F23" i="27"/>
  <c r="F22" i="27"/>
  <c r="N17" i="27"/>
  <c r="N16" i="27"/>
  <c r="N15" i="27"/>
  <c r="N14" i="27"/>
  <c r="N13" i="27"/>
  <c r="N12" i="27"/>
  <c r="N11" i="27"/>
  <c r="N10" i="27"/>
  <c r="N9" i="27"/>
  <c r="N8" i="27"/>
  <c r="N7" i="27"/>
  <c r="N6" i="27"/>
  <c r="N5" i="27"/>
  <c r="F49" i="26"/>
  <c r="F48" i="26"/>
  <c r="F47" i="26"/>
  <c r="F46" i="26"/>
  <c r="F45" i="26"/>
  <c r="F44" i="26"/>
  <c r="F43" i="26"/>
  <c r="F40" i="26"/>
  <c r="F39" i="26"/>
  <c r="F38" i="26"/>
  <c r="N33" i="26"/>
  <c r="N32" i="26"/>
  <c r="N31" i="26"/>
  <c r="N30" i="26"/>
  <c r="N29" i="26"/>
  <c r="N28" i="26"/>
  <c r="N27" i="26"/>
  <c r="N26" i="26"/>
  <c r="N25" i="26"/>
  <c r="N24" i="26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6" i="26"/>
  <c r="N5" i="26"/>
  <c r="F51" i="25"/>
  <c r="F50" i="25"/>
  <c r="F49" i="25"/>
  <c r="F48" i="25"/>
  <c r="F47" i="25"/>
  <c r="F46" i="25"/>
  <c r="F45" i="25"/>
  <c r="N39" i="26" l="1"/>
  <c r="N37" i="26"/>
  <c r="N23" i="27"/>
  <c r="N20" i="28"/>
  <c r="N23" i="28" s="1"/>
  <c r="N42" i="29"/>
  <c r="N40" i="29"/>
  <c r="N35" i="30"/>
  <c r="N33" i="30"/>
  <c r="N64" i="31"/>
  <c r="N62" i="31"/>
  <c r="N21" i="27"/>
  <c r="N42" i="26"/>
  <c r="N67" i="31" l="1"/>
  <c r="N38" i="30"/>
  <c r="N45" i="29"/>
  <c r="N26" i="27"/>
  <c r="N34" i="25" l="1"/>
  <c r="N33" i="25"/>
  <c r="N32" i="25"/>
  <c r="N31" i="25"/>
  <c r="N30" i="25"/>
  <c r="N29" i="25"/>
  <c r="N28" i="25"/>
  <c r="N27" i="25"/>
  <c r="N26" i="25"/>
  <c r="N25" i="25"/>
  <c r="N24" i="25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6" i="25"/>
  <c r="N5" i="25"/>
  <c r="F44" i="25"/>
  <c r="F41" i="25"/>
  <c r="F40" i="25"/>
  <c r="F39" i="25"/>
  <c r="F38" i="12"/>
  <c r="F37" i="12"/>
  <c r="F36" i="12"/>
  <c r="F35" i="12"/>
  <c r="F34" i="12"/>
  <c r="F33" i="12"/>
  <c r="F32" i="12"/>
  <c r="F29" i="12"/>
  <c r="F28" i="12"/>
  <c r="F27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6" i="12"/>
  <c r="N5" i="12"/>
  <c r="N38" i="25" l="1"/>
  <c r="N40" i="25"/>
  <c r="N28" i="12"/>
  <c r="N26" i="12"/>
  <c r="N43" i="25" l="1"/>
  <c r="N31" i="12"/>
</calcChain>
</file>

<file path=xl/sharedStrings.xml><?xml version="1.0" encoding="utf-8"?>
<sst xmlns="http://schemas.openxmlformats.org/spreadsheetml/2006/main" count="2059" uniqueCount="292">
  <si>
    <t>Stanoviště</t>
  </si>
  <si>
    <t>Bílovec žst.</t>
  </si>
  <si>
    <t>Jistebník žst.</t>
  </si>
  <si>
    <t>Studénka žst.</t>
  </si>
  <si>
    <t>SKO</t>
  </si>
  <si>
    <t>1x 7dní</t>
  </si>
  <si>
    <t>papír</t>
  </si>
  <si>
    <t>plast</t>
  </si>
  <si>
    <t>sklo</t>
  </si>
  <si>
    <t>1x 2měs.</t>
  </si>
  <si>
    <t>Příbor</t>
  </si>
  <si>
    <t>Štramberk</t>
  </si>
  <si>
    <t>Mořkov</t>
  </si>
  <si>
    <t>Nový Jičín, K. Schwarze</t>
  </si>
  <si>
    <t>Suchdol nad Odrou</t>
  </si>
  <si>
    <t>Suchdol - Za nádražím NS</t>
  </si>
  <si>
    <t>Ostrava Bartovice žst.</t>
  </si>
  <si>
    <t>Ostrava hl.n. žst.</t>
  </si>
  <si>
    <t>Ostrava, Zakrejsova</t>
  </si>
  <si>
    <t>Ostrava Přívoz, st. 3 OH</t>
  </si>
  <si>
    <t>Ostrava Mar. Hory, st. 2 OL</t>
  </si>
  <si>
    <t>Ostrava Mar. Hory, st. 2 OP</t>
  </si>
  <si>
    <t>Ostrava Kunčice žst.</t>
  </si>
  <si>
    <t>Ostrava střed žst., Frýdlantská</t>
  </si>
  <si>
    <t>Ostrava Svinov žst.</t>
  </si>
  <si>
    <t>Ostrava Vítkovice žst.</t>
  </si>
  <si>
    <t>Vratimov žst.</t>
  </si>
  <si>
    <t>1x 14d.</t>
  </si>
  <si>
    <t>3x 7dní</t>
  </si>
  <si>
    <t>2x 7dní</t>
  </si>
  <si>
    <t>1x měs.</t>
  </si>
  <si>
    <t>P</t>
  </si>
  <si>
    <t>S</t>
  </si>
  <si>
    <t>K</t>
  </si>
  <si>
    <t>Ostrava, Muglinovská 1038/5</t>
  </si>
  <si>
    <t>Bruntál žst.</t>
  </si>
  <si>
    <t>Bruntál st. 1</t>
  </si>
  <si>
    <t>Bruntál st. 2</t>
  </si>
  <si>
    <t>Dětřichov žst.</t>
  </si>
  <si>
    <t>Valšov st. 1</t>
  </si>
  <si>
    <t>Valšov st. 2</t>
  </si>
  <si>
    <t>Brantice, žst.</t>
  </si>
  <si>
    <t>Krnov žst.</t>
  </si>
  <si>
    <t>Krnov-Cvilín</t>
  </si>
  <si>
    <t>Opava TO</t>
  </si>
  <si>
    <t>Kravaře st. 1</t>
  </si>
  <si>
    <t>Kravaře st. 2</t>
  </si>
  <si>
    <t>Opava východ žst.</t>
  </si>
  <si>
    <t>1x 7d.</t>
  </si>
  <si>
    <t>Opava západ žst.</t>
  </si>
  <si>
    <t>Kravaře ve Slezsku žst.</t>
  </si>
  <si>
    <t>Baška</t>
  </si>
  <si>
    <t>Dobrá</t>
  </si>
  <si>
    <t>Frýdek-Místek žst.</t>
  </si>
  <si>
    <t>Český Těšín, st. 1</t>
  </si>
  <si>
    <t>Český Těšín, st. 2</t>
  </si>
  <si>
    <t>Český Těšín trafostanice - N.Tovární</t>
  </si>
  <si>
    <t>Český Těšín žst.</t>
  </si>
  <si>
    <t>Návsí - Napájecí stanice</t>
  </si>
  <si>
    <t>Návsí</t>
  </si>
  <si>
    <t>Mosty - Napájecí stanice</t>
  </si>
  <si>
    <t>Mosty u Jablunkova</t>
  </si>
  <si>
    <t xml:space="preserve">Hnojník, žst. </t>
  </si>
  <si>
    <t>Bystřice nad Olší</t>
  </si>
  <si>
    <t>Třinec žst.</t>
  </si>
  <si>
    <t>Vendryně</t>
  </si>
  <si>
    <t>Frenštát pod Radhoštěm, st. 2, Markova ul.</t>
  </si>
  <si>
    <t>Frenštát pod Radhoštěm žst.</t>
  </si>
  <si>
    <t>Čeladná</t>
  </si>
  <si>
    <t>Frýdlant nad Ostravicí žst.</t>
  </si>
  <si>
    <t>Ostravice</t>
  </si>
  <si>
    <t>Pržno žst.</t>
  </si>
  <si>
    <t>Pržno</t>
  </si>
  <si>
    <t>Karviná TO</t>
  </si>
  <si>
    <t>Karviná žst.</t>
  </si>
  <si>
    <t>Petrovice u Karviné</t>
  </si>
  <si>
    <t>ORP</t>
  </si>
  <si>
    <t>Háj ve Slezsku žst.</t>
  </si>
  <si>
    <t>Hlučín žst.</t>
  </si>
  <si>
    <t>Město Albrechtice žst.</t>
  </si>
  <si>
    <t>Štítina žst.</t>
  </si>
  <si>
    <t>č.or.</t>
  </si>
  <si>
    <t>Na nádraží</t>
  </si>
  <si>
    <t>Bílovec</t>
  </si>
  <si>
    <t>Jistebník</t>
  </si>
  <si>
    <t>Nádražní</t>
  </si>
  <si>
    <t>135</t>
  </si>
  <si>
    <t/>
  </si>
  <si>
    <t>Studénka 3</t>
  </si>
  <si>
    <t>Průmyslová</t>
  </si>
  <si>
    <t>849</t>
  </si>
  <si>
    <t>K Nádraží</t>
  </si>
  <si>
    <t>Řepiště</t>
  </si>
  <si>
    <t>Paskov žst.</t>
  </si>
  <si>
    <t>Štefánikova</t>
  </si>
  <si>
    <t>200</t>
  </si>
  <si>
    <t>6</t>
  </si>
  <si>
    <t>Kopřivnice</t>
  </si>
  <si>
    <t>Frenštátská</t>
  </si>
  <si>
    <t>Drážné</t>
  </si>
  <si>
    <t>460</t>
  </si>
  <si>
    <t>Za Nádražím</t>
  </si>
  <si>
    <t>207</t>
  </si>
  <si>
    <t>Nové nádraží</t>
  </si>
  <si>
    <t>502</t>
  </si>
  <si>
    <t>Ostrava</t>
  </si>
  <si>
    <t>164</t>
  </si>
  <si>
    <t>215</t>
  </si>
  <si>
    <t>Zákrejsova</t>
  </si>
  <si>
    <t>Podmolova</t>
  </si>
  <si>
    <t>Švermova</t>
  </si>
  <si>
    <t>Bártova</t>
  </si>
  <si>
    <t>582</t>
  </si>
  <si>
    <t>Maxion Wheels Czech s.r.o.</t>
  </si>
  <si>
    <t>Peterkova</t>
  </si>
  <si>
    <t>U Nádraží</t>
  </si>
  <si>
    <t>27</t>
  </si>
  <si>
    <t>Vratimov</t>
  </si>
  <si>
    <t>Mourová</t>
  </si>
  <si>
    <t>Muglinovská</t>
  </si>
  <si>
    <t>1038</t>
  </si>
  <si>
    <t>5</t>
  </si>
  <si>
    <t>BRO</t>
  </si>
  <si>
    <t>Bohumín, st. XII.</t>
  </si>
  <si>
    <t>Bohumín, Lounská, Vrbice signalista St XII</t>
  </si>
  <si>
    <t>Bohumín žst.</t>
  </si>
  <si>
    <t>Dolní Benešov žst.</t>
  </si>
  <si>
    <t>Moravský Beroun žst.</t>
  </si>
  <si>
    <t>Albrechtice u Českého Těšína</t>
  </si>
  <si>
    <t>Horní Suchá</t>
  </si>
  <si>
    <t>Hostašovice žst.</t>
  </si>
  <si>
    <t>Chuchelná žst.</t>
  </si>
  <si>
    <t>Jindřichov</t>
  </si>
  <si>
    <t>Polom žst.</t>
  </si>
  <si>
    <t>Veřovice</t>
  </si>
  <si>
    <t>Ulice</t>
  </si>
  <si>
    <t>čp.</t>
  </si>
  <si>
    <t>Pošta</t>
  </si>
  <si>
    <t>Petra Bezruče</t>
  </si>
  <si>
    <t>Chuchelná</t>
  </si>
  <si>
    <t>Hostašovice</t>
  </si>
  <si>
    <t>Třemešná žst.</t>
  </si>
  <si>
    <t>Dolní Benešov</t>
  </si>
  <si>
    <t>Vítkov</t>
  </si>
  <si>
    <t>Odry</t>
  </si>
  <si>
    <t>Kopřivnice žst.</t>
  </si>
  <si>
    <t>8110</t>
  </si>
  <si>
    <t>8121</t>
  </si>
  <si>
    <t>8106</t>
  </si>
  <si>
    <t>8107</t>
  </si>
  <si>
    <t>Havířov, žst.</t>
  </si>
  <si>
    <t>Dětmarovice</t>
  </si>
  <si>
    <t>Karviná</t>
  </si>
  <si>
    <t>Dr. Ed. Beneše</t>
  </si>
  <si>
    <t>Hlučín</t>
  </si>
  <si>
    <t>Bezručova</t>
  </si>
  <si>
    <t>Háj ve Slezsku</t>
  </si>
  <si>
    <t>Jánská</t>
  </si>
  <si>
    <t>Opava</t>
  </si>
  <si>
    <t>Husova</t>
  </si>
  <si>
    <t>84</t>
  </si>
  <si>
    <t>14</t>
  </si>
  <si>
    <t>Kravaře</t>
  </si>
  <si>
    <t>Hlavní</t>
  </si>
  <si>
    <t>Štítina</t>
  </si>
  <si>
    <t>Anenská</t>
  </si>
  <si>
    <t>1133</t>
  </si>
  <si>
    <t>Český Těšín</t>
  </si>
  <si>
    <t>296</t>
  </si>
  <si>
    <t>Hnojník</t>
  </si>
  <si>
    <t>Bystřice</t>
  </si>
  <si>
    <t>Třinec</t>
  </si>
  <si>
    <t>62</t>
  </si>
  <si>
    <t>348</t>
  </si>
  <si>
    <t xml:space="preserve">Jablunkovská </t>
  </si>
  <si>
    <t>Bruntál</t>
  </si>
  <si>
    <t>Milotice nad Opavou</t>
  </si>
  <si>
    <t>69</t>
  </si>
  <si>
    <t>Valšov</t>
  </si>
  <si>
    <t>Moravský Beroun</t>
  </si>
  <si>
    <t>1096</t>
  </si>
  <si>
    <t>1</t>
  </si>
  <si>
    <t>Krnov</t>
  </si>
  <si>
    <t>Hlubčická</t>
  </si>
  <si>
    <t>Třemešná</t>
  </si>
  <si>
    <t>179</t>
  </si>
  <si>
    <t>Brantice</t>
  </si>
  <si>
    <t>Město Albrechtice</t>
  </si>
  <si>
    <t>255</t>
  </si>
  <si>
    <t>Frýdek-Místek</t>
  </si>
  <si>
    <t>Křižíkova</t>
  </si>
  <si>
    <t>2058</t>
  </si>
  <si>
    <t>915</t>
  </si>
  <si>
    <t>Frenštát pod Radhoštěm</t>
  </si>
  <si>
    <t>Markova</t>
  </si>
  <si>
    <t>Poštovní</t>
  </si>
  <si>
    <t>Frýdlant nad Ostravicí</t>
  </si>
  <si>
    <t>264</t>
  </si>
  <si>
    <t>54</t>
  </si>
  <si>
    <t>Železničářů</t>
  </si>
  <si>
    <t>1302</t>
  </si>
  <si>
    <t>Havířov</t>
  </si>
  <si>
    <t>Na Pavlasůvce</t>
  </si>
  <si>
    <t>K. Schwarze</t>
  </si>
  <si>
    <t>Nový Jičín</t>
  </si>
  <si>
    <t>125</t>
  </si>
  <si>
    <t>Ad. Mickiewicze</t>
  </si>
  <si>
    <t>67</t>
  </si>
  <si>
    <t>Nový Bohumín</t>
  </si>
  <si>
    <t>289</t>
  </si>
  <si>
    <t>239</t>
  </si>
  <si>
    <t>Albrechtice</t>
  </si>
  <si>
    <t>Brigádnická</t>
  </si>
  <si>
    <t>Dětmarovice žst.</t>
  </si>
  <si>
    <t>Frýdlantská</t>
  </si>
  <si>
    <t>499</t>
  </si>
  <si>
    <t>8108</t>
  </si>
  <si>
    <t>Albrechtická</t>
  </si>
  <si>
    <t>Bruntál TO</t>
  </si>
  <si>
    <t>Datum počátku služby</t>
  </si>
  <si>
    <t>Studénka, Nádražní NS 2)</t>
  </si>
  <si>
    <t>Ostrava, NS Svinov 2)</t>
  </si>
  <si>
    <t>Vratimov, Mourova NS 2)</t>
  </si>
  <si>
    <t>5x 7dní</t>
  </si>
  <si>
    <t>Dětmarovice NS</t>
  </si>
  <si>
    <t>MIMOŘÁDNÉ SLUŽBY</t>
  </si>
  <si>
    <t>PRAVIDELNÉ SLUŽBY</t>
  </si>
  <si>
    <t>zkr. SKO - směsný komunální odpad</t>
  </si>
  <si>
    <t>P - 110-120 l (popelnice)</t>
  </si>
  <si>
    <t>S - 240 l (popelnice větší)</t>
  </si>
  <si>
    <t>K - 1100 l (kontejner)</t>
  </si>
  <si>
    <t>ODPADOVÁ NÁDOBA - PYTEL O OBJEMU 120 L</t>
  </si>
  <si>
    <t>Typ nádoby</t>
  </si>
  <si>
    <t xml:space="preserve">množství svozů </t>
  </si>
  <si>
    <t>INFORMACE A POKYNY K VYPLNĚNÍ</t>
  </si>
  <si>
    <t>3. množství uváděné u mimořádných služeb je množstvím předpokládaným, slouží pro účely hodnocení nabídek a zadavatel jím není vázán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</si>
  <si>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</si>
  <si>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</si>
  <si>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4. další požadavky a upřesňující informace uvedeny v čl. 10  POŽADAVKY NA ZPŮSOB ZPRACOVÁNÍ NABÍDKOVÉ CENY výzvy k podání nabídky</t>
  </si>
  <si>
    <t>Druh odpadu</t>
  </si>
  <si>
    <t>Počet nádob</t>
  </si>
  <si>
    <t>Frekvence svozu</t>
  </si>
  <si>
    <t>Počet měsíců za celou dobu plnění</t>
  </si>
  <si>
    <t>Cena za měsíc
v ,-Kč bez DPH</t>
  </si>
  <si>
    <t>Cena za celou dobu plnění 
(k 31.8.2023) 
v,-Kč bez DPH</t>
  </si>
  <si>
    <t>ZA PRAVIDELNÉ SLUŽBY</t>
  </si>
  <si>
    <t xml:space="preserve">ZA MIMOŘÁDNÉ SLUŽBY </t>
  </si>
  <si>
    <t>Specifikace místa plnění (Stanoviště)</t>
  </si>
  <si>
    <t>Poptávaná služba - základní parametry</t>
  </si>
  <si>
    <t xml:space="preserve">Cenová nabídka </t>
  </si>
  <si>
    <t>pytel 120l</t>
  </si>
  <si>
    <t>cena za celou dobu plnění 
(k 31.8.2023) 
v ,-Kč bez DPH</t>
  </si>
  <si>
    <t>cena za 1  svoz 1ks nádoby
v ,-Kč bez DPH*</t>
  </si>
  <si>
    <t>* bez ohledu na skutečnost, zda se jedná o svoz jednorázový v rámci jednoho či více dní</t>
  </si>
  <si>
    <t>cena za 1 svoz 1ks nádoby
v ,-Kč bez DPH</t>
  </si>
  <si>
    <t xml:space="preserve">ZA VŠECHNY SLUŽBY </t>
  </si>
  <si>
    <t>ODPADOVÁ NÁDOBA (VIZ TABULKA"TYP NÁDOB včetně POŽADOVANÝCH OBJEMŮ")</t>
  </si>
  <si>
    <t>Polom</t>
  </si>
  <si>
    <t xml:space="preserve">Bohumín, TO </t>
  </si>
  <si>
    <t>Třinec, st. 1</t>
  </si>
  <si>
    <t>CELKOVÁ NABÍDKOVÁ CENA (HODNOTÍCÍ KRITÉRIUM ve smyslu čl. 13. Výzvy k podání nabídky)</t>
  </si>
  <si>
    <t>CELKOVÁ NABÍDKOVÁ CENA (HODNOTÍCÍ KRITÉRIUM ve smyslu čl. 13. Výzvy k k podání nabídky)</t>
  </si>
  <si>
    <t>Milotice nad Opavou žst.</t>
  </si>
  <si>
    <t>Valšov žst.</t>
  </si>
  <si>
    <t>Třinec centrum, železniční zastávka</t>
  </si>
  <si>
    <t>Vrchlického</t>
  </si>
  <si>
    <t>GPS: 49.9918292, 17.4744277</t>
  </si>
  <si>
    <t>Dětřichov</t>
  </si>
  <si>
    <t>Krnov, TO</t>
  </si>
  <si>
    <t>GPS: 50.0944519, 17.6837242</t>
  </si>
  <si>
    <t>Čeladná, železniční zastávka</t>
  </si>
  <si>
    <t>GPS: 49.5528938, 18.3344718</t>
  </si>
  <si>
    <t>GPS: 49.6353317, 17.9219961</t>
  </si>
  <si>
    <t>GPS: 49.5289404, 18.0682294</t>
  </si>
  <si>
    <t>Mořkov hlavní trať, železniční zastávka</t>
  </si>
  <si>
    <t>Horní Suchá, železniční zastávka</t>
  </si>
  <si>
    <t>Havířov Suchá, železniční zastávka</t>
  </si>
  <si>
    <t>GPS: 49.793056, 18.488007</t>
  </si>
  <si>
    <t>GPS: 49.790651, 18.460391</t>
  </si>
  <si>
    <t>Lískovec žst.</t>
  </si>
  <si>
    <t>Lískovec u FM, stavědlo 2</t>
  </si>
  <si>
    <t>GPS: 49.6947844, 18.330529</t>
  </si>
  <si>
    <t>zkr. BRO - biologicky rozložitelný odpad</t>
  </si>
  <si>
    <t xml:space="preserve">zkr. TO - traťový okrsek </t>
  </si>
  <si>
    <t>zkr. žst. - železniční stanice/železniční zastávka (dáno provozním objektem výpravní budovy)</t>
  </si>
  <si>
    <t>zkr. st. - stavědlo</t>
  </si>
  <si>
    <t>zkr. NS - napájecí stanice</t>
  </si>
  <si>
    <t>TYP NÁDOB včetně POŽADOVANÝCH OBJEMŮ/zkratky a poznámky</t>
  </si>
  <si>
    <t>1) přístup přes areál třetí osoby</t>
  </si>
  <si>
    <t>2) uzamčený areál</t>
  </si>
  <si>
    <t>Ostrava Kunčice, ústřední st. 1)</t>
  </si>
  <si>
    <t>GPS: 49.9323749, 17.9143176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</si>
</sst>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#,##0.00\ _K_č"/>
    <numFmt numFmtId="166" formatCode="#,##0.00\ &quot;Kč&quot;"/>
  </numFmts>
  <fonts count="10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color indexed="8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24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165" fontId="4" fillId="0" borderId="30" xfId="0" applyNumberFormat="1" applyFont="1" applyFill="1" applyBorder="1" applyAlignment="1">
      <alignment vertical="center"/>
    </xf>
    <xf numFmtId="165" fontId="4" fillId="4" borderId="3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vertical="center"/>
    </xf>
    <xf numFmtId="165" fontId="4" fillId="4" borderId="25" xfId="0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4" fillId="0" borderId="22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166" fontId="3" fillId="0" borderId="33" xfId="0" applyNumberFormat="1" applyFont="1" applyFill="1" applyBorder="1" applyAlignment="1">
      <alignment vertical="center"/>
    </xf>
    <xf numFmtId="166" fontId="3" fillId="0" borderId="36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166" fontId="3" fillId="0" borderId="35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6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8" xfId="0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166" fontId="3" fillId="0" borderId="0" xfId="0" applyNumberFormat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165" fontId="4" fillId="4" borderId="43" xfId="0" applyNumberFormat="1" applyFont="1" applyFill="1" applyBorder="1" applyAlignment="1">
      <alignment horizontal="right" vertical="center"/>
    </xf>
    <xf numFmtId="165" fontId="4" fillId="4" borderId="44" xfId="0" applyNumberFormat="1" applyFont="1" applyFill="1" applyBorder="1" applyAlignment="1">
      <alignment horizontal="right" vertical="center"/>
    </xf>
    <xf numFmtId="165" fontId="4" fillId="4" borderId="45" xfId="0" applyNumberFormat="1" applyFont="1" applyFill="1" applyBorder="1" applyAlignment="1">
      <alignment horizontal="right" vertical="center"/>
    </xf>
    <xf numFmtId="0" fontId="4" fillId="0" borderId="40" xfId="0" applyFont="1" applyFill="1" applyBorder="1" applyAlignment="1">
      <alignment vertical="center" wrapText="1"/>
    </xf>
    <xf numFmtId="0" fontId="4" fillId="0" borderId="4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164" fontId="4" fillId="0" borderId="31" xfId="0" applyNumberFormat="1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1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164" fontId="4" fillId="0" borderId="46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/>
    </xf>
    <xf numFmtId="0" fontId="6" fillId="0" borderId="22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164" fontId="4" fillId="0" borderId="23" xfId="0" applyNumberFormat="1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49" xfId="0" applyFont="1" applyFill="1" applyBorder="1" applyAlignment="1">
      <alignment horizontal="center" vertical="center"/>
    </xf>
    <xf numFmtId="164" fontId="4" fillId="0" borderId="48" xfId="0" applyNumberFormat="1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left" vertical="center"/>
    </xf>
    <xf numFmtId="0" fontId="6" fillId="0" borderId="49" xfId="1" applyFont="1" applyFill="1" applyBorder="1" applyAlignment="1">
      <alignment horizontal="center" vertical="center"/>
    </xf>
    <xf numFmtId="0" fontId="6" fillId="0" borderId="5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22" xfId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/>
    </xf>
    <xf numFmtId="1" fontId="6" fillId="0" borderId="1" xfId="1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left" vertical="center"/>
    </xf>
    <xf numFmtId="0" fontId="6" fillId="0" borderId="26" xfId="1" applyFont="1" applyFill="1" applyBorder="1" applyAlignment="1">
      <alignment horizontal="center" vertical="center"/>
    </xf>
    <xf numFmtId="165" fontId="4" fillId="4" borderId="51" xfId="0" applyNumberFormat="1" applyFont="1" applyFill="1" applyBorder="1" applyAlignment="1">
      <alignment horizontal="right" vertical="center"/>
    </xf>
    <xf numFmtId="165" fontId="4" fillId="0" borderId="50" xfId="0" applyNumberFormat="1" applyFont="1" applyFill="1" applyBorder="1" applyAlignment="1">
      <alignment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vertical="center"/>
    </xf>
    <xf numFmtId="0" fontId="6" fillId="0" borderId="49" xfId="2" applyFont="1" applyFill="1" applyBorder="1" applyAlignment="1">
      <alignment horizontal="left" vertical="center"/>
    </xf>
    <xf numFmtId="0" fontId="4" fillId="0" borderId="50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6" fillId="0" borderId="26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center"/>
    </xf>
    <xf numFmtId="0" fontId="6" fillId="0" borderId="49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vertical="center"/>
    </xf>
    <xf numFmtId="0" fontId="6" fillId="0" borderId="50" xfId="0" applyFont="1" applyFill="1" applyBorder="1" applyAlignment="1">
      <alignment horizontal="left" vertical="center"/>
    </xf>
    <xf numFmtId="0" fontId="6" fillId="0" borderId="5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1" xfId="2" applyFont="1" applyFill="1" applyBorder="1" applyAlignment="1">
      <alignment vertical="center"/>
    </xf>
    <xf numFmtId="0" fontId="6" fillId="0" borderId="25" xfId="2" applyFont="1" applyFill="1" applyBorder="1" applyAlignment="1">
      <alignment horizontal="left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left" vertical="center"/>
    </xf>
    <xf numFmtId="0" fontId="6" fillId="0" borderId="25" xfId="2" applyFont="1" applyFill="1" applyBorder="1" applyAlignment="1">
      <alignment vertical="center"/>
    </xf>
    <xf numFmtId="0" fontId="6" fillId="0" borderId="26" xfId="0" applyFont="1" applyFill="1" applyBorder="1" applyAlignment="1">
      <alignment horizontal="left" vertical="center"/>
    </xf>
    <xf numFmtId="164" fontId="4" fillId="0" borderId="24" xfId="0" applyNumberFormat="1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vertical="center"/>
    </xf>
    <xf numFmtId="0" fontId="4" fillId="0" borderId="52" xfId="0" applyFont="1" applyFill="1" applyBorder="1" applyAlignment="1">
      <alignment horizontal="center" vertical="center"/>
    </xf>
    <xf numFmtId="0" fontId="6" fillId="0" borderId="50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vertical="center"/>
    </xf>
    <xf numFmtId="0" fontId="6" fillId="0" borderId="42" xfId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vertical="center" wrapText="1"/>
    </xf>
    <xf numFmtId="0" fontId="4" fillId="0" borderId="2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6" fillId="0" borderId="49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9" xfId="0" applyFont="1" applyFill="1" applyBorder="1" applyAlignment="1">
      <alignment vertical="center" wrapText="1"/>
    </xf>
    <xf numFmtId="0" fontId="4" fillId="0" borderId="52" xfId="0" applyFont="1" applyFill="1" applyBorder="1" applyAlignment="1">
      <alignment horizontal="left" vertical="center"/>
    </xf>
    <xf numFmtId="0" fontId="4" fillId="0" borderId="5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41" xfId="0" applyNumberFormat="1" applyFont="1" applyFill="1" applyBorder="1" applyAlignment="1">
      <alignment horizontal="left" vertical="center"/>
    </xf>
    <xf numFmtId="0" fontId="6" fillId="0" borderId="3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166" fontId="3" fillId="0" borderId="33" xfId="0" applyNumberFormat="1" applyFont="1" applyFill="1" applyBorder="1" applyAlignment="1">
      <alignment horizontal="center" vertical="center"/>
    </xf>
    <xf numFmtId="166" fontId="3" fillId="0" borderId="34" xfId="0" applyNumberFormat="1" applyFont="1" applyFill="1" applyBorder="1" applyAlignment="1">
      <alignment horizontal="center" vertical="center"/>
    </xf>
    <xf numFmtId="166" fontId="3" fillId="0" borderId="35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166" fontId="3" fillId="3" borderId="33" xfId="0" applyNumberFormat="1" applyFont="1" applyFill="1" applyBorder="1" applyAlignment="1">
      <alignment horizontal="center" vertical="center"/>
    </xf>
    <xf numFmtId="166" fontId="3" fillId="3" borderId="34" xfId="0" applyNumberFormat="1" applyFont="1" applyFill="1" applyBorder="1" applyAlignment="1">
      <alignment horizontal="center" vertical="center"/>
    </xf>
    <xf numFmtId="166" fontId="3" fillId="3" borderId="35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0" fontId="4" fillId="0" borderId="53" xfId="0" applyFont="1" applyFill="1" applyBorder="1" applyAlignment="1">
      <alignment horizontal="left" vertical="center"/>
    </xf>
    <xf numFmtId="0" fontId="4" fillId="0" borderId="54" xfId="0" applyFont="1" applyFill="1" applyBorder="1" applyAlignment="1">
      <alignment horizontal="left" vertical="center"/>
    </xf>
    <xf numFmtId="0" fontId="4" fillId="0" borderId="55" xfId="0" applyFont="1" applyFill="1" applyBorder="1" applyAlignment="1">
      <alignment horizontal="left" vertical="center"/>
    </xf>
    <xf numFmtId="0" fontId="5" fillId="0" borderId="5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4" fillId="4" borderId="28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165" fontId="4" fillId="0" borderId="18" xfId="0" applyNumberFormat="1" applyFont="1" applyFill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165" fontId="4" fillId="0" borderId="21" xfId="0" applyNumberFormat="1" applyFont="1" applyFill="1" applyBorder="1" applyAlignment="1">
      <alignment vertical="center"/>
    </xf>
    <xf numFmtId="0" fontId="4" fillId="0" borderId="57" xfId="0" applyFont="1" applyFill="1" applyBorder="1" applyAlignment="1">
      <alignment horizontal="center" vertical="center" wrapText="1"/>
    </xf>
    <xf numFmtId="164" fontId="4" fillId="0" borderId="58" xfId="0" applyNumberFormat="1" applyFont="1" applyFill="1" applyBorder="1" applyAlignment="1">
      <alignment horizontal="center" vertical="center"/>
    </xf>
    <xf numFmtId="164" fontId="4" fillId="0" borderId="59" xfId="0" applyNumberFormat="1" applyFont="1" applyFill="1" applyBorder="1" applyAlignment="1">
      <alignment horizontal="center" vertical="center"/>
    </xf>
    <xf numFmtId="164" fontId="4" fillId="0" borderId="56" xfId="0" applyNumberFormat="1" applyFont="1" applyFill="1" applyBorder="1" applyAlignment="1">
      <alignment horizontal="center" vertical="center"/>
    </xf>
    <xf numFmtId="164" fontId="4" fillId="0" borderId="60" xfId="0" applyNumberFormat="1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vertical="center"/>
    </xf>
  </cellXfs>
  <cellStyles count="4">
    <cellStyle name="Normální" xfId="0" builtinId="0"/>
    <cellStyle name="Normální 27" xfId="2"/>
    <cellStyle name="Normální 3" xfId="1"/>
    <cellStyle name="Normální 46" xfId="3"/>
  </cellStyles>
  <dxfs count="0"/>
  <tableStyles count="0" defaultTableStyle="TableStyleMedium2" defaultPivotStyle="PivotStyleLight16"/>
  <colors>
    <mruColors>
      <color rgb="FFFFFFCC"/>
      <color rgb="FFCCFFCC"/>
      <color rgb="FF66FFFF"/>
      <color rgb="FFFFCCCC"/>
      <color rgb="FFFFCCFF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topLeftCell="A68" zoomScale="90" zoomScaleNormal="90" workbookViewId="0">
      <selection activeCell="G103" sqref="G103"/>
    </sheetView>
  </sheetViews>
  <sheetFormatPr defaultRowHeight="11.25" x14ac:dyDescent="0.2"/>
  <cols>
    <col min="1" max="1" width="8.5" style="47" customWidth="1"/>
    <col min="2" max="2" width="21.25" style="95" customWidth="1"/>
    <col min="3" max="3" width="15.5" style="48" customWidth="1"/>
    <col min="4" max="4" width="10.5" style="48" customWidth="1"/>
    <col min="5" max="5" width="5.875" style="48" customWidth="1"/>
    <col min="6" max="6" width="20.875" style="56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61" t="s">
        <v>137</v>
      </c>
      <c r="G4" s="74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115">
        <v>8119</v>
      </c>
      <c r="B5" s="157" t="s">
        <v>16</v>
      </c>
      <c r="C5" s="116" t="s">
        <v>103</v>
      </c>
      <c r="D5" s="158" t="s">
        <v>104</v>
      </c>
      <c r="E5" s="158">
        <v>1</v>
      </c>
      <c r="F5" s="158" t="s">
        <v>105</v>
      </c>
      <c r="G5" s="159" t="s">
        <v>4</v>
      </c>
      <c r="H5" s="97">
        <v>44440</v>
      </c>
      <c r="I5" s="96">
        <v>24</v>
      </c>
      <c r="J5" s="96" t="s">
        <v>31</v>
      </c>
      <c r="K5" s="96">
        <v>1</v>
      </c>
      <c r="L5" s="98" t="s">
        <v>27</v>
      </c>
      <c r="M5" s="113"/>
      <c r="N5" s="114">
        <f t="shared" ref="N5:N10" si="0">M5*I5</f>
        <v>0</v>
      </c>
    </row>
    <row r="6" spans="1:14" x14ac:dyDescent="0.2">
      <c r="A6" s="32">
        <v>8119</v>
      </c>
      <c r="B6" s="60" t="s">
        <v>17</v>
      </c>
      <c r="C6" s="5" t="s">
        <v>85</v>
      </c>
      <c r="D6" s="160" t="s">
        <v>106</v>
      </c>
      <c r="E6" s="160" t="s">
        <v>107</v>
      </c>
      <c r="F6" s="160" t="s">
        <v>105</v>
      </c>
      <c r="G6" s="76" t="s">
        <v>4</v>
      </c>
      <c r="H6" s="80">
        <v>44440</v>
      </c>
      <c r="I6" s="11">
        <v>24</v>
      </c>
      <c r="J6" s="11" t="s">
        <v>33</v>
      </c>
      <c r="K6" s="11">
        <v>2</v>
      </c>
      <c r="L6" s="84" t="s">
        <v>223</v>
      </c>
      <c r="M6" s="72"/>
      <c r="N6" s="36">
        <f t="shared" si="0"/>
        <v>0</v>
      </c>
    </row>
    <row r="7" spans="1:14" x14ac:dyDescent="0.2">
      <c r="A7" s="32">
        <v>8119</v>
      </c>
      <c r="B7" s="60" t="s">
        <v>17</v>
      </c>
      <c r="C7" s="5" t="s">
        <v>85</v>
      </c>
      <c r="D7" s="160" t="s">
        <v>106</v>
      </c>
      <c r="E7" s="160" t="s">
        <v>107</v>
      </c>
      <c r="F7" s="160" t="s">
        <v>105</v>
      </c>
      <c r="G7" s="76" t="s">
        <v>6</v>
      </c>
      <c r="H7" s="80">
        <v>44440</v>
      </c>
      <c r="I7" s="11">
        <v>24</v>
      </c>
      <c r="J7" s="11" t="s">
        <v>33</v>
      </c>
      <c r="K7" s="11">
        <v>1</v>
      </c>
      <c r="L7" s="84" t="s">
        <v>27</v>
      </c>
      <c r="M7" s="72"/>
      <c r="N7" s="36">
        <f t="shared" si="0"/>
        <v>0</v>
      </c>
    </row>
    <row r="8" spans="1:14" x14ac:dyDescent="0.2">
      <c r="A8" s="32">
        <v>8119</v>
      </c>
      <c r="B8" s="60" t="s">
        <v>17</v>
      </c>
      <c r="C8" s="5" t="s">
        <v>85</v>
      </c>
      <c r="D8" s="160" t="s">
        <v>106</v>
      </c>
      <c r="E8" s="160" t="s">
        <v>107</v>
      </c>
      <c r="F8" s="160" t="s">
        <v>105</v>
      </c>
      <c r="G8" s="76" t="s">
        <v>7</v>
      </c>
      <c r="H8" s="80">
        <v>44440</v>
      </c>
      <c r="I8" s="11">
        <v>24</v>
      </c>
      <c r="J8" s="11" t="s">
        <v>33</v>
      </c>
      <c r="K8" s="11">
        <v>1</v>
      </c>
      <c r="L8" s="84" t="s">
        <v>27</v>
      </c>
      <c r="M8" s="72"/>
      <c r="N8" s="36">
        <f t="shared" si="0"/>
        <v>0</v>
      </c>
    </row>
    <row r="9" spans="1:14" x14ac:dyDescent="0.2">
      <c r="A9" s="32">
        <v>8119</v>
      </c>
      <c r="B9" s="60" t="s">
        <v>17</v>
      </c>
      <c r="C9" s="5" t="s">
        <v>85</v>
      </c>
      <c r="D9" s="160" t="s">
        <v>106</v>
      </c>
      <c r="E9" s="160" t="s">
        <v>107</v>
      </c>
      <c r="F9" s="160" t="s">
        <v>105</v>
      </c>
      <c r="G9" s="76" t="s">
        <v>8</v>
      </c>
      <c r="H9" s="80">
        <v>44440</v>
      </c>
      <c r="I9" s="11">
        <v>24</v>
      </c>
      <c r="J9" s="11" t="s">
        <v>32</v>
      </c>
      <c r="K9" s="11">
        <v>1</v>
      </c>
      <c r="L9" s="83" t="s">
        <v>9</v>
      </c>
      <c r="M9" s="72"/>
      <c r="N9" s="36">
        <f t="shared" si="0"/>
        <v>0</v>
      </c>
    </row>
    <row r="10" spans="1:14" x14ac:dyDescent="0.2">
      <c r="A10" s="32">
        <v>8119</v>
      </c>
      <c r="B10" s="60" t="s">
        <v>22</v>
      </c>
      <c r="C10" s="5" t="s">
        <v>111</v>
      </c>
      <c r="D10" s="160" t="s">
        <v>112</v>
      </c>
      <c r="E10" s="160">
        <v>9</v>
      </c>
      <c r="F10" s="58" t="s">
        <v>105</v>
      </c>
      <c r="G10" s="76" t="s">
        <v>4</v>
      </c>
      <c r="H10" s="80">
        <v>44440</v>
      </c>
      <c r="I10" s="11">
        <v>24</v>
      </c>
      <c r="J10" s="11" t="s">
        <v>31</v>
      </c>
      <c r="K10" s="11">
        <v>1</v>
      </c>
      <c r="L10" s="84" t="s">
        <v>5</v>
      </c>
      <c r="M10" s="72"/>
      <c r="N10" s="36">
        <f t="shared" si="0"/>
        <v>0</v>
      </c>
    </row>
    <row r="11" spans="1:14" x14ac:dyDescent="0.2">
      <c r="A11" s="32">
        <v>8119</v>
      </c>
      <c r="B11" s="60" t="s">
        <v>22</v>
      </c>
      <c r="C11" s="5" t="s">
        <v>111</v>
      </c>
      <c r="D11" s="160" t="s">
        <v>112</v>
      </c>
      <c r="E11" s="160">
        <v>9</v>
      </c>
      <c r="F11" s="58" t="s">
        <v>105</v>
      </c>
      <c r="G11" s="76" t="s">
        <v>6</v>
      </c>
      <c r="H11" s="80">
        <v>44440</v>
      </c>
      <c r="I11" s="11">
        <v>24</v>
      </c>
      <c r="J11" s="11" t="s">
        <v>32</v>
      </c>
      <c r="K11" s="11">
        <v>1</v>
      </c>
      <c r="L11" s="84" t="s">
        <v>27</v>
      </c>
      <c r="M11" s="72"/>
      <c r="N11" s="24">
        <f>M11*I11</f>
        <v>0</v>
      </c>
    </row>
    <row r="12" spans="1:14" x14ac:dyDescent="0.2">
      <c r="A12" s="32">
        <v>8119</v>
      </c>
      <c r="B12" s="60" t="s">
        <v>22</v>
      </c>
      <c r="C12" s="5" t="s">
        <v>111</v>
      </c>
      <c r="D12" s="160" t="s">
        <v>112</v>
      </c>
      <c r="E12" s="160">
        <v>9</v>
      </c>
      <c r="F12" s="58" t="s">
        <v>105</v>
      </c>
      <c r="G12" s="76" t="s">
        <v>7</v>
      </c>
      <c r="H12" s="80">
        <v>44440</v>
      </c>
      <c r="I12" s="11">
        <v>24</v>
      </c>
      <c r="J12" s="11" t="s">
        <v>32</v>
      </c>
      <c r="K12" s="11">
        <v>1</v>
      </c>
      <c r="L12" s="84" t="s">
        <v>27</v>
      </c>
      <c r="M12" s="72"/>
      <c r="N12" s="36">
        <f t="shared" ref="N12:N58" si="1">M12*I12</f>
        <v>0</v>
      </c>
    </row>
    <row r="13" spans="1:14" x14ac:dyDescent="0.2">
      <c r="A13" s="32">
        <v>8119</v>
      </c>
      <c r="B13" s="60" t="s">
        <v>22</v>
      </c>
      <c r="C13" s="5" t="s">
        <v>111</v>
      </c>
      <c r="D13" s="160" t="s">
        <v>112</v>
      </c>
      <c r="E13" s="160">
        <v>9</v>
      </c>
      <c r="F13" s="58" t="s">
        <v>105</v>
      </c>
      <c r="G13" s="76" t="s">
        <v>8</v>
      </c>
      <c r="H13" s="80">
        <v>44440</v>
      </c>
      <c r="I13" s="11">
        <v>24</v>
      </c>
      <c r="J13" s="11" t="s">
        <v>32</v>
      </c>
      <c r="K13" s="11">
        <v>1</v>
      </c>
      <c r="L13" s="83" t="s">
        <v>9</v>
      </c>
      <c r="M13" s="72"/>
      <c r="N13" s="36">
        <f t="shared" si="1"/>
        <v>0</v>
      </c>
    </row>
    <row r="14" spans="1:14" ht="22.5" x14ac:dyDescent="0.2">
      <c r="A14" s="32">
        <v>8119</v>
      </c>
      <c r="B14" s="60" t="s">
        <v>23</v>
      </c>
      <c r="C14" s="129" t="s">
        <v>214</v>
      </c>
      <c r="D14" s="62" t="s">
        <v>215</v>
      </c>
      <c r="E14" s="62">
        <v>5</v>
      </c>
      <c r="F14" s="58" t="s">
        <v>105</v>
      </c>
      <c r="G14" s="76" t="s">
        <v>4</v>
      </c>
      <c r="H14" s="80">
        <v>44440</v>
      </c>
      <c r="I14" s="11">
        <v>24</v>
      </c>
      <c r="J14" s="11" t="s">
        <v>33</v>
      </c>
      <c r="K14" s="11">
        <v>1</v>
      </c>
      <c r="L14" s="84" t="s">
        <v>5</v>
      </c>
      <c r="M14" s="72"/>
      <c r="N14" s="36">
        <f t="shared" si="1"/>
        <v>0</v>
      </c>
    </row>
    <row r="15" spans="1:14" ht="22.5" x14ac:dyDescent="0.2">
      <c r="A15" s="32">
        <v>8119</v>
      </c>
      <c r="B15" s="60" t="s">
        <v>23</v>
      </c>
      <c r="C15" s="129" t="s">
        <v>214</v>
      </c>
      <c r="D15" s="62" t="s">
        <v>215</v>
      </c>
      <c r="E15" s="62">
        <v>5</v>
      </c>
      <c r="F15" s="58" t="s">
        <v>105</v>
      </c>
      <c r="G15" s="76" t="s">
        <v>6</v>
      </c>
      <c r="H15" s="80">
        <v>44440</v>
      </c>
      <c r="I15" s="11">
        <v>24</v>
      </c>
      <c r="J15" s="11" t="s">
        <v>33</v>
      </c>
      <c r="K15" s="11">
        <v>1</v>
      </c>
      <c r="L15" s="84" t="s">
        <v>27</v>
      </c>
      <c r="M15" s="72"/>
      <c r="N15" s="36">
        <f t="shared" ref="N15:N28" si="2">M15*I15</f>
        <v>0</v>
      </c>
    </row>
    <row r="16" spans="1:14" ht="22.5" x14ac:dyDescent="0.2">
      <c r="A16" s="32">
        <v>8119</v>
      </c>
      <c r="B16" s="60" t="s">
        <v>23</v>
      </c>
      <c r="C16" s="129" t="s">
        <v>214</v>
      </c>
      <c r="D16" s="62" t="s">
        <v>215</v>
      </c>
      <c r="E16" s="62">
        <v>5</v>
      </c>
      <c r="F16" s="58" t="s">
        <v>105</v>
      </c>
      <c r="G16" s="76" t="s">
        <v>7</v>
      </c>
      <c r="H16" s="80">
        <v>44440</v>
      </c>
      <c r="I16" s="11">
        <v>24</v>
      </c>
      <c r="J16" s="11" t="s">
        <v>33</v>
      </c>
      <c r="K16" s="11">
        <v>1</v>
      </c>
      <c r="L16" s="84" t="s">
        <v>27</v>
      </c>
      <c r="M16" s="72"/>
      <c r="N16" s="36">
        <f t="shared" si="2"/>
        <v>0</v>
      </c>
    </row>
    <row r="17" spans="1:14" ht="22.5" x14ac:dyDescent="0.2">
      <c r="A17" s="32">
        <v>8119</v>
      </c>
      <c r="B17" s="60" t="s">
        <v>23</v>
      </c>
      <c r="C17" s="129" t="s">
        <v>214</v>
      </c>
      <c r="D17" s="62" t="s">
        <v>215</v>
      </c>
      <c r="E17" s="62">
        <v>5</v>
      </c>
      <c r="F17" s="58" t="s">
        <v>105</v>
      </c>
      <c r="G17" s="76" t="s">
        <v>8</v>
      </c>
      <c r="H17" s="80">
        <v>44440</v>
      </c>
      <c r="I17" s="11">
        <v>24</v>
      </c>
      <c r="J17" s="11" t="s">
        <v>32</v>
      </c>
      <c r="K17" s="11">
        <v>1</v>
      </c>
      <c r="L17" s="83" t="s">
        <v>9</v>
      </c>
      <c r="M17" s="72"/>
      <c r="N17" s="36">
        <f t="shared" si="2"/>
        <v>0</v>
      </c>
    </row>
    <row r="18" spans="1:14" x14ac:dyDescent="0.2">
      <c r="A18" s="32">
        <v>8119</v>
      </c>
      <c r="B18" s="60" t="s">
        <v>24</v>
      </c>
      <c r="C18" s="5" t="s">
        <v>114</v>
      </c>
      <c r="D18" s="160">
        <v>79</v>
      </c>
      <c r="E18" s="160">
        <v>5</v>
      </c>
      <c r="F18" s="58" t="s">
        <v>105</v>
      </c>
      <c r="G18" s="76" t="s">
        <v>4</v>
      </c>
      <c r="H18" s="80">
        <v>44440</v>
      </c>
      <c r="I18" s="11">
        <v>24</v>
      </c>
      <c r="J18" s="11" t="s">
        <v>33</v>
      </c>
      <c r="K18" s="11">
        <v>1</v>
      </c>
      <c r="L18" s="84" t="s">
        <v>29</v>
      </c>
      <c r="M18" s="72"/>
      <c r="N18" s="36">
        <f t="shared" si="2"/>
        <v>0</v>
      </c>
    </row>
    <row r="19" spans="1:14" x14ac:dyDescent="0.2">
      <c r="A19" s="32">
        <v>8119</v>
      </c>
      <c r="B19" s="60" t="s">
        <v>24</v>
      </c>
      <c r="C19" s="5" t="s">
        <v>114</v>
      </c>
      <c r="D19" s="160">
        <v>79</v>
      </c>
      <c r="E19" s="160">
        <v>5</v>
      </c>
      <c r="F19" s="58" t="s">
        <v>105</v>
      </c>
      <c r="G19" s="76" t="s">
        <v>6</v>
      </c>
      <c r="H19" s="80">
        <v>44440</v>
      </c>
      <c r="I19" s="11">
        <v>24</v>
      </c>
      <c r="J19" s="11" t="s">
        <v>33</v>
      </c>
      <c r="K19" s="11">
        <v>1</v>
      </c>
      <c r="L19" s="84" t="s">
        <v>27</v>
      </c>
      <c r="M19" s="72"/>
      <c r="N19" s="36">
        <f t="shared" si="2"/>
        <v>0</v>
      </c>
    </row>
    <row r="20" spans="1:14" x14ac:dyDescent="0.2">
      <c r="A20" s="32">
        <v>8119</v>
      </c>
      <c r="B20" s="60" t="s">
        <v>24</v>
      </c>
      <c r="C20" s="5" t="s">
        <v>114</v>
      </c>
      <c r="D20" s="160">
        <v>79</v>
      </c>
      <c r="E20" s="160">
        <v>5</v>
      </c>
      <c r="F20" s="58" t="s">
        <v>105</v>
      </c>
      <c r="G20" s="76" t="s">
        <v>7</v>
      </c>
      <c r="H20" s="80">
        <v>44440</v>
      </c>
      <c r="I20" s="11">
        <v>24</v>
      </c>
      <c r="J20" s="11" t="s">
        <v>33</v>
      </c>
      <c r="K20" s="11">
        <v>1</v>
      </c>
      <c r="L20" s="84" t="s">
        <v>27</v>
      </c>
      <c r="M20" s="72"/>
      <c r="N20" s="36">
        <f t="shared" si="2"/>
        <v>0</v>
      </c>
    </row>
    <row r="21" spans="1:14" x14ac:dyDescent="0.2">
      <c r="A21" s="32">
        <v>8119</v>
      </c>
      <c r="B21" s="60" t="s">
        <v>24</v>
      </c>
      <c r="C21" s="5" t="s">
        <v>114</v>
      </c>
      <c r="D21" s="160">
        <v>79</v>
      </c>
      <c r="E21" s="160">
        <v>5</v>
      </c>
      <c r="F21" s="58" t="s">
        <v>105</v>
      </c>
      <c r="G21" s="76" t="s">
        <v>8</v>
      </c>
      <c r="H21" s="80">
        <v>44440</v>
      </c>
      <c r="I21" s="11">
        <v>24</v>
      </c>
      <c r="J21" s="11" t="s">
        <v>32</v>
      </c>
      <c r="K21" s="11">
        <v>1</v>
      </c>
      <c r="L21" s="83" t="s">
        <v>9</v>
      </c>
      <c r="M21" s="72"/>
      <c r="N21" s="36">
        <f t="shared" si="2"/>
        <v>0</v>
      </c>
    </row>
    <row r="22" spans="1:14" x14ac:dyDescent="0.2">
      <c r="A22" s="32">
        <v>8119</v>
      </c>
      <c r="B22" s="60" t="s">
        <v>25</v>
      </c>
      <c r="C22" s="5" t="s">
        <v>115</v>
      </c>
      <c r="D22" s="160" t="s">
        <v>116</v>
      </c>
      <c r="E22" s="160">
        <v>1</v>
      </c>
      <c r="F22" s="58" t="s">
        <v>105</v>
      </c>
      <c r="G22" s="76" t="s">
        <v>4</v>
      </c>
      <c r="H22" s="80">
        <v>44440</v>
      </c>
      <c r="I22" s="11">
        <v>24</v>
      </c>
      <c r="J22" s="11" t="s">
        <v>33</v>
      </c>
      <c r="K22" s="11">
        <v>1</v>
      </c>
      <c r="L22" s="84" t="s">
        <v>27</v>
      </c>
      <c r="M22" s="72"/>
      <c r="N22" s="36">
        <f t="shared" si="2"/>
        <v>0</v>
      </c>
    </row>
    <row r="23" spans="1:14" x14ac:dyDescent="0.2">
      <c r="A23" s="32">
        <v>8119</v>
      </c>
      <c r="B23" s="60" t="s">
        <v>25</v>
      </c>
      <c r="C23" s="5" t="s">
        <v>115</v>
      </c>
      <c r="D23" s="160" t="s">
        <v>116</v>
      </c>
      <c r="E23" s="160">
        <v>1</v>
      </c>
      <c r="F23" s="58" t="s">
        <v>105</v>
      </c>
      <c r="G23" s="76" t="s">
        <v>6</v>
      </c>
      <c r="H23" s="80">
        <v>44440</v>
      </c>
      <c r="I23" s="11">
        <v>24</v>
      </c>
      <c r="J23" s="11" t="s">
        <v>32</v>
      </c>
      <c r="K23" s="11">
        <v>1</v>
      </c>
      <c r="L23" s="84" t="s">
        <v>5</v>
      </c>
      <c r="M23" s="72"/>
      <c r="N23" s="36">
        <f t="shared" si="2"/>
        <v>0</v>
      </c>
    </row>
    <row r="24" spans="1:14" x14ac:dyDescent="0.2">
      <c r="A24" s="32">
        <v>8119</v>
      </c>
      <c r="B24" s="60" t="s">
        <v>25</v>
      </c>
      <c r="C24" s="5" t="s">
        <v>115</v>
      </c>
      <c r="D24" s="160" t="s">
        <v>116</v>
      </c>
      <c r="E24" s="160">
        <v>1</v>
      </c>
      <c r="F24" s="58" t="s">
        <v>105</v>
      </c>
      <c r="G24" s="76" t="s">
        <v>7</v>
      </c>
      <c r="H24" s="80">
        <v>44440</v>
      </c>
      <c r="I24" s="11">
        <v>24</v>
      </c>
      <c r="J24" s="11" t="s">
        <v>32</v>
      </c>
      <c r="K24" s="11">
        <v>1</v>
      </c>
      <c r="L24" s="84" t="s">
        <v>5</v>
      </c>
      <c r="M24" s="72"/>
      <c r="N24" s="36">
        <f t="shared" si="2"/>
        <v>0</v>
      </c>
    </row>
    <row r="25" spans="1:14" x14ac:dyDescent="0.2">
      <c r="A25" s="32">
        <v>8119</v>
      </c>
      <c r="B25" s="60" t="s">
        <v>25</v>
      </c>
      <c r="C25" s="5" t="s">
        <v>115</v>
      </c>
      <c r="D25" s="160" t="s">
        <v>116</v>
      </c>
      <c r="E25" s="160">
        <v>1</v>
      </c>
      <c r="F25" s="58" t="s">
        <v>105</v>
      </c>
      <c r="G25" s="76" t="s">
        <v>8</v>
      </c>
      <c r="H25" s="80">
        <v>44440</v>
      </c>
      <c r="I25" s="11">
        <v>24</v>
      </c>
      <c r="J25" s="11" t="s">
        <v>32</v>
      </c>
      <c r="K25" s="11">
        <v>1</v>
      </c>
      <c r="L25" s="83" t="s">
        <v>9</v>
      </c>
      <c r="M25" s="72"/>
      <c r="N25" s="36">
        <f t="shared" si="2"/>
        <v>0</v>
      </c>
    </row>
    <row r="26" spans="1:14" x14ac:dyDescent="0.2">
      <c r="A26" s="32">
        <v>8119</v>
      </c>
      <c r="B26" s="60" t="s">
        <v>26</v>
      </c>
      <c r="C26" s="129" t="s">
        <v>85</v>
      </c>
      <c r="D26" s="62">
        <v>109</v>
      </c>
      <c r="E26" s="62">
        <v>4</v>
      </c>
      <c r="F26" s="160" t="s">
        <v>117</v>
      </c>
      <c r="G26" s="76" t="s">
        <v>4</v>
      </c>
      <c r="H26" s="80">
        <v>44440</v>
      </c>
      <c r="I26" s="11">
        <v>24</v>
      </c>
      <c r="J26" s="11" t="s">
        <v>31</v>
      </c>
      <c r="K26" s="11">
        <v>1</v>
      </c>
      <c r="L26" s="84" t="s">
        <v>5</v>
      </c>
      <c r="M26" s="72"/>
      <c r="N26" s="36">
        <f t="shared" si="2"/>
        <v>0</v>
      </c>
    </row>
    <row r="27" spans="1:14" x14ac:dyDescent="0.2">
      <c r="A27" s="32">
        <v>8119</v>
      </c>
      <c r="B27" s="60" t="s">
        <v>26</v>
      </c>
      <c r="C27" s="129" t="s">
        <v>85</v>
      </c>
      <c r="D27" s="62">
        <v>109</v>
      </c>
      <c r="E27" s="62">
        <v>4</v>
      </c>
      <c r="F27" s="160" t="s">
        <v>117</v>
      </c>
      <c r="G27" s="76" t="s">
        <v>6</v>
      </c>
      <c r="H27" s="80">
        <v>44440</v>
      </c>
      <c r="I27" s="11">
        <v>24</v>
      </c>
      <c r="J27" s="11" t="s">
        <v>32</v>
      </c>
      <c r="K27" s="11">
        <v>1</v>
      </c>
      <c r="L27" s="84" t="s">
        <v>27</v>
      </c>
      <c r="M27" s="72"/>
      <c r="N27" s="36">
        <f t="shared" si="2"/>
        <v>0</v>
      </c>
    </row>
    <row r="28" spans="1:14" x14ac:dyDescent="0.2">
      <c r="A28" s="32">
        <v>8119</v>
      </c>
      <c r="B28" s="60" t="s">
        <v>26</v>
      </c>
      <c r="C28" s="129" t="s">
        <v>85</v>
      </c>
      <c r="D28" s="62">
        <v>109</v>
      </c>
      <c r="E28" s="62">
        <v>4</v>
      </c>
      <c r="F28" s="160" t="s">
        <v>117</v>
      </c>
      <c r="G28" s="76" t="s">
        <v>7</v>
      </c>
      <c r="H28" s="80">
        <v>44440</v>
      </c>
      <c r="I28" s="11">
        <v>24</v>
      </c>
      <c r="J28" s="11" t="s">
        <v>32</v>
      </c>
      <c r="K28" s="11">
        <v>1</v>
      </c>
      <c r="L28" s="84" t="s">
        <v>27</v>
      </c>
      <c r="M28" s="72"/>
      <c r="N28" s="36">
        <f t="shared" si="2"/>
        <v>0</v>
      </c>
    </row>
    <row r="29" spans="1:14" x14ac:dyDescent="0.2">
      <c r="A29" s="32">
        <v>8119</v>
      </c>
      <c r="B29" s="60" t="s">
        <v>26</v>
      </c>
      <c r="C29" s="129" t="s">
        <v>85</v>
      </c>
      <c r="D29" s="62">
        <v>109</v>
      </c>
      <c r="E29" s="62">
        <v>4</v>
      </c>
      <c r="F29" s="160" t="s">
        <v>117</v>
      </c>
      <c r="G29" s="76" t="s">
        <v>8</v>
      </c>
      <c r="H29" s="80">
        <v>44440</v>
      </c>
      <c r="I29" s="11">
        <v>24</v>
      </c>
      <c r="J29" s="11" t="s">
        <v>32</v>
      </c>
      <c r="K29" s="11">
        <v>1</v>
      </c>
      <c r="L29" s="83" t="s">
        <v>9</v>
      </c>
      <c r="M29" s="72"/>
      <c r="N29" s="36">
        <f t="shared" si="1"/>
        <v>0</v>
      </c>
    </row>
    <row r="30" spans="1:14" ht="24.75" customHeight="1" x14ac:dyDescent="0.2">
      <c r="A30" s="32">
        <v>8102</v>
      </c>
      <c r="B30" s="41" t="s">
        <v>124</v>
      </c>
      <c r="C30" s="37"/>
      <c r="D30" s="38"/>
      <c r="E30" s="38"/>
      <c r="F30" s="38" t="s">
        <v>208</v>
      </c>
      <c r="G30" s="160" t="s">
        <v>4</v>
      </c>
      <c r="H30" s="93">
        <v>44562</v>
      </c>
      <c r="I30" s="11">
        <v>20</v>
      </c>
      <c r="J30" s="11" t="s">
        <v>31</v>
      </c>
      <c r="K30" s="11">
        <v>1</v>
      </c>
      <c r="L30" s="84" t="s">
        <v>27</v>
      </c>
      <c r="M30" s="72"/>
      <c r="N30" s="36">
        <f t="shared" si="1"/>
        <v>0</v>
      </c>
    </row>
    <row r="31" spans="1:14" x14ac:dyDescent="0.2">
      <c r="A31" s="32">
        <v>8102</v>
      </c>
      <c r="B31" s="41" t="s">
        <v>125</v>
      </c>
      <c r="C31" s="161" t="s">
        <v>206</v>
      </c>
      <c r="D31" s="162" t="s">
        <v>207</v>
      </c>
      <c r="E31" s="162" t="s">
        <v>87</v>
      </c>
      <c r="F31" s="162" t="s">
        <v>208</v>
      </c>
      <c r="G31" s="163" t="s">
        <v>4</v>
      </c>
      <c r="H31" s="93">
        <v>44562</v>
      </c>
      <c r="I31" s="11">
        <v>20</v>
      </c>
      <c r="J31" s="164" t="s">
        <v>33</v>
      </c>
      <c r="K31" s="164">
        <v>2</v>
      </c>
      <c r="L31" s="84" t="s">
        <v>5</v>
      </c>
      <c r="M31" s="72"/>
      <c r="N31" s="36">
        <f t="shared" si="1"/>
        <v>0</v>
      </c>
    </row>
    <row r="32" spans="1:14" x14ac:dyDescent="0.2">
      <c r="A32" s="32">
        <v>8102</v>
      </c>
      <c r="B32" s="60" t="s">
        <v>258</v>
      </c>
      <c r="C32" s="120" t="s">
        <v>155</v>
      </c>
      <c r="D32" s="33">
        <v>298</v>
      </c>
      <c r="E32" s="33"/>
      <c r="F32" s="33" t="s">
        <v>208</v>
      </c>
      <c r="G32" s="160" t="s">
        <v>4</v>
      </c>
      <c r="H32" s="93">
        <v>44562</v>
      </c>
      <c r="I32" s="11">
        <v>20</v>
      </c>
      <c r="J32" s="11" t="s">
        <v>33</v>
      </c>
      <c r="K32" s="11">
        <v>1</v>
      </c>
      <c r="L32" s="84" t="s">
        <v>27</v>
      </c>
      <c r="M32" s="72"/>
      <c r="N32" s="36">
        <f t="shared" si="1"/>
        <v>0</v>
      </c>
    </row>
    <row r="33" spans="1:14" x14ac:dyDescent="0.2">
      <c r="A33" s="32">
        <v>8102</v>
      </c>
      <c r="B33" s="60" t="s">
        <v>123</v>
      </c>
      <c r="C33" s="120"/>
      <c r="D33" s="33"/>
      <c r="E33" s="33"/>
      <c r="F33" s="33" t="s">
        <v>208</v>
      </c>
      <c r="G33" s="160" t="s">
        <v>4</v>
      </c>
      <c r="H33" s="93">
        <v>44562</v>
      </c>
      <c r="I33" s="11">
        <v>20</v>
      </c>
      <c r="J33" s="11" t="s">
        <v>31</v>
      </c>
      <c r="K33" s="11">
        <v>1</v>
      </c>
      <c r="L33" s="84" t="s">
        <v>5</v>
      </c>
      <c r="M33" s="72"/>
      <c r="N33" s="36">
        <f t="shared" si="1"/>
        <v>0</v>
      </c>
    </row>
    <row r="34" spans="1:14" x14ac:dyDescent="0.2">
      <c r="A34" s="32">
        <v>8102</v>
      </c>
      <c r="B34" s="41" t="s">
        <v>125</v>
      </c>
      <c r="C34" s="37" t="s">
        <v>206</v>
      </c>
      <c r="D34" s="38" t="s">
        <v>207</v>
      </c>
      <c r="E34" s="38" t="s">
        <v>87</v>
      </c>
      <c r="F34" s="38" t="s">
        <v>208</v>
      </c>
      <c r="G34" s="160" t="s">
        <v>6</v>
      </c>
      <c r="H34" s="93">
        <v>44562</v>
      </c>
      <c r="I34" s="11">
        <v>20</v>
      </c>
      <c r="J34" s="11" t="s">
        <v>33</v>
      </c>
      <c r="K34" s="11">
        <v>1</v>
      </c>
      <c r="L34" s="84" t="s">
        <v>27</v>
      </c>
      <c r="M34" s="72"/>
      <c r="N34" s="36">
        <f t="shared" si="1"/>
        <v>0</v>
      </c>
    </row>
    <row r="35" spans="1:14" x14ac:dyDescent="0.2">
      <c r="A35" s="32">
        <v>8102</v>
      </c>
      <c r="B35" s="41" t="s">
        <v>125</v>
      </c>
      <c r="C35" s="37" t="s">
        <v>206</v>
      </c>
      <c r="D35" s="38" t="s">
        <v>207</v>
      </c>
      <c r="E35" s="38" t="s">
        <v>87</v>
      </c>
      <c r="F35" s="38" t="s">
        <v>208</v>
      </c>
      <c r="G35" s="160" t="s">
        <v>7</v>
      </c>
      <c r="H35" s="93">
        <v>44562</v>
      </c>
      <c r="I35" s="11">
        <v>20</v>
      </c>
      <c r="J35" s="11" t="s">
        <v>33</v>
      </c>
      <c r="K35" s="11">
        <v>1</v>
      </c>
      <c r="L35" s="84" t="s">
        <v>27</v>
      </c>
      <c r="M35" s="72"/>
      <c r="N35" s="36">
        <f t="shared" si="1"/>
        <v>0</v>
      </c>
    </row>
    <row r="36" spans="1:14" x14ac:dyDescent="0.2">
      <c r="A36" s="32">
        <v>8102</v>
      </c>
      <c r="B36" s="41" t="s">
        <v>125</v>
      </c>
      <c r="C36" s="37" t="s">
        <v>206</v>
      </c>
      <c r="D36" s="38" t="s">
        <v>207</v>
      </c>
      <c r="E36" s="38" t="s">
        <v>87</v>
      </c>
      <c r="F36" s="38" t="s">
        <v>208</v>
      </c>
      <c r="G36" s="160" t="s">
        <v>8</v>
      </c>
      <c r="H36" s="93">
        <v>44562</v>
      </c>
      <c r="I36" s="11">
        <v>20</v>
      </c>
      <c r="J36" s="11" t="s">
        <v>32</v>
      </c>
      <c r="K36" s="11">
        <v>1</v>
      </c>
      <c r="L36" s="83" t="s">
        <v>9</v>
      </c>
      <c r="M36" s="72"/>
      <c r="N36" s="36">
        <f t="shared" si="1"/>
        <v>0</v>
      </c>
    </row>
    <row r="37" spans="1:14" ht="22.5" x14ac:dyDescent="0.2">
      <c r="A37" s="32">
        <v>8119</v>
      </c>
      <c r="B37" s="60" t="s">
        <v>34</v>
      </c>
      <c r="C37" s="5" t="s">
        <v>119</v>
      </c>
      <c r="D37" s="160" t="s">
        <v>120</v>
      </c>
      <c r="E37" s="160" t="s">
        <v>121</v>
      </c>
      <c r="F37" s="160" t="s">
        <v>105</v>
      </c>
      <c r="G37" s="76" t="s">
        <v>4</v>
      </c>
      <c r="H37" s="93">
        <v>44562</v>
      </c>
      <c r="I37" s="11">
        <v>20</v>
      </c>
      <c r="J37" s="11" t="s">
        <v>33</v>
      </c>
      <c r="K37" s="11">
        <v>1</v>
      </c>
      <c r="L37" s="84" t="s">
        <v>28</v>
      </c>
      <c r="M37" s="72"/>
      <c r="N37" s="36">
        <f t="shared" si="1"/>
        <v>0</v>
      </c>
    </row>
    <row r="38" spans="1:14" ht="22.5" x14ac:dyDescent="0.2">
      <c r="A38" s="32">
        <v>8119</v>
      </c>
      <c r="B38" s="60" t="s">
        <v>34</v>
      </c>
      <c r="C38" s="5" t="s">
        <v>119</v>
      </c>
      <c r="D38" s="160" t="s">
        <v>120</v>
      </c>
      <c r="E38" s="160" t="s">
        <v>121</v>
      </c>
      <c r="F38" s="160" t="s">
        <v>105</v>
      </c>
      <c r="G38" s="76" t="s">
        <v>6</v>
      </c>
      <c r="H38" s="93">
        <v>44562</v>
      </c>
      <c r="I38" s="11">
        <v>20</v>
      </c>
      <c r="J38" s="11" t="s">
        <v>33</v>
      </c>
      <c r="K38" s="11">
        <v>1</v>
      </c>
      <c r="L38" s="84" t="s">
        <v>29</v>
      </c>
      <c r="M38" s="72"/>
      <c r="N38" s="36">
        <f t="shared" si="1"/>
        <v>0</v>
      </c>
    </row>
    <row r="39" spans="1:14" ht="22.5" x14ac:dyDescent="0.2">
      <c r="A39" s="32">
        <v>8119</v>
      </c>
      <c r="B39" s="60" t="s">
        <v>34</v>
      </c>
      <c r="C39" s="5" t="s">
        <v>119</v>
      </c>
      <c r="D39" s="160" t="s">
        <v>120</v>
      </c>
      <c r="E39" s="160" t="s">
        <v>121</v>
      </c>
      <c r="F39" s="160" t="s">
        <v>105</v>
      </c>
      <c r="G39" s="76" t="s">
        <v>7</v>
      </c>
      <c r="H39" s="93">
        <v>44562</v>
      </c>
      <c r="I39" s="11">
        <v>20</v>
      </c>
      <c r="J39" s="11" t="s">
        <v>33</v>
      </c>
      <c r="K39" s="11">
        <v>1</v>
      </c>
      <c r="L39" s="84" t="s">
        <v>5</v>
      </c>
      <c r="M39" s="72"/>
      <c r="N39" s="36">
        <f t="shared" si="1"/>
        <v>0</v>
      </c>
    </row>
    <row r="40" spans="1:14" ht="22.5" x14ac:dyDescent="0.2">
      <c r="A40" s="32">
        <v>8119</v>
      </c>
      <c r="B40" s="60" t="s">
        <v>34</v>
      </c>
      <c r="C40" s="5" t="s">
        <v>119</v>
      </c>
      <c r="D40" s="160" t="s">
        <v>120</v>
      </c>
      <c r="E40" s="160" t="s">
        <v>121</v>
      </c>
      <c r="F40" s="160" t="s">
        <v>105</v>
      </c>
      <c r="G40" s="76" t="s">
        <v>122</v>
      </c>
      <c r="H40" s="93">
        <v>44562</v>
      </c>
      <c r="I40" s="11">
        <v>20</v>
      </c>
      <c r="J40" s="11" t="s">
        <v>32</v>
      </c>
      <c r="K40" s="11">
        <v>1</v>
      </c>
      <c r="L40" s="84" t="s">
        <v>27</v>
      </c>
      <c r="M40" s="72"/>
      <c r="N40" s="36">
        <f t="shared" si="1"/>
        <v>0</v>
      </c>
    </row>
    <row r="41" spans="1:14" x14ac:dyDescent="0.2">
      <c r="A41" s="32">
        <v>8101</v>
      </c>
      <c r="B41" s="60" t="s">
        <v>1</v>
      </c>
      <c r="C41" s="5" t="s">
        <v>82</v>
      </c>
      <c r="D41" s="160">
        <v>471</v>
      </c>
      <c r="E41" s="160">
        <v>2</v>
      </c>
      <c r="F41" s="160" t="s">
        <v>83</v>
      </c>
      <c r="G41" s="76" t="s">
        <v>4</v>
      </c>
      <c r="H41" s="93">
        <v>44562</v>
      </c>
      <c r="I41" s="11">
        <v>20</v>
      </c>
      <c r="J41" s="11" t="s">
        <v>32</v>
      </c>
      <c r="K41" s="11">
        <v>1</v>
      </c>
      <c r="L41" s="84" t="s">
        <v>5</v>
      </c>
      <c r="M41" s="72"/>
      <c r="N41" s="36">
        <f t="shared" si="1"/>
        <v>0</v>
      </c>
    </row>
    <row r="42" spans="1:14" x14ac:dyDescent="0.2">
      <c r="A42" s="32">
        <v>8101</v>
      </c>
      <c r="B42" s="60" t="s">
        <v>1</v>
      </c>
      <c r="C42" s="129" t="s">
        <v>82</v>
      </c>
      <c r="D42" s="62">
        <v>471</v>
      </c>
      <c r="E42" s="62">
        <v>2</v>
      </c>
      <c r="F42" s="62" t="s">
        <v>83</v>
      </c>
      <c r="G42" s="76" t="s">
        <v>6</v>
      </c>
      <c r="H42" s="93">
        <v>44562</v>
      </c>
      <c r="I42" s="11">
        <v>20</v>
      </c>
      <c r="J42" s="11" t="s">
        <v>32</v>
      </c>
      <c r="K42" s="11">
        <v>1</v>
      </c>
      <c r="L42" s="84" t="s">
        <v>27</v>
      </c>
      <c r="M42" s="72"/>
      <c r="N42" s="36">
        <f t="shared" si="1"/>
        <v>0</v>
      </c>
    </row>
    <row r="43" spans="1:14" x14ac:dyDescent="0.2">
      <c r="A43" s="32">
        <v>8101</v>
      </c>
      <c r="B43" s="60" t="s">
        <v>1</v>
      </c>
      <c r="C43" s="129" t="s">
        <v>82</v>
      </c>
      <c r="D43" s="62">
        <v>471</v>
      </c>
      <c r="E43" s="62">
        <v>2</v>
      </c>
      <c r="F43" s="62" t="s">
        <v>83</v>
      </c>
      <c r="G43" s="76" t="s">
        <v>7</v>
      </c>
      <c r="H43" s="93">
        <v>44562</v>
      </c>
      <c r="I43" s="11">
        <v>20</v>
      </c>
      <c r="J43" s="11" t="s">
        <v>32</v>
      </c>
      <c r="K43" s="11">
        <v>1</v>
      </c>
      <c r="L43" s="84" t="s">
        <v>27</v>
      </c>
      <c r="M43" s="72"/>
      <c r="N43" s="36">
        <f t="shared" si="1"/>
        <v>0</v>
      </c>
    </row>
    <row r="44" spans="1:14" x14ac:dyDescent="0.2">
      <c r="A44" s="32">
        <v>8101</v>
      </c>
      <c r="B44" s="60" t="s">
        <v>1</v>
      </c>
      <c r="C44" s="129" t="s">
        <v>82</v>
      </c>
      <c r="D44" s="62">
        <v>471</v>
      </c>
      <c r="E44" s="62">
        <v>2</v>
      </c>
      <c r="F44" s="62" t="s">
        <v>83</v>
      </c>
      <c r="G44" s="76" t="s">
        <v>8</v>
      </c>
      <c r="H44" s="93">
        <v>44562</v>
      </c>
      <c r="I44" s="11">
        <v>20</v>
      </c>
      <c r="J44" s="11" t="s">
        <v>32</v>
      </c>
      <c r="K44" s="11">
        <v>1</v>
      </c>
      <c r="L44" s="83" t="s">
        <v>9</v>
      </c>
      <c r="M44" s="72"/>
      <c r="N44" s="36">
        <f t="shared" si="1"/>
        <v>0</v>
      </c>
    </row>
    <row r="45" spans="1:14" x14ac:dyDescent="0.2">
      <c r="A45" s="32">
        <v>8101</v>
      </c>
      <c r="B45" s="60" t="s">
        <v>2</v>
      </c>
      <c r="C45" s="5"/>
      <c r="D45" s="160">
        <v>190</v>
      </c>
      <c r="E45" s="160"/>
      <c r="F45" s="160" t="s">
        <v>84</v>
      </c>
      <c r="G45" s="76" t="s">
        <v>4</v>
      </c>
      <c r="H45" s="93">
        <v>44562</v>
      </c>
      <c r="I45" s="11">
        <v>20</v>
      </c>
      <c r="J45" s="11" t="s">
        <v>31</v>
      </c>
      <c r="K45" s="11">
        <v>1</v>
      </c>
      <c r="L45" s="84" t="s">
        <v>27</v>
      </c>
      <c r="M45" s="72"/>
      <c r="N45" s="36">
        <f t="shared" si="1"/>
        <v>0</v>
      </c>
    </row>
    <row r="46" spans="1:14" x14ac:dyDescent="0.2">
      <c r="A46" s="32">
        <v>8101</v>
      </c>
      <c r="B46" s="60" t="s">
        <v>3</v>
      </c>
      <c r="C46" s="5" t="s">
        <v>85</v>
      </c>
      <c r="D46" s="160" t="s">
        <v>86</v>
      </c>
      <c r="E46" s="160" t="s">
        <v>87</v>
      </c>
      <c r="F46" s="160" t="s">
        <v>88</v>
      </c>
      <c r="G46" s="76" t="s">
        <v>4</v>
      </c>
      <c r="H46" s="93">
        <v>44562</v>
      </c>
      <c r="I46" s="11">
        <v>20</v>
      </c>
      <c r="J46" s="11" t="s">
        <v>33</v>
      </c>
      <c r="K46" s="11">
        <v>1</v>
      </c>
      <c r="L46" s="84" t="s">
        <v>27</v>
      </c>
      <c r="M46" s="72"/>
      <c r="N46" s="36">
        <f t="shared" si="1"/>
        <v>0</v>
      </c>
    </row>
    <row r="47" spans="1:14" x14ac:dyDescent="0.2">
      <c r="A47" s="32">
        <v>8101</v>
      </c>
      <c r="B47" s="60" t="s">
        <v>3</v>
      </c>
      <c r="C47" s="5" t="s">
        <v>85</v>
      </c>
      <c r="D47" s="160" t="s">
        <v>86</v>
      </c>
      <c r="E47" s="160" t="s">
        <v>87</v>
      </c>
      <c r="F47" s="160" t="s">
        <v>88</v>
      </c>
      <c r="G47" s="76" t="s">
        <v>6</v>
      </c>
      <c r="H47" s="93">
        <v>44562</v>
      </c>
      <c r="I47" s="11">
        <v>20</v>
      </c>
      <c r="J47" s="11" t="s">
        <v>32</v>
      </c>
      <c r="K47" s="11">
        <v>1</v>
      </c>
      <c r="L47" s="84" t="s">
        <v>27</v>
      </c>
      <c r="M47" s="72"/>
      <c r="N47" s="36">
        <f t="shared" si="1"/>
        <v>0</v>
      </c>
    </row>
    <row r="48" spans="1:14" x14ac:dyDescent="0.2">
      <c r="A48" s="32">
        <v>8101</v>
      </c>
      <c r="B48" s="60" t="s">
        <v>3</v>
      </c>
      <c r="C48" s="5" t="s">
        <v>85</v>
      </c>
      <c r="D48" s="160" t="s">
        <v>86</v>
      </c>
      <c r="E48" s="160" t="s">
        <v>87</v>
      </c>
      <c r="F48" s="160" t="s">
        <v>88</v>
      </c>
      <c r="G48" s="76" t="s">
        <v>7</v>
      </c>
      <c r="H48" s="93">
        <v>44562</v>
      </c>
      <c r="I48" s="11">
        <v>20</v>
      </c>
      <c r="J48" s="11" t="s">
        <v>32</v>
      </c>
      <c r="K48" s="11">
        <v>1</v>
      </c>
      <c r="L48" s="84" t="s">
        <v>5</v>
      </c>
      <c r="M48" s="72"/>
      <c r="N48" s="36">
        <f t="shared" si="1"/>
        <v>0</v>
      </c>
    </row>
    <row r="49" spans="1:14" x14ac:dyDescent="0.2">
      <c r="A49" s="32">
        <v>8101</v>
      </c>
      <c r="B49" s="60" t="s">
        <v>3</v>
      </c>
      <c r="C49" s="5" t="s">
        <v>85</v>
      </c>
      <c r="D49" s="160" t="s">
        <v>86</v>
      </c>
      <c r="E49" s="160" t="s">
        <v>87</v>
      </c>
      <c r="F49" s="160" t="s">
        <v>88</v>
      </c>
      <c r="G49" s="76" t="s">
        <v>8</v>
      </c>
      <c r="H49" s="93">
        <v>44562</v>
      </c>
      <c r="I49" s="11">
        <v>20</v>
      </c>
      <c r="J49" s="11" t="s">
        <v>32</v>
      </c>
      <c r="K49" s="11">
        <v>1</v>
      </c>
      <c r="L49" s="83" t="s">
        <v>9</v>
      </c>
      <c r="M49" s="72"/>
      <c r="N49" s="36">
        <f t="shared" si="1"/>
        <v>0</v>
      </c>
    </row>
    <row r="50" spans="1:14" x14ac:dyDescent="0.2">
      <c r="A50" s="32">
        <v>8106</v>
      </c>
      <c r="B50" s="60" t="s">
        <v>93</v>
      </c>
      <c r="C50" s="129" t="s">
        <v>91</v>
      </c>
      <c r="D50" s="62"/>
      <c r="E50" s="62" t="s">
        <v>87</v>
      </c>
      <c r="F50" s="62" t="s">
        <v>92</v>
      </c>
      <c r="G50" s="76" t="s">
        <v>4</v>
      </c>
      <c r="H50" s="93">
        <v>44562</v>
      </c>
      <c r="I50" s="11">
        <v>20</v>
      </c>
      <c r="J50" s="11" t="s">
        <v>31</v>
      </c>
      <c r="K50" s="11">
        <v>1</v>
      </c>
      <c r="L50" s="84" t="s">
        <v>27</v>
      </c>
      <c r="M50" s="72"/>
      <c r="N50" s="36">
        <f t="shared" si="1"/>
        <v>0</v>
      </c>
    </row>
    <row r="51" spans="1:14" ht="22.5" x14ac:dyDescent="0.2">
      <c r="A51" s="32">
        <v>8101</v>
      </c>
      <c r="B51" s="60" t="s">
        <v>220</v>
      </c>
      <c r="C51" s="5" t="s">
        <v>89</v>
      </c>
      <c r="D51" s="160" t="s">
        <v>90</v>
      </c>
      <c r="E51" s="160" t="s">
        <v>87</v>
      </c>
      <c r="F51" s="160" t="s">
        <v>88</v>
      </c>
      <c r="G51" s="76" t="s">
        <v>4</v>
      </c>
      <c r="H51" s="93">
        <v>44562</v>
      </c>
      <c r="I51" s="11">
        <v>20</v>
      </c>
      <c r="J51" s="11" t="s">
        <v>31</v>
      </c>
      <c r="K51" s="11">
        <v>1</v>
      </c>
      <c r="L51" s="84" t="s">
        <v>27</v>
      </c>
      <c r="M51" s="72"/>
      <c r="N51" s="36">
        <f t="shared" si="1"/>
        <v>0</v>
      </c>
    </row>
    <row r="52" spans="1:14" x14ac:dyDescent="0.2">
      <c r="A52" s="32">
        <v>8119</v>
      </c>
      <c r="B52" s="60" t="s">
        <v>19</v>
      </c>
      <c r="C52" s="5" t="s">
        <v>109</v>
      </c>
      <c r="D52" s="160"/>
      <c r="E52" s="160"/>
      <c r="F52" s="58" t="s">
        <v>105</v>
      </c>
      <c r="G52" s="76" t="s">
        <v>4</v>
      </c>
      <c r="H52" s="93">
        <v>44562</v>
      </c>
      <c r="I52" s="11">
        <v>20</v>
      </c>
      <c r="J52" s="11" t="s">
        <v>31</v>
      </c>
      <c r="K52" s="11">
        <v>1</v>
      </c>
      <c r="L52" s="84" t="s">
        <v>27</v>
      </c>
      <c r="M52" s="72"/>
      <c r="N52" s="36">
        <f t="shared" si="1"/>
        <v>0</v>
      </c>
    </row>
    <row r="53" spans="1:14" ht="22.5" x14ac:dyDescent="0.2">
      <c r="A53" s="32">
        <v>8119</v>
      </c>
      <c r="B53" s="60" t="s">
        <v>20</v>
      </c>
      <c r="C53" s="5" t="s">
        <v>110</v>
      </c>
      <c r="D53" s="160"/>
      <c r="E53" s="160"/>
      <c r="F53" s="58" t="s">
        <v>105</v>
      </c>
      <c r="G53" s="76" t="s">
        <v>4</v>
      </c>
      <c r="H53" s="93">
        <v>44562</v>
      </c>
      <c r="I53" s="11">
        <v>20</v>
      </c>
      <c r="J53" s="11" t="s">
        <v>31</v>
      </c>
      <c r="K53" s="11">
        <v>1</v>
      </c>
      <c r="L53" s="84" t="s">
        <v>27</v>
      </c>
      <c r="M53" s="72"/>
      <c r="N53" s="36">
        <f t="shared" si="1"/>
        <v>0</v>
      </c>
    </row>
    <row r="54" spans="1:14" ht="22.5" x14ac:dyDescent="0.2">
      <c r="A54" s="32">
        <v>8119</v>
      </c>
      <c r="B54" s="60" t="s">
        <v>21</v>
      </c>
      <c r="C54" s="5" t="s">
        <v>110</v>
      </c>
      <c r="D54" s="160"/>
      <c r="E54" s="160"/>
      <c r="F54" s="58" t="s">
        <v>105</v>
      </c>
      <c r="G54" s="76" t="s">
        <v>4</v>
      </c>
      <c r="H54" s="93">
        <v>44562</v>
      </c>
      <c r="I54" s="11">
        <v>20</v>
      </c>
      <c r="J54" s="11" t="s">
        <v>31</v>
      </c>
      <c r="K54" s="11">
        <v>1</v>
      </c>
      <c r="L54" s="84" t="s">
        <v>27</v>
      </c>
      <c r="M54" s="72"/>
      <c r="N54" s="36">
        <f t="shared" si="1"/>
        <v>0</v>
      </c>
    </row>
    <row r="55" spans="1:14" ht="22.5" x14ac:dyDescent="0.2">
      <c r="A55" s="32">
        <v>8119</v>
      </c>
      <c r="B55" s="60" t="s">
        <v>290</v>
      </c>
      <c r="C55" s="5" t="s">
        <v>113</v>
      </c>
      <c r="D55" s="160"/>
      <c r="E55" s="160"/>
      <c r="F55" s="58" t="s">
        <v>105</v>
      </c>
      <c r="G55" s="76" t="s">
        <v>4</v>
      </c>
      <c r="H55" s="93">
        <v>44562</v>
      </c>
      <c r="I55" s="11">
        <v>20</v>
      </c>
      <c r="J55" s="11" t="s">
        <v>31</v>
      </c>
      <c r="K55" s="11">
        <v>1</v>
      </c>
      <c r="L55" s="84" t="s">
        <v>27</v>
      </c>
      <c r="M55" s="72"/>
      <c r="N55" s="36">
        <f t="shared" si="1"/>
        <v>0</v>
      </c>
    </row>
    <row r="56" spans="1:14" x14ac:dyDescent="0.2">
      <c r="A56" s="32">
        <v>8119</v>
      </c>
      <c r="B56" s="60" t="s">
        <v>221</v>
      </c>
      <c r="C56" s="5"/>
      <c r="D56" s="160"/>
      <c r="E56" s="160"/>
      <c r="F56" s="58" t="s">
        <v>105</v>
      </c>
      <c r="G56" s="76" t="s">
        <v>4</v>
      </c>
      <c r="H56" s="93">
        <v>44562</v>
      </c>
      <c r="I56" s="11">
        <v>20</v>
      </c>
      <c r="J56" s="11" t="s">
        <v>31</v>
      </c>
      <c r="K56" s="11">
        <v>1</v>
      </c>
      <c r="L56" s="84" t="s">
        <v>27</v>
      </c>
      <c r="M56" s="72"/>
      <c r="N56" s="36">
        <f t="shared" si="1"/>
        <v>0</v>
      </c>
    </row>
    <row r="57" spans="1:14" x14ac:dyDescent="0.2">
      <c r="A57" s="32">
        <v>8119</v>
      </c>
      <c r="B57" s="60" t="s">
        <v>222</v>
      </c>
      <c r="C57" s="5" t="s">
        <v>118</v>
      </c>
      <c r="D57" s="160">
        <v>972</v>
      </c>
      <c r="E57" s="160">
        <v>13</v>
      </c>
      <c r="F57" s="160" t="s">
        <v>117</v>
      </c>
      <c r="G57" s="76" t="s">
        <v>4</v>
      </c>
      <c r="H57" s="93">
        <v>44562</v>
      </c>
      <c r="I57" s="11">
        <v>20</v>
      </c>
      <c r="J57" s="11" t="s">
        <v>31</v>
      </c>
      <c r="K57" s="11">
        <v>1</v>
      </c>
      <c r="L57" s="84" t="s">
        <v>27</v>
      </c>
      <c r="M57" s="72"/>
      <c r="N57" s="36">
        <f t="shared" si="1"/>
        <v>0</v>
      </c>
    </row>
    <row r="58" spans="1:14" ht="12" thickBot="1" x14ac:dyDescent="0.25">
      <c r="A58" s="42">
        <v>8119</v>
      </c>
      <c r="B58" s="154" t="s">
        <v>18</v>
      </c>
      <c r="C58" s="15" t="s">
        <v>108</v>
      </c>
      <c r="D58" s="68">
        <v>1077</v>
      </c>
      <c r="E58" s="68">
        <v>15</v>
      </c>
      <c r="F58" s="68" t="s">
        <v>105</v>
      </c>
      <c r="G58" s="79" t="s">
        <v>4</v>
      </c>
      <c r="H58" s="135">
        <v>44562</v>
      </c>
      <c r="I58" s="14">
        <v>20</v>
      </c>
      <c r="J58" s="14" t="s">
        <v>31</v>
      </c>
      <c r="K58" s="14">
        <v>1</v>
      </c>
      <c r="L58" s="92" t="s">
        <v>5</v>
      </c>
      <c r="M58" s="73"/>
      <c r="N58" s="46">
        <f t="shared" si="1"/>
        <v>0</v>
      </c>
    </row>
    <row r="59" spans="1:14" ht="12" thickBot="1" x14ac:dyDescent="0.25"/>
    <row r="60" spans="1:14" ht="27" customHeight="1" thickBot="1" x14ac:dyDescent="0.25">
      <c r="B60" s="209" t="s">
        <v>225</v>
      </c>
      <c r="C60" s="210"/>
      <c r="D60" s="210"/>
      <c r="E60" s="210"/>
      <c r="F60" s="211"/>
      <c r="J60" s="170" t="s">
        <v>260</v>
      </c>
      <c r="K60" s="218"/>
      <c r="L60" s="218"/>
      <c r="M60" s="218"/>
      <c r="N60" s="219"/>
    </row>
    <row r="61" spans="1:14" ht="23.25" thickBot="1" x14ac:dyDescent="0.25">
      <c r="B61" s="147" t="s">
        <v>231</v>
      </c>
      <c r="C61" s="8"/>
      <c r="D61" s="8"/>
      <c r="E61" s="8"/>
      <c r="F61" s="63"/>
      <c r="J61" s="49"/>
      <c r="K61" s="50"/>
      <c r="L61" s="50"/>
      <c r="M61" s="50"/>
      <c r="N61" s="51"/>
    </row>
    <row r="62" spans="1:14" ht="59.25" customHeight="1" thickBot="1" x14ac:dyDescent="0.25">
      <c r="B62" s="19" t="s">
        <v>239</v>
      </c>
      <c r="C62" s="20" t="s">
        <v>232</v>
      </c>
      <c r="D62" s="20" t="s">
        <v>254</v>
      </c>
      <c r="E62" s="20" t="s">
        <v>233</v>
      </c>
      <c r="F62" s="64" t="s">
        <v>251</v>
      </c>
      <c r="J62" s="185" t="s">
        <v>245</v>
      </c>
      <c r="K62" s="186"/>
      <c r="L62" s="186"/>
      <c r="M62" s="187"/>
      <c r="N62" s="52">
        <f>SUM(N5:N58)</f>
        <v>0</v>
      </c>
    </row>
    <row r="63" spans="1:14" ht="12" thickBot="1" x14ac:dyDescent="0.25">
      <c r="B63" s="148" t="s">
        <v>4</v>
      </c>
      <c r="C63" s="6" t="s">
        <v>250</v>
      </c>
      <c r="D63" s="25"/>
      <c r="E63" s="11">
        <v>200</v>
      </c>
      <c r="F63" s="24">
        <f>E63*D63</f>
        <v>0</v>
      </c>
      <c r="J63" s="53"/>
      <c r="K63" s="54"/>
      <c r="L63" s="54"/>
      <c r="M63" s="54"/>
      <c r="N63" s="55"/>
    </row>
    <row r="64" spans="1:14" x14ac:dyDescent="0.2">
      <c r="B64" s="149" t="s">
        <v>6</v>
      </c>
      <c r="C64" s="5" t="s">
        <v>250</v>
      </c>
      <c r="D64" s="26"/>
      <c r="E64" s="11">
        <v>20</v>
      </c>
      <c r="F64" s="24">
        <f t="shared" ref="F64:F65" si="3">E64*D64</f>
        <v>0</v>
      </c>
      <c r="J64" s="188" t="s">
        <v>246</v>
      </c>
      <c r="K64" s="189"/>
      <c r="L64" s="189"/>
      <c r="M64" s="189"/>
      <c r="N64" s="194">
        <f>SUM(F63:F65,F68:F75)</f>
        <v>0</v>
      </c>
    </row>
    <row r="65" spans="1:14" ht="12" thickBot="1" x14ac:dyDescent="0.25">
      <c r="B65" s="149" t="s">
        <v>7</v>
      </c>
      <c r="C65" s="5" t="s">
        <v>250</v>
      </c>
      <c r="D65" s="26"/>
      <c r="E65" s="11">
        <v>20</v>
      </c>
      <c r="F65" s="24">
        <f t="shared" si="3"/>
        <v>0</v>
      </c>
      <c r="J65" s="190"/>
      <c r="K65" s="191"/>
      <c r="L65" s="191"/>
      <c r="M65" s="191"/>
      <c r="N65" s="195"/>
    </row>
    <row r="66" spans="1:14" ht="30" customHeight="1" thickBot="1" x14ac:dyDescent="0.25">
      <c r="B66" s="197" t="s">
        <v>256</v>
      </c>
      <c r="C66" s="198"/>
      <c r="D66" s="198"/>
      <c r="E66" s="198"/>
      <c r="F66" s="199"/>
      <c r="J66" s="192"/>
      <c r="K66" s="193"/>
      <c r="L66" s="193"/>
      <c r="M66" s="193"/>
      <c r="N66" s="196"/>
    </row>
    <row r="67" spans="1:14" ht="69.75" customHeight="1" thickBot="1" x14ac:dyDescent="0.25">
      <c r="B67" s="19" t="s">
        <v>239</v>
      </c>
      <c r="C67" s="20" t="s">
        <v>232</v>
      </c>
      <c r="D67" s="20" t="s">
        <v>252</v>
      </c>
      <c r="E67" s="20" t="s">
        <v>233</v>
      </c>
      <c r="F67" s="64" t="s">
        <v>251</v>
      </c>
      <c r="J67" s="200" t="s">
        <v>255</v>
      </c>
      <c r="K67" s="201"/>
      <c r="L67" s="201"/>
      <c r="M67" s="201"/>
      <c r="N67" s="206">
        <f>SUM(N62:N66)</f>
        <v>0</v>
      </c>
    </row>
    <row r="68" spans="1:14" x14ac:dyDescent="0.2">
      <c r="B68" s="148" t="s">
        <v>4</v>
      </c>
      <c r="C68" s="11" t="s">
        <v>31</v>
      </c>
      <c r="D68" s="25"/>
      <c r="E68" s="11">
        <v>10</v>
      </c>
      <c r="F68" s="24">
        <f t="shared" ref="F68:F75" si="4">E68*D68</f>
        <v>0</v>
      </c>
      <c r="J68" s="202"/>
      <c r="K68" s="203"/>
      <c r="L68" s="203"/>
      <c r="M68" s="203"/>
      <c r="N68" s="207"/>
    </row>
    <row r="69" spans="1:14" ht="12" thickBot="1" x14ac:dyDescent="0.25">
      <c r="B69" s="149" t="s">
        <v>4</v>
      </c>
      <c r="C69" s="11" t="s">
        <v>32</v>
      </c>
      <c r="D69" s="26"/>
      <c r="E69" s="11">
        <v>5</v>
      </c>
      <c r="F69" s="24">
        <f t="shared" si="4"/>
        <v>0</v>
      </c>
      <c r="J69" s="204"/>
      <c r="K69" s="205"/>
      <c r="L69" s="205"/>
      <c r="M69" s="205"/>
      <c r="N69" s="208"/>
    </row>
    <row r="70" spans="1:14" x14ac:dyDescent="0.2">
      <c r="B70" s="149" t="s">
        <v>4</v>
      </c>
      <c r="C70" s="11" t="s">
        <v>33</v>
      </c>
      <c r="D70" s="26"/>
      <c r="E70" s="11">
        <v>40</v>
      </c>
      <c r="F70" s="24">
        <f t="shared" si="4"/>
        <v>0</v>
      </c>
      <c r="J70" s="65"/>
      <c r="K70" s="65"/>
      <c r="L70" s="65"/>
      <c r="M70" s="65"/>
      <c r="N70" s="66"/>
    </row>
    <row r="71" spans="1:14" x14ac:dyDescent="0.2">
      <c r="B71" s="150" t="s">
        <v>6</v>
      </c>
      <c r="C71" s="11" t="s">
        <v>32</v>
      </c>
      <c r="D71" s="26"/>
      <c r="E71" s="11">
        <v>10</v>
      </c>
      <c r="F71" s="24">
        <f t="shared" si="4"/>
        <v>0</v>
      </c>
      <c r="M71" s="47"/>
      <c r="N71" s="47"/>
    </row>
    <row r="72" spans="1:14" x14ac:dyDescent="0.2">
      <c r="B72" s="150" t="s">
        <v>6</v>
      </c>
      <c r="C72" s="11" t="s">
        <v>33</v>
      </c>
      <c r="D72" s="26"/>
      <c r="E72" s="11">
        <v>20</v>
      </c>
      <c r="F72" s="24">
        <f t="shared" si="4"/>
        <v>0</v>
      </c>
      <c r="M72" s="47"/>
      <c r="N72" s="47"/>
    </row>
    <row r="73" spans="1:14" x14ac:dyDescent="0.2">
      <c r="B73" s="150" t="s">
        <v>7</v>
      </c>
      <c r="C73" s="11" t="s">
        <v>32</v>
      </c>
      <c r="D73" s="26"/>
      <c r="E73" s="11">
        <v>10</v>
      </c>
      <c r="F73" s="24">
        <f t="shared" si="4"/>
        <v>0</v>
      </c>
      <c r="M73" s="47"/>
      <c r="N73" s="47"/>
    </row>
    <row r="74" spans="1:14" x14ac:dyDescent="0.2">
      <c r="B74" s="150" t="s">
        <v>7</v>
      </c>
      <c r="C74" s="11" t="s">
        <v>33</v>
      </c>
      <c r="D74" s="26"/>
      <c r="E74" s="11">
        <v>20</v>
      </c>
      <c r="F74" s="24">
        <f t="shared" si="4"/>
        <v>0</v>
      </c>
      <c r="M74" s="47"/>
      <c r="N74" s="47"/>
    </row>
    <row r="75" spans="1:14" ht="12" thickBot="1" x14ac:dyDescent="0.25">
      <c r="B75" s="151" t="s">
        <v>8</v>
      </c>
      <c r="C75" s="11" t="s">
        <v>32</v>
      </c>
      <c r="D75" s="27"/>
      <c r="E75" s="11">
        <v>5</v>
      </c>
      <c r="F75" s="24">
        <f t="shared" si="4"/>
        <v>0</v>
      </c>
      <c r="M75" s="17"/>
      <c r="N75" s="17"/>
    </row>
    <row r="76" spans="1:14" ht="27" customHeight="1" x14ac:dyDescent="0.2">
      <c r="B76" s="168" t="s">
        <v>253</v>
      </c>
      <c r="C76" s="168"/>
      <c r="D76" s="168"/>
      <c r="E76" s="168"/>
      <c r="F76" s="168"/>
      <c r="M76" s="169"/>
      <c r="N76" s="169"/>
    </row>
    <row r="78" spans="1:14" ht="12" thickBot="1" x14ac:dyDescent="0.25"/>
    <row r="79" spans="1:14" ht="27" customHeight="1" thickBot="1" x14ac:dyDescent="0.25">
      <c r="A79" s="170" t="s">
        <v>287</v>
      </c>
      <c r="B79" s="171"/>
      <c r="C79" s="171"/>
      <c r="D79" s="171"/>
      <c r="E79" s="171"/>
      <c r="F79" s="172"/>
      <c r="H79" s="48"/>
      <c r="I79" s="48"/>
      <c r="J79" s="48"/>
      <c r="K79" s="48"/>
    </row>
    <row r="80" spans="1:14" x14ac:dyDescent="0.2">
      <c r="A80" s="173" t="s">
        <v>228</v>
      </c>
      <c r="B80" s="174"/>
      <c r="C80" s="174"/>
      <c r="D80" s="174"/>
      <c r="E80" s="174"/>
      <c r="F80" s="175"/>
      <c r="H80" s="48"/>
      <c r="I80" s="48"/>
      <c r="J80" s="56"/>
      <c r="K80" s="48"/>
      <c r="N80" s="56"/>
    </row>
    <row r="81" spans="1:14" x14ac:dyDescent="0.2">
      <c r="A81" s="176" t="s">
        <v>229</v>
      </c>
      <c r="B81" s="177"/>
      <c r="C81" s="177"/>
      <c r="D81" s="177"/>
      <c r="E81" s="177"/>
      <c r="F81" s="178"/>
      <c r="H81" s="48"/>
      <c r="I81" s="48"/>
      <c r="J81" s="56"/>
      <c r="K81" s="48"/>
      <c r="N81" s="56"/>
    </row>
    <row r="82" spans="1:14" x14ac:dyDescent="0.2">
      <c r="A82" s="176" t="s">
        <v>230</v>
      </c>
      <c r="B82" s="177"/>
      <c r="C82" s="177"/>
      <c r="D82" s="177"/>
      <c r="E82" s="177"/>
      <c r="F82" s="178"/>
      <c r="H82" s="48"/>
      <c r="I82" s="48"/>
      <c r="J82" s="56"/>
      <c r="K82" s="48"/>
      <c r="N82" s="56"/>
    </row>
    <row r="83" spans="1:14" x14ac:dyDescent="0.2">
      <c r="A83" s="220" t="s">
        <v>288</v>
      </c>
      <c r="B83" s="221"/>
      <c r="C83" s="221"/>
      <c r="D83" s="221"/>
      <c r="E83" s="221"/>
      <c r="F83" s="222"/>
      <c r="H83" s="48"/>
      <c r="I83" s="48"/>
      <c r="J83" s="56"/>
      <c r="K83" s="48"/>
      <c r="N83" s="56"/>
    </row>
    <row r="84" spans="1:14" x14ac:dyDescent="0.2">
      <c r="A84" s="220" t="s">
        <v>289</v>
      </c>
      <c r="B84" s="221"/>
      <c r="C84" s="221"/>
      <c r="D84" s="221"/>
      <c r="E84" s="221"/>
      <c r="F84" s="222"/>
      <c r="H84" s="48"/>
      <c r="I84" s="48"/>
      <c r="J84" s="56"/>
      <c r="K84" s="48"/>
      <c r="N84" s="56"/>
    </row>
    <row r="85" spans="1:14" x14ac:dyDescent="0.2">
      <c r="A85" s="223" t="s">
        <v>284</v>
      </c>
      <c r="B85" s="221"/>
      <c r="C85" s="221"/>
      <c r="D85" s="221"/>
      <c r="E85" s="221"/>
      <c r="F85" s="222"/>
      <c r="H85" s="48"/>
      <c r="I85" s="48"/>
      <c r="J85" s="56"/>
      <c r="K85" s="48"/>
      <c r="N85" s="56"/>
    </row>
    <row r="86" spans="1:14" x14ac:dyDescent="0.2">
      <c r="A86" s="223" t="s">
        <v>283</v>
      </c>
      <c r="B86" s="221"/>
      <c r="C86" s="221"/>
      <c r="D86" s="221"/>
      <c r="E86" s="221"/>
      <c r="F86" s="222"/>
      <c r="H86" s="48"/>
      <c r="I86" s="48"/>
      <c r="J86" s="56"/>
      <c r="K86" s="48"/>
      <c r="N86" s="56"/>
    </row>
    <row r="87" spans="1:14" x14ac:dyDescent="0.2">
      <c r="A87" s="223" t="s">
        <v>285</v>
      </c>
      <c r="B87" s="221"/>
      <c r="C87" s="221"/>
      <c r="D87" s="221"/>
      <c r="E87" s="221"/>
      <c r="F87" s="222"/>
      <c r="H87" s="48"/>
      <c r="I87" s="48"/>
      <c r="J87" s="56"/>
      <c r="K87" s="48"/>
      <c r="N87" s="56"/>
    </row>
    <row r="88" spans="1:14" x14ac:dyDescent="0.2">
      <c r="A88" s="223" t="s">
        <v>286</v>
      </c>
      <c r="B88" s="221"/>
      <c r="C88" s="221"/>
      <c r="D88" s="221"/>
      <c r="E88" s="221"/>
      <c r="F88" s="222"/>
      <c r="H88" s="48"/>
      <c r="I88" s="48"/>
      <c r="J88" s="56"/>
      <c r="K88" s="48"/>
      <c r="N88" s="56"/>
    </row>
    <row r="89" spans="1:14" x14ac:dyDescent="0.2">
      <c r="A89" s="223" t="s">
        <v>282</v>
      </c>
      <c r="B89" s="221"/>
      <c r="C89" s="221"/>
      <c r="D89" s="221"/>
      <c r="E89" s="221"/>
      <c r="F89" s="222"/>
      <c r="H89" s="48"/>
      <c r="I89" s="48"/>
      <c r="J89" s="56"/>
      <c r="K89" s="48"/>
      <c r="N89" s="56"/>
    </row>
    <row r="90" spans="1:14" ht="12" thickBot="1" x14ac:dyDescent="0.25">
      <c r="A90" s="179" t="s">
        <v>227</v>
      </c>
      <c r="B90" s="180"/>
      <c r="C90" s="180"/>
      <c r="D90" s="180"/>
      <c r="E90" s="180"/>
      <c r="F90" s="181"/>
      <c r="H90" s="48"/>
      <c r="I90" s="48"/>
      <c r="J90" s="48"/>
      <c r="K90" s="48"/>
    </row>
    <row r="91" spans="1:14" ht="12" thickBot="1" x14ac:dyDescent="0.25">
      <c r="M91" s="47"/>
      <c r="N91" s="47"/>
    </row>
    <row r="92" spans="1:14" ht="19.5" customHeight="1" thickBot="1" x14ac:dyDescent="0.25">
      <c r="A92" s="170" t="s">
        <v>234</v>
      </c>
      <c r="B92" s="171"/>
      <c r="C92" s="171"/>
      <c r="D92" s="171"/>
      <c r="E92" s="171"/>
      <c r="F92" s="172"/>
      <c r="M92" s="47"/>
      <c r="N92" s="47"/>
    </row>
    <row r="93" spans="1:14" x14ac:dyDescent="0.2">
      <c r="A93" s="229" t="s">
        <v>236</v>
      </c>
      <c r="B93" s="230"/>
      <c r="C93" s="230"/>
      <c r="D93" s="230"/>
      <c r="E93" s="230"/>
      <c r="F93" s="231"/>
    </row>
    <row r="94" spans="1:14" x14ac:dyDescent="0.2">
      <c r="A94" s="232"/>
      <c r="B94" s="233"/>
      <c r="C94" s="233"/>
      <c r="D94" s="233"/>
      <c r="E94" s="233"/>
      <c r="F94" s="234"/>
      <c r="N94" s="56"/>
    </row>
    <row r="95" spans="1:14" x14ac:dyDescent="0.2">
      <c r="A95" s="176" t="s">
        <v>237</v>
      </c>
      <c r="B95" s="177"/>
      <c r="C95" s="177"/>
      <c r="D95" s="177"/>
      <c r="E95" s="177"/>
      <c r="F95" s="178"/>
      <c r="N95" s="56"/>
    </row>
    <row r="96" spans="1:14" ht="41.25" customHeight="1" x14ac:dyDescent="0.2">
      <c r="A96" s="182" t="s">
        <v>235</v>
      </c>
      <c r="B96" s="183"/>
      <c r="C96" s="183"/>
      <c r="D96" s="183"/>
      <c r="E96" s="183"/>
      <c r="F96" s="184"/>
      <c r="N96" s="56"/>
    </row>
    <row r="97" spans="1:14" ht="42" customHeight="1" thickBot="1" x14ac:dyDescent="0.25">
      <c r="A97" s="165" t="s">
        <v>238</v>
      </c>
      <c r="B97" s="166"/>
      <c r="C97" s="166"/>
      <c r="D97" s="166"/>
      <c r="E97" s="166"/>
      <c r="F97" s="167"/>
      <c r="M97" s="16"/>
      <c r="N97" s="16"/>
    </row>
  </sheetData>
  <autoFilter ref="A4:N4"/>
  <mergeCells count="24">
    <mergeCell ref="A2:N2"/>
    <mergeCell ref="A3:G3"/>
    <mergeCell ref="H3:L3"/>
    <mergeCell ref="M3:N3"/>
    <mergeCell ref="B60:F60"/>
    <mergeCell ref="J60:N60"/>
    <mergeCell ref="J62:M62"/>
    <mergeCell ref="J64:M66"/>
    <mergeCell ref="N64:N66"/>
    <mergeCell ref="B66:F66"/>
    <mergeCell ref="J67:M69"/>
    <mergeCell ref="N67:N69"/>
    <mergeCell ref="A97:F97"/>
    <mergeCell ref="B76:F76"/>
    <mergeCell ref="M76:N76"/>
    <mergeCell ref="A79:F79"/>
    <mergeCell ref="A80:F80"/>
    <mergeCell ref="A81:F81"/>
    <mergeCell ref="A82:F82"/>
    <mergeCell ref="A90:F90"/>
    <mergeCell ref="A92:F92"/>
    <mergeCell ref="A93:F94"/>
    <mergeCell ref="A95:F95"/>
    <mergeCell ref="A96:F96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workbookViewId="0">
      <selection activeCell="D39" sqref="D39:D46"/>
    </sheetView>
  </sheetViews>
  <sheetFormatPr defaultRowHeight="11.25" x14ac:dyDescent="0.2"/>
  <cols>
    <col min="1" max="1" width="8.5" style="47" customWidth="1"/>
    <col min="2" max="2" width="21.25" style="48" customWidth="1"/>
    <col min="3" max="3" width="15.5" style="48" customWidth="1"/>
    <col min="4" max="4" width="10.5" style="48" customWidth="1"/>
    <col min="5" max="5" width="5.875" style="48" customWidth="1"/>
    <col min="6" max="6" width="20.875" style="56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61" t="s">
        <v>137</v>
      </c>
      <c r="G4" s="74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136">
        <v>8109</v>
      </c>
      <c r="B5" s="116" t="s">
        <v>78</v>
      </c>
      <c r="C5" s="116" t="s">
        <v>153</v>
      </c>
      <c r="D5" s="96">
        <v>213</v>
      </c>
      <c r="E5" s="96">
        <v>26</v>
      </c>
      <c r="F5" s="116" t="s">
        <v>154</v>
      </c>
      <c r="G5" s="137" t="s">
        <v>4</v>
      </c>
      <c r="H5" s="97">
        <v>44440</v>
      </c>
      <c r="I5" s="96">
        <v>24</v>
      </c>
      <c r="J5" s="96" t="s">
        <v>31</v>
      </c>
      <c r="K5" s="96">
        <v>1</v>
      </c>
      <c r="L5" s="138" t="s">
        <v>27</v>
      </c>
      <c r="M5" s="113"/>
      <c r="N5" s="114">
        <f t="shared" ref="N5:N10" si="0">M5*I5</f>
        <v>0</v>
      </c>
    </row>
    <row r="6" spans="1:14" x14ac:dyDescent="0.2">
      <c r="A6" s="10">
        <v>8113</v>
      </c>
      <c r="B6" s="37" t="s">
        <v>50</v>
      </c>
      <c r="C6" s="37" t="s">
        <v>85</v>
      </c>
      <c r="D6" s="35" t="s">
        <v>160</v>
      </c>
      <c r="E6" s="35" t="s">
        <v>161</v>
      </c>
      <c r="F6" s="37" t="s">
        <v>162</v>
      </c>
      <c r="G6" s="139" t="s">
        <v>4</v>
      </c>
      <c r="H6" s="93">
        <v>44440</v>
      </c>
      <c r="I6" s="11">
        <v>24</v>
      </c>
      <c r="J6" s="39" t="s">
        <v>31</v>
      </c>
      <c r="K6" s="39">
        <v>1</v>
      </c>
      <c r="L6" s="140" t="s">
        <v>5</v>
      </c>
      <c r="M6" s="72"/>
      <c r="N6" s="36">
        <f t="shared" si="0"/>
        <v>0</v>
      </c>
    </row>
    <row r="7" spans="1:14" x14ac:dyDescent="0.2">
      <c r="A7" s="10">
        <v>8113</v>
      </c>
      <c r="B7" s="37" t="s">
        <v>50</v>
      </c>
      <c r="C7" s="37" t="s">
        <v>85</v>
      </c>
      <c r="D7" s="35" t="s">
        <v>160</v>
      </c>
      <c r="E7" s="35" t="s">
        <v>161</v>
      </c>
      <c r="F7" s="37" t="s">
        <v>162</v>
      </c>
      <c r="G7" s="139" t="s">
        <v>6</v>
      </c>
      <c r="H7" s="93">
        <v>44440</v>
      </c>
      <c r="I7" s="11">
        <v>24</v>
      </c>
      <c r="J7" s="11" t="s">
        <v>32</v>
      </c>
      <c r="K7" s="141">
        <v>1</v>
      </c>
      <c r="L7" s="140" t="s">
        <v>27</v>
      </c>
      <c r="M7" s="72"/>
      <c r="N7" s="36">
        <f t="shared" si="0"/>
        <v>0</v>
      </c>
    </row>
    <row r="8" spans="1:14" x14ac:dyDescent="0.2">
      <c r="A8" s="10">
        <v>8113</v>
      </c>
      <c r="B8" s="37" t="s">
        <v>50</v>
      </c>
      <c r="C8" s="37" t="s">
        <v>85</v>
      </c>
      <c r="D8" s="35" t="s">
        <v>160</v>
      </c>
      <c r="E8" s="35" t="s">
        <v>161</v>
      </c>
      <c r="F8" s="37" t="s">
        <v>162</v>
      </c>
      <c r="G8" s="89" t="s">
        <v>7</v>
      </c>
      <c r="H8" s="93">
        <v>44440</v>
      </c>
      <c r="I8" s="11">
        <v>24</v>
      </c>
      <c r="J8" s="142" t="s">
        <v>32</v>
      </c>
      <c r="K8" s="141">
        <v>1</v>
      </c>
      <c r="L8" s="140" t="s">
        <v>27</v>
      </c>
      <c r="M8" s="72"/>
      <c r="N8" s="36">
        <f t="shared" si="0"/>
        <v>0</v>
      </c>
    </row>
    <row r="9" spans="1:14" x14ac:dyDescent="0.2">
      <c r="A9" s="10">
        <v>8113</v>
      </c>
      <c r="B9" s="37" t="s">
        <v>50</v>
      </c>
      <c r="C9" s="37" t="s">
        <v>85</v>
      </c>
      <c r="D9" s="35" t="s">
        <v>160</v>
      </c>
      <c r="E9" s="35" t="s">
        <v>161</v>
      </c>
      <c r="F9" s="37" t="s">
        <v>162</v>
      </c>
      <c r="G9" s="89" t="s">
        <v>8</v>
      </c>
      <c r="H9" s="93">
        <v>44440</v>
      </c>
      <c r="I9" s="11">
        <v>24</v>
      </c>
      <c r="J9" s="142" t="s">
        <v>32</v>
      </c>
      <c r="K9" s="141">
        <v>1</v>
      </c>
      <c r="L9" s="140" t="s">
        <v>9</v>
      </c>
      <c r="M9" s="72"/>
      <c r="N9" s="36">
        <f t="shared" si="0"/>
        <v>0</v>
      </c>
    </row>
    <row r="10" spans="1:14" x14ac:dyDescent="0.2">
      <c r="A10" s="10">
        <v>8117</v>
      </c>
      <c r="B10" s="5" t="s">
        <v>47</v>
      </c>
      <c r="C10" s="5" t="s">
        <v>157</v>
      </c>
      <c r="D10" s="11">
        <v>691</v>
      </c>
      <c r="E10" s="11">
        <v>1</v>
      </c>
      <c r="F10" s="5" t="s">
        <v>158</v>
      </c>
      <c r="G10" s="69" t="s">
        <v>4</v>
      </c>
      <c r="H10" s="93">
        <v>44440</v>
      </c>
      <c r="I10" s="11">
        <v>24</v>
      </c>
      <c r="J10" s="11" t="s">
        <v>33</v>
      </c>
      <c r="K10" s="11">
        <v>1</v>
      </c>
      <c r="L10" s="84" t="s">
        <v>5</v>
      </c>
      <c r="M10" s="72"/>
      <c r="N10" s="36">
        <f t="shared" si="0"/>
        <v>0</v>
      </c>
    </row>
    <row r="11" spans="1:14" x14ac:dyDescent="0.2">
      <c r="A11" s="10">
        <v>8117</v>
      </c>
      <c r="B11" s="5" t="s">
        <v>47</v>
      </c>
      <c r="C11" s="5" t="s">
        <v>157</v>
      </c>
      <c r="D11" s="11">
        <v>691</v>
      </c>
      <c r="E11" s="11">
        <v>1</v>
      </c>
      <c r="F11" s="5" t="s">
        <v>158</v>
      </c>
      <c r="G11" s="69" t="s">
        <v>6</v>
      </c>
      <c r="H11" s="93">
        <v>44440</v>
      </c>
      <c r="I11" s="11">
        <v>24</v>
      </c>
      <c r="J11" s="142" t="s">
        <v>33</v>
      </c>
      <c r="K11" s="11">
        <v>1</v>
      </c>
      <c r="L11" s="84" t="s">
        <v>5</v>
      </c>
      <c r="M11" s="72"/>
      <c r="N11" s="24">
        <f>M11*I11</f>
        <v>0</v>
      </c>
    </row>
    <row r="12" spans="1:14" x14ac:dyDescent="0.2">
      <c r="A12" s="10">
        <v>8117</v>
      </c>
      <c r="B12" s="120" t="s">
        <v>47</v>
      </c>
      <c r="C12" s="120" t="s">
        <v>157</v>
      </c>
      <c r="D12" s="106">
        <v>691</v>
      </c>
      <c r="E12" s="106">
        <v>1</v>
      </c>
      <c r="F12" s="120" t="s">
        <v>158</v>
      </c>
      <c r="G12" s="143" t="s">
        <v>7</v>
      </c>
      <c r="H12" s="93">
        <v>44440</v>
      </c>
      <c r="I12" s="11">
        <v>24</v>
      </c>
      <c r="J12" s="106" t="s">
        <v>33</v>
      </c>
      <c r="K12" s="106">
        <v>1</v>
      </c>
      <c r="L12" s="107" t="s">
        <v>27</v>
      </c>
      <c r="M12" s="72"/>
      <c r="N12" s="36">
        <f t="shared" ref="N12:N29" si="1">M12*I12</f>
        <v>0</v>
      </c>
    </row>
    <row r="13" spans="1:14" x14ac:dyDescent="0.2">
      <c r="A13" s="10">
        <v>8117</v>
      </c>
      <c r="B13" s="120" t="s">
        <v>47</v>
      </c>
      <c r="C13" s="120" t="s">
        <v>157</v>
      </c>
      <c r="D13" s="106">
        <v>691</v>
      </c>
      <c r="E13" s="106">
        <v>1</v>
      </c>
      <c r="F13" s="120" t="s">
        <v>158</v>
      </c>
      <c r="G13" s="89" t="s">
        <v>8</v>
      </c>
      <c r="H13" s="93">
        <v>44440</v>
      </c>
      <c r="I13" s="11">
        <v>24</v>
      </c>
      <c r="J13" s="142" t="s">
        <v>32</v>
      </c>
      <c r="K13" s="141">
        <v>1</v>
      </c>
      <c r="L13" s="140" t="s">
        <v>9</v>
      </c>
      <c r="M13" s="72"/>
      <c r="N13" s="36">
        <f t="shared" si="1"/>
        <v>0</v>
      </c>
    </row>
    <row r="14" spans="1:14" x14ac:dyDescent="0.2">
      <c r="A14" s="10">
        <v>8117</v>
      </c>
      <c r="B14" s="120" t="s">
        <v>49</v>
      </c>
      <c r="C14" s="120" t="s">
        <v>159</v>
      </c>
      <c r="D14" s="106">
        <v>204</v>
      </c>
      <c r="E14" s="106">
        <v>19</v>
      </c>
      <c r="F14" s="120" t="s">
        <v>158</v>
      </c>
      <c r="G14" s="143" t="s">
        <v>4</v>
      </c>
      <c r="H14" s="93">
        <v>44440</v>
      </c>
      <c r="I14" s="11">
        <v>24</v>
      </c>
      <c r="J14" s="106" t="s">
        <v>32</v>
      </c>
      <c r="K14" s="106">
        <v>1</v>
      </c>
      <c r="L14" s="84" t="s">
        <v>5</v>
      </c>
      <c r="M14" s="72"/>
      <c r="N14" s="36">
        <f t="shared" si="1"/>
        <v>0</v>
      </c>
    </row>
    <row r="15" spans="1:14" x14ac:dyDescent="0.2">
      <c r="A15" s="10">
        <v>8117</v>
      </c>
      <c r="B15" s="120" t="s">
        <v>49</v>
      </c>
      <c r="C15" s="120" t="s">
        <v>159</v>
      </c>
      <c r="D15" s="106">
        <v>204</v>
      </c>
      <c r="E15" s="106">
        <v>19</v>
      </c>
      <c r="F15" s="120" t="s">
        <v>158</v>
      </c>
      <c r="G15" s="143" t="s">
        <v>6</v>
      </c>
      <c r="H15" s="93">
        <v>44440</v>
      </c>
      <c r="I15" s="11">
        <v>24</v>
      </c>
      <c r="J15" s="106" t="s">
        <v>32</v>
      </c>
      <c r="K15" s="106">
        <v>1</v>
      </c>
      <c r="L15" s="107" t="s">
        <v>27</v>
      </c>
      <c r="M15" s="72"/>
      <c r="N15" s="36">
        <f t="shared" si="1"/>
        <v>0</v>
      </c>
    </row>
    <row r="16" spans="1:14" ht="12.75" customHeight="1" x14ac:dyDescent="0.2">
      <c r="A16" s="10">
        <v>8117</v>
      </c>
      <c r="B16" s="120" t="s">
        <v>49</v>
      </c>
      <c r="C16" s="120" t="s">
        <v>159</v>
      </c>
      <c r="D16" s="106">
        <v>204</v>
      </c>
      <c r="E16" s="106">
        <v>19</v>
      </c>
      <c r="F16" s="120" t="s">
        <v>158</v>
      </c>
      <c r="G16" s="143" t="s">
        <v>7</v>
      </c>
      <c r="H16" s="93">
        <v>44440</v>
      </c>
      <c r="I16" s="11">
        <v>24</v>
      </c>
      <c r="J16" s="106" t="s">
        <v>32</v>
      </c>
      <c r="K16" s="106">
        <v>1</v>
      </c>
      <c r="L16" s="84" t="s">
        <v>5</v>
      </c>
      <c r="M16" s="72"/>
      <c r="N16" s="36">
        <f t="shared" si="1"/>
        <v>0</v>
      </c>
    </row>
    <row r="17" spans="1:14" x14ac:dyDescent="0.2">
      <c r="A17" s="10">
        <v>8117</v>
      </c>
      <c r="B17" s="120" t="s">
        <v>49</v>
      </c>
      <c r="C17" s="120" t="s">
        <v>159</v>
      </c>
      <c r="D17" s="106">
        <v>204</v>
      </c>
      <c r="E17" s="106">
        <v>19</v>
      </c>
      <c r="F17" s="120" t="s">
        <v>158</v>
      </c>
      <c r="G17" s="89" t="s">
        <v>8</v>
      </c>
      <c r="H17" s="93">
        <v>44440</v>
      </c>
      <c r="I17" s="11">
        <v>24</v>
      </c>
      <c r="J17" s="142" t="s">
        <v>32</v>
      </c>
      <c r="K17" s="141">
        <v>1</v>
      </c>
      <c r="L17" s="140" t="s">
        <v>9</v>
      </c>
      <c r="M17" s="72"/>
      <c r="N17" s="36">
        <f t="shared" si="1"/>
        <v>0</v>
      </c>
    </row>
    <row r="18" spans="1:14" x14ac:dyDescent="0.2">
      <c r="A18" s="10">
        <v>8117</v>
      </c>
      <c r="B18" s="5" t="s">
        <v>80</v>
      </c>
      <c r="C18" s="5" t="s">
        <v>163</v>
      </c>
      <c r="D18" s="11">
        <v>66</v>
      </c>
      <c r="E18" s="11"/>
      <c r="F18" s="5" t="s">
        <v>164</v>
      </c>
      <c r="G18" s="69" t="s">
        <v>4</v>
      </c>
      <c r="H18" s="93">
        <v>44440</v>
      </c>
      <c r="I18" s="11">
        <v>24</v>
      </c>
      <c r="J18" s="11" t="s">
        <v>31</v>
      </c>
      <c r="K18" s="141">
        <v>2</v>
      </c>
      <c r="L18" s="140" t="s">
        <v>27</v>
      </c>
      <c r="M18" s="72"/>
      <c r="N18" s="36">
        <f t="shared" si="1"/>
        <v>0</v>
      </c>
    </row>
    <row r="19" spans="1:14" x14ac:dyDescent="0.2">
      <c r="A19" s="10">
        <v>8117</v>
      </c>
      <c r="B19" s="5" t="s">
        <v>77</v>
      </c>
      <c r="C19" s="5" t="s">
        <v>155</v>
      </c>
      <c r="D19" s="11">
        <v>15</v>
      </c>
      <c r="E19" s="11"/>
      <c r="F19" s="5" t="s">
        <v>156</v>
      </c>
      <c r="G19" s="69" t="s">
        <v>4</v>
      </c>
      <c r="H19" s="93">
        <v>44440</v>
      </c>
      <c r="I19" s="11">
        <v>24</v>
      </c>
      <c r="J19" s="11" t="s">
        <v>31</v>
      </c>
      <c r="K19" s="11">
        <v>1</v>
      </c>
      <c r="L19" s="140" t="s">
        <v>27</v>
      </c>
      <c r="M19" s="72"/>
      <c r="N19" s="36">
        <f t="shared" si="1"/>
        <v>0</v>
      </c>
    </row>
    <row r="20" spans="1:14" x14ac:dyDescent="0.2">
      <c r="A20" s="10">
        <v>8117</v>
      </c>
      <c r="B20" s="5" t="s">
        <v>77</v>
      </c>
      <c r="C20" s="5" t="s">
        <v>155</v>
      </c>
      <c r="D20" s="11">
        <v>15</v>
      </c>
      <c r="E20" s="11"/>
      <c r="F20" s="5" t="s">
        <v>156</v>
      </c>
      <c r="G20" s="69" t="s">
        <v>6</v>
      </c>
      <c r="H20" s="93">
        <v>44440</v>
      </c>
      <c r="I20" s="11">
        <v>24</v>
      </c>
      <c r="J20" s="11" t="s">
        <v>32</v>
      </c>
      <c r="K20" s="11">
        <v>1</v>
      </c>
      <c r="L20" s="84" t="s">
        <v>27</v>
      </c>
      <c r="M20" s="72"/>
      <c r="N20" s="36">
        <f t="shared" si="1"/>
        <v>0</v>
      </c>
    </row>
    <row r="21" spans="1:14" x14ac:dyDescent="0.2">
      <c r="A21" s="10">
        <v>8117</v>
      </c>
      <c r="B21" s="5" t="s">
        <v>77</v>
      </c>
      <c r="C21" s="5" t="s">
        <v>155</v>
      </c>
      <c r="D21" s="11">
        <v>15</v>
      </c>
      <c r="E21" s="11"/>
      <c r="F21" s="5" t="s">
        <v>156</v>
      </c>
      <c r="G21" s="69" t="s">
        <v>7</v>
      </c>
      <c r="H21" s="93">
        <v>44440</v>
      </c>
      <c r="I21" s="11">
        <v>24</v>
      </c>
      <c r="J21" s="11" t="s">
        <v>32</v>
      </c>
      <c r="K21" s="11">
        <v>1</v>
      </c>
      <c r="L21" s="84" t="s">
        <v>27</v>
      </c>
      <c r="M21" s="72"/>
      <c r="N21" s="36">
        <f t="shared" si="1"/>
        <v>0</v>
      </c>
    </row>
    <row r="22" spans="1:14" x14ac:dyDescent="0.2">
      <c r="A22" s="10">
        <v>8117</v>
      </c>
      <c r="B22" s="5" t="s">
        <v>77</v>
      </c>
      <c r="C22" s="5" t="s">
        <v>155</v>
      </c>
      <c r="D22" s="11">
        <v>15</v>
      </c>
      <c r="E22" s="11"/>
      <c r="F22" s="5" t="s">
        <v>156</v>
      </c>
      <c r="G22" s="89" t="s">
        <v>8</v>
      </c>
      <c r="H22" s="93">
        <v>44440</v>
      </c>
      <c r="I22" s="11">
        <v>24</v>
      </c>
      <c r="J22" s="142" t="s">
        <v>32</v>
      </c>
      <c r="K22" s="141">
        <v>1</v>
      </c>
      <c r="L22" s="140" t="s">
        <v>9</v>
      </c>
      <c r="M22" s="72"/>
      <c r="N22" s="36">
        <f t="shared" si="1"/>
        <v>0</v>
      </c>
    </row>
    <row r="23" spans="1:14" x14ac:dyDescent="0.2">
      <c r="A23" s="10">
        <v>8109</v>
      </c>
      <c r="B23" s="5" t="s">
        <v>126</v>
      </c>
      <c r="C23" s="5" t="s">
        <v>85</v>
      </c>
      <c r="D23" s="11">
        <v>131</v>
      </c>
      <c r="E23" s="11"/>
      <c r="F23" s="5" t="s">
        <v>142</v>
      </c>
      <c r="G23" s="69" t="s">
        <v>4</v>
      </c>
      <c r="H23" s="93">
        <v>44562</v>
      </c>
      <c r="I23" s="11">
        <v>20</v>
      </c>
      <c r="J23" s="11" t="s">
        <v>31</v>
      </c>
      <c r="K23" s="11">
        <v>1</v>
      </c>
      <c r="L23" s="140" t="s">
        <v>27</v>
      </c>
      <c r="M23" s="72"/>
      <c r="N23" s="36">
        <f t="shared" si="1"/>
        <v>0</v>
      </c>
    </row>
    <row r="24" spans="1:14" x14ac:dyDescent="0.2">
      <c r="A24" s="10">
        <v>8113</v>
      </c>
      <c r="B24" s="5" t="s">
        <v>131</v>
      </c>
      <c r="C24" s="5" t="s">
        <v>138</v>
      </c>
      <c r="D24" s="11">
        <v>109</v>
      </c>
      <c r="E24" s="11"/>
      <c r="F24" s="5" t="s">
        <v>139</v>
      </c>
      <c r="G24" s="69" t="s">
        <v>4</v>
      </c>
      <c r="H24" s="93">
        <v>44562</v>
      </c>
      <c r="I24" s="11">
        <v>20</v>
      </c>
      <c r="J24" s="11" t="s">
        <v>31</v>
      </c>
      <c r="K24" s="11">
        <v>1</v>
      </c>
      <c r="L24" s="140" t="s">
        <v>27</v>
      </c>
      <c r="M24" s="72"/>
      <c r="N24" s="36">
        <f t="shared" si="1"/>
        <v>0</v>
      </c>
    </row>
    <row r="25" spans="1:14" x14ac:dyDescent="0.2">
      <c r="A25" s="10">
        <v>8113</v>
      </c>
      <c r="B25" s="120" t="s">
        <v>45</v>
      </c>
      <c r="C25" s="120" t="s">
        <v>85</v>
      </c>
      <c r="D25" s="106" t="s">
        <v>160</v>
      </c>
      <c r="E25" s="106" t="s">
        <v>161</v>
      </c>
      <c r="F25" s="120" t="s">
        <v>162</v>
      </c>
      <c r="G25" s="143" t="s">
        <v>4</v>
      </c>
      <c r="H25" s="93">
        <v>44562</v>
      </c>
      <c r="I25" s="11">
        <v>20</v>
      </c>
      <c r="J25" s="106" t="s">
        <v>31</v>
      </c>
      <c r="K25" s="106">
        <v>1</v>
      </c>
      <c r="L25" s="140" t="s">
        <v>27</v>
      </c>
      <c r="M25" s="72"/>
      <c r="N25" s="36">
        <f t="shared" si="1"/>
        <v>0</v>
      </c>
    </row>
    <row r="26" spans="1:14" x14ac:dyDescent="0.2">
      <c r="A26" s="10">
        <v>8113</v>
      </c>
      <c r="B26" s="120" t="s">
        <v>46</v>
      </c>
      <c r="C26" s="120" t="s">
        <v>85</v>
      </c>
      <c r="D26" s="106" t="s">
        <v>160</v>
      </c>
      <c r="E26" s="106" t="s">
        <v>161</v>
      </c>
      <c r="F26" s="120" t="s">
        <v>162</v>
      </c>
      <c r="G26" s="143" t="s">
        <v>4</v>
      </c>
      <c r="H26" s="93">
        <v>44562</v>
      </c>
      <c r="I26" s="11">
        <v>20</v>
      </c>
      <c r="J26" s="106" t="s">
        <v>31</v>
      </c>
      <c r="K26" s="106">
        <v>1</v>
      </c>
      <c r="L26" s="140" t="s">
        <v>27</v>
      </c>
      <c r="M26" s="72"/>
      <c r="N26" s="36">
        <f t="shared" si="1"/>
        <v>0</v>
      </c>
    </row>
    <row r="27" spans="1:14" ht="31.5" x14ac:dyDescent="0.2">
      <c r="A27" s="10">
        <v>8117</v>
      </c>
      <c r="B27" s="120" t="s">
        <v>44</v>
      </c>
      <c r="C27" s="120" t="s">
        <v>165</v>
      </c>
      <c r="D27" s="228" t="s">
        <v>291</v>
      </c>
      <c r="E27" s="106"/>
      <c r="F27" s="120" t="s">
        <v>158</v>
      </c>
      <c r="G27" s="143" t="s">
        <v>4</v>
      </c>
      <c r="H27" s="93">
        <v>44562</v>
      </c>
      <c r="I27" s="11">
        <v>20</v>
      </c>
      <c r="J27" s="106" t="s">
        <v>32</v>
      </c>
      <c r="K27" s="106">
        <v>1</v>
      </c>
      <c r="L27" s="140" t="s">
        <v>27</v>
      </c>
      <c r="M27" s="72"/>
      <c r="N27" s="36">
        <f t="shared" si="1"/>
        <v>0</v>
      </c>
    </row>
    <row r="28" spans="1:14" ht="31.5" x14ac:dyDescent="0.2">
      <c r="A28" s="10">
        <v>8117</v>
      </c>
      <c r="B28" s="120" t="s">
        <v>44</v>
      </c>
      <c r="C28" s="120" t="s">
        <v>165</v>
      </c>
      <c r="D28" s="228" t="s">
        <v>291</v>
      </c>
      <c r="E28" s="106"/>
      <c r="F28" s="120" t="s">
        <v>158</v>
      </c>
      <c r="G28" s="143" t="s">
        <v>7</v>
      </c>
      <c r="H28" s="93">
        <v>44562</v>
      </c>
      <c r="I28" s="11">
        <v>20</v>
      </c>
      <c r="J28" s="106" t="s">
        <v>32</v>
      </c>
      <c r="K28" s="106">
        <v>1</v>
      </c>
      <c r="L28" s="140" t="s">
        <v>27</v>
      </c>
      <c r="M28" s="72"/>
      <c r="N28" s="36">
        <f t="shared" si="1"/>
        <v>0</v>
      </c>
    </row>
    <row r="29" spans="1:14" ht="32.25" thickBot="1" x14ac:dyDescent="0.25">
      <c r="A29" s="67">
        <v>8117</v>
      </c>
      <c r="B29" s="144" t="s">
        <v>44</v>
      </c>
      <c r="C29" s="144" t="s">
        <v>165</v>
      </c>
      <c r="D29" s="228" t="s">
        <v>291</v>
      </c>
      <c r="E29" s="131"/>
      <c r="F29" s="144" t="s">
        <v>158</v>
      </c>
      <c r="G29" s="145" t="s">
        <v>6</v>
      </c>
      <c r="H29" s="135">
        <v>44562</v>
      </c>
      <c r="I29" s="14">
        <v>20</v>
      </c>
      <c r="J29" s="131" t="s">
        <v>32</v>
      </c>
      <c r="K29" s="131">
        <v>1</v>
      </c>
      <c r="L29" s="146" t="s">
        <v>27</v>
      </c>
      <c r="M29" s="73"/>
      <c r="N29" s="46">
        <f t="shared" si="1"/>
        <v>0</v>
      </c>
    </row>
    <row r="30" spans="1:14" ht="12" thickBot="1" x14ac:dyDescent="0.25"/>
    <row r="31" spans="1:14" ht="27" customHeight="1" thickBot="1" x14ac:dyDescent="0.25">
      <c r="B31" s="209" t="s">
        <v>225</v>
      </c>
      <c r="C31" s="210"/>
      <c r="D31" s="210"/>
      <c r="E31" s="210"/>
      <c r="F31" s="211"/>
      <c r="J31" s="170" t="s">
        <v>260</v>
      </c>
      <c r="K31" s="218"/>
      <c r="L31" s="218"/>
      <c r="M31" s="218"/>
      <c r="N31" s="219"/>
    </row>
    <row r="32" spans="1:14" ht="12" thickBot="1" x14ac:dyDescent="0.25">
      <c r="B32" s="7" t="s">
        <v>231</v>
      </c>
      <c r="C32" s="8"/>
      <c r="D32" s="8"/>
      <c r="E32" s="8"/>
      <c r="F32" s="63"/>
      <c r="J32" s="49"/>
      <c r="K32" s="50"/>
      <c r="L32" s="50"/>
      <c r="M32" s="50"/>
      <c r="N32" s="51"/>
    </row>
    <row r="33" spans="2:14" ht="59.25" customHeight="1" thickBot="1" x14ac:dyDescent="0.25">
      <c r="B33" s="19" t="s">
        <v>239</v>
      </c>
      <c r="C33" s="20" t="s">
        <v>232</v>
      </c>
      <c r="D33" s="20" t="s">
        <v>254</v>
      </c>
      <c r="E33" s="20" t="s">
        <v>233</v>
      </c>
      <c r="F33" s="64" t="s">
        <v>251</v>
      </c>
      <c r="J33" s="185" t="s">
        <v>245</v>
      </c>
      <c r="K33" s="186"/>
      <c r="L33" s="186"/>
      <c r="M33" s="187"/>
      <c r="N33" s="52">
        <f>SUM(N5:N29)</f>
        <v>0</v>
      </c>
    </row>
    <row r="34" spans="2:14" ht="12" thickBot="1" x14ac:dyDescent="0.25">
      <c r="B34" s="18" t="s">
        <v>4</v>
      </c>
      <c r="C34" s="6" t="s">
        <v>250</v>
      </c>
      <c r="D34" s="25"/>
      <c r="E34" s="11">
        <v>50</v>
      </c>
      <c r="F34" s="24">
        <f>E34*D34</f>
        <v>0</v>
      </c>
      <c r="J34" s="53"/>
      <c r="K34" s="54"/>
      <c r="L34" s="54"/>
      <c r="M34" s="54"/>
      <c r="N34" s="55"/>
    </row>
    <row r="35" spans="2:14" x14ac:dyDescent="0.2">
      <c r="B35" s="10" t="s">
        <v>6</v>
      </c>
      <c r="C35" s="5" t="s">
        <v>250</v>
      </c>
      <c r="D35" s="26"/>
      <c r="E35" s="11">
        <v>20</v>
      </c>
      <c r="F35" s="24">
        <f t="shared" ref="F35:F36" si="2">E35*D35</f>
        <v>0</v>
      </c>
      <c r="J35" s="188" t="s">
        <v>246</v>
      </c>
      <c r="K35" s="189"/>
      <c r="L35" s="189"/>
      <c r="M35" s="189"/>
      <c r="N35" s="194">
        <f>SUM(F34:F36,F39:F46)</f>
        <v>0</v>
      </c>
    </row>
    <row r="36" spans="2:14" ht="12" thickBot="1" x14ac:dyDescent="0.25">
      <c r="B36" s="10" t="s">
        <v>7</v>
      </c>
      <c r="C36" s="5" t="s">
        <v>250</v>
      </c>
      <c r="D36" s="26"/>
      <c r="E36" s="11">
        <v>20</v>
      </c>
      <c r="F36" s="24">
        <f t="shared" si="2"/>
        <v>0</v>
      </c>
      <c r="J36" s="190"/>
      <c r="K36" s="191"/>
      <c r="L36" s="191"/>
      <c r="M36" s="191"/>
      <c r="N36" s="195"/>
    </row>
    <row r="37" spans="2:14" ht="30" customHeight="1" thickBot="1" x14ac:dyDescent="0.25">
      <c r="B37" s="197" t="s">
        <v>256</v>
      </c>
      <c r="C37" s="198"/>
      <c r="D37" s="198"/>
      <c r="E37" s="198"/>
      <c r="F37" s="199"/>
      <c r="J37" s="192"/>
      <c r="K37" s="193"/>
      <c r="L37" s="193"/>
      <c r="M37" s="193"/>
      <c r="N37" s="196"/>
    </row>
    <row r="38" spans="2:14" ht="69.75" customHeight="1" thickBot="1" x14ac:dyDescent="0.25">
      <c r="B38" s="19" t="s">
        <v>239</v>
      </c>
      <c r="C38" s="20" t="s">
        <v>232</v>
      </c>
      <c r="D38" s="20" t="s">
        <v>252</v>
      </c>
      <c r="E38" s="20" t="s">
        <v>233</v>
      </c>
      <c r="F38" s="64" t="s">
        <v>251</v>
      </c>
      <c r="J38" s="200" t="s">
        <v>255</v>
      </c>
      <c r="K38" s="201"/>
      <c r="L38" s="201"/>
      <c r="M38" s="201"/>
      <c r="N38" s="206">
        <f>SUM(N33:N37)</f>
        <v>0</v>
      </c>
    </row>
    <row r="39" spans="2:14" x14ac:dyDescent="0.2">
      <c r="B39" s="18" t="s">
        <v>4</v>
      </c>
      <c r="C39" s="11" t="s">
        <v>31</v>
      </c>
      <c r="D39" s="25"/>
      <c r="E39" s="11">
        <v>10</v>
      </c>
      <c r="F39" s="24">
        <f t="shared" ref="F39:F46" si="3">E39*D39</f>
        <v>0</v>
      </c>
      <c r="J39" s="202"/>
      <c r="K39" s="203"/>
      <c r="L39" s="203"/>
      <c r="M39" s="203"/>
      <c r="N39" s="207"/>
    </row>
    <row r="40" spans="2:14" ht="12" thickBot="1" x14ac:dyDescent="0.25">
      <c r="B40" s="10" t="s">
        <v>4</v>
      </c>
      <c r="C40" s="11" t="s">
        <v>32</v>
      </c>
      <c r="D40" s="26"/>
      <c r="E40" s="11">
        <v>10</v>
      </c>
      <c r="F40" s="24">
        <f t="shared" si="3"/>
        <v>0</v>
      </c>
      <c r="J40" s="204"/>
      <c r="K40" s="205"/>
      <c r="L40" s="205"/>
      <c r="M40" s="205"/>
      <c r="N40" s="208"/>
    </row>
    <row r="41" spans="2:14" x14ac:dyDescent="0.2">
      <c r="B41" s="10" t="s">
        <v>4</v>
      </c>
      <c r="C41" s="11" t="s">
        <v>33</v>
      </c>
      <c r="D41" s="26"/>
      <c r="E41" s="11">
        <v>10</v>
      </c>
      <c r="F41" s="24">
        <f t="shared" si="3"/>
        <v>0</v>
      </c>
      <c r="J41" s="65"/>
      <c r="K41" s="65"/>
      <c r="L41" s="65"/>
      <c r="M41" s="65"/>
      <c r="N41" s="66"/>
    </row>
    <row r="42" spans="2:14" x14ac:dyDescent="0.2">
      <c r="B42" s="12" t="s">
        <v>6</v>
      </c>
      <c r="C42" s="11" t="s">
        <v>32</v>
      </c>
      <c r="D42" s="26"/>
      <c r="E42" s="11">
        <v>5</v>
      </c>
      <c r="F42" s="24">
        <f t="shared" si="3"/>
        <v>0</v>
      </c>
      <c r="M42" s="47"/>
      <c r="N42" s="47"/>
    </row>
    <row r="43" spans="2:14" x14ac:dyDescent="0.2">
      <c r="B43" s="12" t="s">
        <v>6</v>
      </c>
      <c r="C43" s="11" t="s">
        <v>33</v>
      </c>
      <c r="D43" s="26"/>
      <c r="E43" s="11">
        <v>5</v>
      </c>
      <c r="F43" s="24">
        <f t="shared" si="3"/>
        <v>0</v>
      </c>
      <c r="M43" s="47"/>
      <c r="N43" s="47"/>
    </row>
    <row r="44" spans="2:14" x14ac:dyDescent="0.2">
      <c r="B44" s="12" t="s">
        <v>7</v>
      </c>
      <c r="C44" s="11" t="s">
        <v>32</v>
      </c>
      <c r="D44" s="26"/>
      <c r="E44" s="11">
        <v>5</v>
      </c>
      <c r="F44" s="24">
        <f t="shared" si="3"/>
        <v>0</v>
      </c>
      <c r="M44" s="47"/>
      <c r="N44" s="47"/>
    </row>
    <row r="45" spans="2:14" x14ac:dyDescent="0.2">
      <c r="B45" s="12" t="s">
        <v>7</v>
      </c>
      <c r="C45" s="11" t="s">
        <v>33</v>
      </c>
      <c r="D45" s="26"/>
      <c r="E45" s="11">
        <v>10</v>
      </c>
      <c r="F45" s="24">
        <f t="shared" si="3"/>
        <v>0</v>
      </c>
      <c r="M45" s="47"/>
      <c r="N45" s="47"/>
    </row>
    <row r="46" spans="2:14" ht="12" thickBot="1" x14ac:dyDescent="0.25">
      <c r="B46" s="13" t="s">
        <v>8</v>
      </c>
      <c r="C46" s="11" t="s">
        <v>32</v>
      </c>
      <c r="D46" s="27"/>
      <c r="E46" s="11">
        <v>2</v>
      </c>
      <c r="F46" s="24">
        <f t="shared" si="3"/>
        <v>0</v>
      </c>
      <c r="M46" s="17"/>
      <c r="N46" s="17"/>
    </row>
    <row r="47" spans="2:14" ht="27" customHeight="1" x14ac:dyDescent="0.2">
      <c r="B47" s="168" t="s">
        <v>253</v>
      </c>
      <c r="C47" s="168"/>
      <c r="D47" s="168"/>
      <c r="E47" s="168"/>
      <c r="F47" s="168"/>
      <c r="M47" s="169"/>
      <c r="N47" s="169"/>
    </row>
    <row r="49" spans="1:14" ht="12" thickBot="1" x14ac:dyDescent="0.25"/>
    <row r="50" spans="1:14" ht="27" customHeight="1" thickBot="1" x14ac:dyDescent="0.25">
      <c r="A50" s="170" t="s">
        <v>287</v>
      </c>
      <c r="B50" s="171"/>
      <c r="C50" s="171"/>
      <c r="D50" s="171"/>
      <c r="E50" s="171"/>
      <c r="F50" s="172"/>
      <c r="H50" s="48"/>
      <c r="I50" s="48"/>
      <c r="J50" s="48"/>
      <c r="K50" s="48"/>
    </row>
    <row r="51" spans="1:14" x14ac:dyDescent="0.2">
      <c r="A51" s="173" t="s">
        <v>228</v>
      </c>
      <c r="B51" s="174"/>
      <c r="C51" s="174"/>
      <c r="D51" s="174"/>
      <c r="E51" s="174"/>
      <c r="F51" s="175"/>
      <c r="H51" s="48"/>
      <c r="I51" s="48"/>
      <c r="J51" s="56"/>
      <c r="K51" s="48"/>
      <c r="N51" s="56"/>
    </row>
    <row r="52" spans="1:14" x14ac:dyDescent="0.2">
      <c r="A52" s="176" t="s">
        <v>229</v>
      </c>
      <c r="B52" s="177"/>
      <c r="C52" s="177"/>
      <c r="D52" s="177"/>
      <c r="E52" s="177"/>
      <c r="F52" s="178"/>
      <c r="H52" s="48"/>
      <c r="I52" s="48"/>
      <c r="J52" s="56"/>
      <c r="K52" s="48"/>
      <c r="N52" s="56"/>
    </row>
    <row r="53" spans="1:14" x14ac:dyDescent="0.2">
      <c r="A53" s="176" t="s">
        <v>230</v>
      </c>
      <c r="B53" s="177"/>
      <c r="C53" s="177"/>
      <c r="D53" s="177"/>
      <c r="E53" s="177"/>
      <c r="F53" s="178"/>
      <c r="H53" s="48"/>
      <c r="I53" s="48"/>
      <c r="J53" s="56"/>
      <c r="K53" s="48"/>
      <c r="N53" s="56"/>
    </row>
    <row r="54" spans="1:14" x14ac:dyDescent="0.2">
      <c r="A54" s="223" t="s">
        <v>284</v>
      </c>
      <c r="B54" s="221"/>
      <c r="C54" s="221"/>
      <c r="D54" s="221"/>
      <c r="E54" s="221"/>
      <c r="F54" s="222"/>
      <c r="H54" s="48"/>
      <c r="I54" s="48"/>
      <c r="J54" s="56"/>
      <c r="K54" s="48"/>
      <c r="N54" s="56"/>
    </row>
    <row r="55" spans="1:14" x14ac:dyDescent="0.2">
      <c r="A55" s="223" t="s">
        <v>283</v>
      </c>
      <c r="B55" s="221"/>
      <c r="C55" s="221"/>
      <c r="D55" s="221"/>
      <c r="E55" s="221"/>
      <c r="F55" s="222"/>
      <c r="H55" s="48"/>
      <c r="I55" s="48"/>
      <c r="J55" s="56"/>
      <c r="K55" s="48"/>
      <c r="N55" s="56"/>
    </row>
    <row r="56" spans="1:14" x14ac:dyDescent="0.2">
      <c r="A56" s="223" t="s">
        <v>285</v>
      </c>
      <c r="B56" s="221"/>
      <c r="C56" s="221"/>
      <c r="D56" s="221"/>
      <c r="E56" s="221"/>
      <c r="F56" s="222"/>
      <c r="H56" s="48"/>
      <c r="I56" s="48"/>
      <c r="J56" s="56"/>
      <c r="K56" s="48"/>
      <c r="N56" s="56"/>
    </row>
    <row r="57" spans="1:14" x14ac:dyDescent="0.2">
      <c r="A57" s="223" t="s">
        <v>286</v>
      </c>
      <c r="B57" s="221"/>
      <c r="C57" s="221"/>
      <c r="D57" s="221"/>
      <c r="E57" s="221"/>
      <c r="F57" s="222"/>
      <c r="H57" s="48"/>
      <c r="I57" s="48"/>
      <c r="J57" s="56"/>
      <c r="K57" s="48"/>
      <c r="N57" s="56"/>
    </row>
    <row r="58" spans="1:14" ht="12" thickBot="1" x14ac:dyDescent="0.25">
      <c r="A58" s="179" t="s">
        <v>227</v>
      </c>
      <c r="B58" s="180"/>
      <c r="C58" s="180"/>
      <c r="D58" s="180"/>
      <c r="E58" s="180"/>
      <c r="F58" s="181"/>
      <c r="H58" s="48"/>
      <c r="I58" s="48"/>
      <c r="J58" s="48"/>
      <c r="K58" s="48"/>
    </row>
    <row r="59" spans="1:14" ht="12" thickBot="1" x14ac:dyDescent="0.25">
      <c r="B59" s="95"/>
      <c r="M59" s="47"/>
      <c r="N59" s="47"/>
    </row>
    <row r="60" spans="1:14" ht="19.5" customHeight="1" thickBot="1" x14ac:dyDescent="0.25">
      <c r="A60" s="170" t="s">
        <v>234</v>
      </c>
      <c r="B60" s="171"/>
      <c r="C60" s="171"/>
      <c r="D60" s="171"/>
      <c r="E60" s="171"/>
      <c r="F60" s="172"/>
      <c r="M60" s="47"/>
      <c r="N60" s="47"/>
    </row>
    <row r="61" spans="1:14" x14ac:dyDescent="0.2">
      <c r="A61" s="229" t="s">
        <v>236</v>
      </c>
      <c r="B61" s="230"/>
      <c r="C61" s="230"/>
      <c r="D61" s="230"/>
      <c r="E61" s="230"/>
      <c r="F61" s="231"/>
    </row>
    <row r="62" spans="1:14" x14ac:dyDescent="0.2">
      <c r="A62" s="232"/>
      <c r="B62" s="233"/>
      <c r="C62" s="233"/>
      <c r="D62" s="233"/>
      <c r="E62" s="233"/>
      <c r="F62" s="234"/>
      <c r="N62" s="56"/>
    </row>
    <row r="63" spans="1:14" x14ac:dyDescent="0.2">
      <c r="A63" s="176" t="s">
        <v>237</v>
      </c>
      <c r="B63" s="177"/>
      <c r="C63" s="177"/>
      <c r="D63" s="177"/>
      <c r="E63" s="177"/>
      <c r="F63" s="178"/>
      <c r="N63" s="56"/>
    </row>
    <row r="64" spans="1:14" ht="41.25" customHeight="1" x14ac:dyDescent="0.2">
      <c r="A64" s="182" t="s">
        <v>235</v>
      </c>
      <c r="B64" s="183"/>
      <c r="C64" s="183"/>
      <c r="D64" s="183"/>
      <c r="E64" s="183"/>
      <c r="F64" s="184"/>
      <c r="N64" s="56"/>
    </row>
    <row r="65" spans="1:14" ht="42" customHeight="1" thickBot="1" x14ac:dyDescent="0.25">
      <c r="A65" s="165" t="s">
        <v>238</v>
      </c>
      <c r="B65" s="166"/>
      <c r="C65" s="166"/>
      <c r="D65" s="166"/>
      <c r="E65" s="166"/>
      <c r="F65" s="167"/>
      <c r="M65" s="16"/>
      <c r="N65" s="16"/>
    </row>
  </sheetData>
  <autoFilter ref="A4:N4"/>
  <mergeCells count="24">
    <mergeCell ref="A61:F62"/>
    <mergeCell ref="A63:F63"/>
    <mergeCell ref="A64:F64"/>
    <mergeCell ref="A65:F65"/>
    <mergeCell ref="A2:N2"/>
    <mergeCell ref="A3:G3"/>
    <mergeCell ref="H3:L3"/>
    <mergeCell ref="M3:N3"/>
    <mergeCell ref="B31:F31"/>
    <mergeCell ref="J31:N31"/>
    <mergeCell ref="J33:M33"/>
    <mergeCell ref="J35:M37"/>
    <mergeCell ref="N35:N37"/>
    <mergeCell ref="B37:F37"/>
    <mergeCell ref="J38:M40"/>
    <mergeCell ref="N38:N40"/>
    <mergeCell ref="A60:F60"/>
    <mergeCell ref="B47:F47"/>
    <mergeCell ref="M47:N47"/>
    <mergeCell ref="A50:F50"/>
    <mergeCell ref="A51:F51"/>
    <mergeCell ref="A52:F52"/>
    <mergeCell ref="A53:F53"/>
    <mergeCell ref="A58:F5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34" workbookViewId="0">
      <selection activeCell="K53" sqref="K53"/>
    </sheetView>
  </sheetViews>
  <sheetFormatPr defaultRowHeight="11.25" x14ac:dyDescent="0.2"/>
  <cols>
    <col min="1" max="1" width="8.5" style="47" customWidth="1"/>
    <col min="2" max="2" width="21.25" style="95" customWidth="1"/>
    <col min="3" max="3" width="15.5" style="48" customWidth="1"/>
    <col min="4" max="4" width="10.5" style="48" customWidth="1"/>
    <col min="5" max="5" width="5.875" style="48" customWidth="1"/>
    <col min="6" max="6" width="20.875" style="56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61" t="s">
        <v>137</v>
      </c>
      <c r="G4" s="74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115">
        <v>8104</v>
      </c>
      <c r="B5" s="152" t="s">
        <v>57</v>
      </c>
      <c r="C5" s="122" t="s">
        <v>85</v>
      </c>
      <c r="D5" s="123" t="s">
        <v>166</v>
      </c>
      <c r="E5" s="122" t="s">
        <v>87</v>
      </c>
      <c r="F5" s="124" t="s">
        <v>167</v>
      </c>
      <c r="G5" s="125" t="s">
        <v>4</v>
      </c>
      <c r="H5" s="97">
        <v>44440</v>
      </c>
      <c r="I5" s="96">
        <v>24</v>
      </c>
      <c r="J5" s="123" t="s">
        <v>33</v>
      </c>
      <c r="K5" s="123">
        <v>1</v>
      </c>
      <c r="L5" s="126" t="s">
        <v>5</v>
      </c>
      <c r="M5" s="72"/>
      <c r="N5" s="36">
        <f t="shared" ref="N5:N10" si="0">M5*I5</f>
        <v>0</v>
      </c>
    </row>
    <row r="6" spans="1:14" x14ac:dyDescent="0.2">
      <c r="A6" s="32">
        <v>8104</v>
      </c>
      <c r="B6" s="38" t="s">
        <v>57</v>
      </c>
      <c r="C6" s="127" t="s">
        <v>85</v>
      </c>
      <c r="D6" s="35" t="s">
        <v>166</v>
      </c>
      <c r="E6" s="127" t="s">
        <v>87</v>
      </c>
      <c r="F6" s="37" t="s">
        <v>167</v>
      </c>
      <c r="G6" s="128" t="s">
        <v>6</v>
      </c>
      <c r="H6" s="80">
        <v>44440</v>
      </c>
      <c r="I6" s="11">
        <v>24</v>
      </c>
      <c r="J6" s="35" t="s">
        <v>32</v>
      </c>
      <c r="K6" s="35">
        <v>1</v>
      </c>
      <c r="L6" s="82" t="s">
        <v>27</v>
      </c>
      <c r="M6" s="72"/>
      <c r="N6" s="36">
        <f t="shared" si="0"/>
        <v>0</v>
      </c>
    </row>
    <row r="7" spans="1:14" x14ac:dyDescent="0.2">
      <c r="A7" s="32">
        <v>8104</v>
      </c>
      <c r="B7" s="38" t="s">
        <v>57</v>
      </c>
      <c r="C7" s="127" t="s">
        <v>85</v>
      </c>
      <c r="D7" s="35" t="s">
        <v>166</v>
      </c>
      <c r="E7" s="127" t="s">
        <v>87</v>
      </c>
      <c r="F7" s="37" t="s">
        <v>167</v>
      </c>
      <c r="G7" s="128" t="s">
        <v>7</v>
      </c>
      <c r="H7" s="80">
        <v>44440</v>
      </c>
      <c r="I7" s="11">
        <v>24</v>
      </c>
      <c r="J7" s="35" t="s">
        <v>33</v>
      </c>
      <c r="K7" s="35">
        <v>1</v>
      </c>
      <c r="L7" s="82" t="s">
        <v>5</v>
      </c>
      <c r="M7" s="72"/>
      <c r="N7" s="36">
        <f t="shared" si="0"/>
        <v>0</v>
      </c>
    </row>
    <row r="8" spans="1:14" x14ac:dyDescent="0.2">
      <c r="A8" s="32">
        <v>8104</v>
      </c>
      <c r="B8" s="38" t="s">
        <v>57</v>
      </c>
      <c r="C8" s="127" t="s">
        <v>85</v>
      </c>
      <c r="D8" s="35" t="s">
        <v>166</v>
      </c>
      <c r="E8" s="127" t="s">
        <v>87</v>
      </c>
      <c r="F8" s="37" t="s">
        <v>167</v>
      </c>
      <c r="G8" s="128" t="s">
        <v>8</v>
      </c>
      <c r="H8" s="80">
        <v>44440</v>
      </c>
      <c r="I8" s="11">
        <v>24</v>
      </c>
      <c r="J8" s="35" t="s">
        <v>32</v>
      </c>
      <c r="K8" s="35">
        <v>1</v>
      </c>
      <c r="L8" s="82" t="s">
        <v>9</v>
      </c>
      <c r="M8" s="72"/>
      <c r="N8" s="36">
        <f t="shared" si="0"/>
        <v>0</v>
      </c>
    </row>
    <row r="9" spans="1:14" x14ac:dyDescent="0.2">
      <c r="A9" s="32" t="s">
        <v>146</v>
      </c>
      <c r="B9" s="38" t="s">
        <v>59</v>
      </c>
      <c r="C9" s="62" t="s">
        <v>85</v>
      </c>
      <c r="D9" s="59">
        <v>207</v>
      </c>
      <c r="E9" s="59" t="s">
        <v>87</v>
      </c>
      <c r="F9" s="120" t="s">
        <v>59</v>
      </c>
      <c r="G9" s="128" t="s">
        <v>4</v>
      </c>
      <c r="H9" s="80">
        <v>44440</v>
      </c>
      <c r="I9" s="11">
        <v>24</v>
      </c>
      <c r="J9" s="35" t="s">
        <v>31</v>
      </c>
      <c r="K9" s="35">
        <v>1</v>
      </c>
      <c r="L9" s="82" t="s">
        <v>5</v>
      </c>
      <c r="M9" s="72"/>
      <c r="N9" s="36">
        <f t="shared" si="0"/>
        <v>0</v>
      </c>
    </row>
    <row r="10" spans="1:14" x14ac:dyDescent="0.2">
      <c r="A10" s="32" t="s">
        <v>146</v>
      </c>
      <c r="B10" s="38" t="s">
        <v>59</v>
      </c>
      <c r="C10" s="62" t="s">
        <v>85</v>
      </c>
      <c r="D10" s="59">
        <v>207</v>
      </c>
      <c r="E10" s="59" t="s">
        <v>87</v>
      </c>
      <c r="F10" s="120" t="s">
        <v>59</v>
      </c>
      <c r="G10" s="128" t="s">
        <v>6</v>
      </c>
      <c r="H10" s="80">
        <v>44440</v>
      </c>
      <c r="I10" s="11">
        <v>24</v>
      </c>
      <c r="J10" s="35" t="s">
        <v>32</v>
      </c>
      <c r="K10" s="35">
        <v>1</v>
      </c>
      <c r="L10" s="82" t="s">
        <v>30</v>
      </c>
      <c r="M10" s="72"/>
      <c r="N10" s="36">
        <f t="shared" si="0"/>
        <v>0</v>
      </c>
    </row>
    <row r="11" spans="1:14" x14ac:dyDescent="0.2">
      <c r="A11" s="32" t="s">
        <v>146</v>
      </c>
      <c r="B11" s="38" t="s">
        <v>59</v>
      </c>
      <c r="C11" s="62" t="s">
        <v>85</v>
      </c>
      <c r="D11" s="59">
        <v>207</v>
      </c>
      <c r="E11" s="59" t="s">
        <v>87</v>
      </c>
      <c r="F11" s="120" t="s">
        <v>59</v>
      </c>
      <c r="G11" s="128" t="s">
        <v>7</v>
      </c>
      <c r="H11" s="80">
        <v>44440</v>
      </c>
      <c r="I11" s="11">
        <v>24</v>
      </c>
      <c r="J11" s="35" t="s">
        <v>32</v>
      </c>
      <c r="K11" s="35">
        <v>1</v>
      </c>
      <c r="L11" s="82" t="s">
        <v>5</v>
      </c>
      <c r="M11" s="72"/>
      <c r="N11" s="24">
        <f>M11*I11</f>
        <v>0</v>
      </c>
    </row>
    <row r="12" spans="1:14" x14ac:dyDescent="0.2">
      <c r="A12" s="32" t="s">
        <v>146</v>
      </c>
      <c r="B12" s="38" t="s">
        <v>59</v>
      </c>
      <c r="C12" s="62" t="s">
        <v>85</v>
      </c>
      <c r="D12" s="59">
        <v>207</v>
      </c>
      <c r="E12" s="59" t="s">
        <v>87</v>
      </c>
      <c r="F12" s="120" t="s">
        <v>59</v>
      </c>
      <c r="G12" s="128" t="s">
        <v>8</v>
      </c>
      <c r="H12" s="80">
        <v>44440</v>
      </c>
      <c r="I12" s="11">
        <v>24</v>
      </c>
      <c r="J12" s="35" t="s">
        <v>32</v>
      </c>
      <c r="K12" s="35">
        <v>1</v>
      </c>
      <c r="L12" s="82" t="s">
        <v>9</v>
      </c>
      <c r="M12" s="72"/>
      <c r="N12" s="36">
        <f t="shared" ref="N12:N36" si="1">M12*I12</f>
        <v>0</v>
      </c>
    </row>
    <row r="13" spans="1:14" x14ac:dyDescent="0.2">
      <c r="A13" s="32" t="s">
        <v>146</v>
      </c>
      <c r="B13" s="38" t="s">
        <v>61</v>
      </c>
      <c r="C13" s="127" t="s">
        <v>85</v>
      </c>
      <c r="D13" s="35" t="s">
        <v>168</v>
      </c>
      <c r="E13" s="127" t="s">
        <v>87</v>
      </c>
      <c r="F13" s="37" t="s">
        <v>61</v>
      </c>
      <c r="G13" s="128" t="s">
        <v>6</v>
      </c>
      <c r="H13" s="80">
        <v>44440</v>
      </c>
      <c r="I13" s="11">
        <v>24</v>
      </c>
      <c r="J13" s="35" t="s">
        <v>32</v>
      </c>
      <c r="K13" s="35">
        <v>1</v>
      </c>
      <c r="L13" s="82" t="s">
        <v>30</v>
      </c>
      <c r="M13" s="72"/>
      <c r="N13" s="36">
        <f t="shared" si="1"/>
        <v>0</v>
      </c>
    </row>
    <row r="14" spans="1:14" x14ac:dyDescent="0.2">
      <c r="A14" s="32" t="s">
        <v>146</v>
      </c>
      <c r="B14" s="38" t="s">
        <v>61</v>
      </c>
      <c r="C14" s="127" t="s">
        <v>85</v>
      </c>
      <c r="D14" s="35" t="s">
        <v>168</v>
      </c>
      <c r="E14" s="127" t="s">
        <v>87</v>
      </c>
      <c r="F14" s="37" t="s">
        <v>61</v>
      </c>
      <c r="G14" s="128" t="s">
        <v>7</v>
      </c>
      <c r="H14" s="80">
        <v>44440</v>
      </c>
      <c r="I14" s="11">
        <v>24</v>
      </c>
      <c r="J14" s="35" t="s">
        <v>32</v>
      </c>
      <c r="K14" s="35">
        <v>1</v>
      </c>
      <c r="L14" s="82" t="s">
        <v>5</v>
      </c>
      <c r="M14" s="72"/>
      <c r="N14" s="36">
        <f t="shared" si="1"/>
        <v>0</v>
      </c>
    </row>
    <row r="15" spans="1:14" x14ac:dyDescent="0.2">
      <c r="A15" s="32" t="s">
        <v>146</v>
      </c>
      <c r="B15" s="38" t="s">
        <v>61</v>
      </c>
      <c r="C15" s="127" t="s">
        <v>85</v>
      </c>
      <c r="D15" s="35" t="s">
        <v>168</v>
      </c>
      <c r="E15" s="127" t="s">
        <v>87</v>
      </c>
      <c r="F15" s="37" t="s">
        <v>61</v>
      </c>
      <c r="G15" s="128" t="s">
        <v>8</v>
      </c>
      <c r="H15" s="80">
        <v>44440</v>
      </c>
      <c r="I15" s="11">
        <v>24</v>
      </c>
      <c r="J15" s="35" t="s">
        <v>32</v>
      </c>
      <c r="K15" s="35">
        <v>1</v>
      </c>
      <c r="L15" s="82" t="s">
        <v>9</v>
      </c>
      <c r="M15" s="72"/>
      <c r="N15" s="36">
        <f t="shared" si="1"/>
        <v>0</v>
      </c>
    </row>
    <row r="16" spans="1:14" ht="12.75" customHeight="1" x14ac:dyDescent="0.2">
      <c r="A16" s="40" t="s">
        <v>147</v>
      </c>
      <c r="B16" s="41" t="s">
        <v>62</v>
      </c>
      <c r="C16" s="62" t="s">
        <v>85</v>
      </c>
      <c r="D16" s="59" t="s">
        <v>172</v>
      </c>
      <c r="E16" s="59" t="s">
        <v>87</v>
      </c>
      <c r="F16" s="129" t="s">
        <v>169</v>
      </c>
      <c r="G16" s="128" t="s">
        <v>6</v>
      </c>
      <c r="H16" s="80">
        <v>44440</v>
      </c>
      <c r="I16" s="11">
        <v>24</v>
      </c>
      <c r="J16" s="35" t="s">
        <v>32</v>
      </c>
      <c r="K16" s="35">
        <v>1</v>
      </c>
      <c r="L16" s="82" t="s">
        <v>30</v>
      </c>
      <c r="M16" s="72"/>
      <c r="N16" s="36">
        <f t="shared" si="1"/>
        <v>0</v>
      </c>
    </row>
    <row r="17" spans="1:14" x14ac:dyDescent="0.2">
      <c r="A17" s="40" t="s">
        <v>147</v>
      </c>
      <c r="B17" s="41" t="s">
        <v>62</v>
      </c>
      <c r="C17" s="62" t="s">
        <v>85</v>
      </c>
      <c r="D17" s="59" t="s">
        <v>172</v>
      </c>
      <c r="E17" s="59" t="s">
        <v>87</v>
      </c>
      <c r="F17" s="129" t="s">
        <v>169</v>
      </c>
      <c r="G17" s="128" t="s">
        <v>7</v>
      </c>
      <c r="H17" s="80">
        <v>44440</v>
      </c>
      <c r="I17" s="11">
        <v>24</v>
      </c>
      <c r="J17" s="35" t="s">
        <v>32</v>
      </c>
      <c r="K17" s="35">
        <v>1</v>
      </c>
      <c r="L17" s="82" t="s">
        <v>5</v>
      </c>
      <c r="M17" s="72"/>
      <c r="N17" s="36">
        <f t="shared" si="1"/>
        <v>0</v>
      </c>
    </row>
    <row r="18" spans="1:14" x14ac:dyDescent="0.2">
      <c r="A18" s="40" t="s">
        <v>147</v>
      </c>
      <c r="B18" s="41" t="s">
        <v>62</v>
      </c>
      <c r="C18" s="62" t="s">
        <v>85</v>
      </c>
      <c r="D18" s="59" t="s">
        <v>172</v>
      </c>
      <c r="E18" s="59" t="s">
        <v>87</v>
      </c>
      <c r="F18" s="129" t="s">
        <v>169</v>
      </c>
      <c r="G18" s="128" t="s">
        <v>8</v>
      </c>
      <c r="H18" s="80">
        <v>44440</v>
      </c>
      <c r="I18" s="11">
        <v>24</v>
      </c>
      <c r="J18" s="35" t="s">
        <v>32</v>
      </c>
      <c r="K18" s="35">
        <v>1</v>
      </c>
      <c r="L18" s="82" t="s">
        <v>9</v>
      </c>
      <c r="M18" s="72"/>
      <c r="N18" s="36">
        <f t="shared" si="1"/>
        <v>0</v>
      </c>
    </row>
    <row r="19" spans="1:14" x14ac:dyDescent="0.2">
      <c r="A19" s="40" t="s">
        <v>147</v>
      </c>
      <c r="B19" s="38" t="s">
        <v>63</v>
      </c>
      <c r="C19" s="62"/>
      <c r="D19" s="59">
        <v>141</v>
      </c>
      <c r="E19" s="59"/>
      <c r="F19" s="129" t="s">
        <v>170</v>
      </c>
      <c r="G19" s="128" t="s">
        <v>4</v>
      </c>
      <c r="H19" s="80">
        <v>44440</v>
      </c>
      <c r="I19" s="11">
        <v>24</v>
      </c>
      <c r="J19" s="35" t="s">
        <v>31</v>
      </c>
      <c r="K19" s="35">
        <v>1</v>
      </c>
      <c r="L19" s="82" t="s">
        <v>27</v>
      </c>
      <c r="M19" s="72"/>
      <c r="N19" s="36">
        <f t="shared" si="1"/>
        <v>0</v>
      </c>
    </row>
    <row r="20" spans="1:14" x14ac:dyDescent="0.2">
      <c r="A20" s="40" t="s">
        <v>147</v>
      </c>
      <c r="B20" s="38" t="s">
        <v>63</v>
      </c>
      <c r="C20" s="62"/>
      <c r="D20" s="59">
        <v>141</v>
      </c>
      <c r="E20" s="59"/>
      <c r="F20" s="129" t="s">
        <v>170</v>
      </c>
      <c r="G20" s="128" t="s">
        <v>6</v>
      </c>
      <c r="H20" s="80">
        <v>44440</v>
      </c>
      <c r="I20" s="11">
        <v>24</v>
      </c>
      <c r="J20" s="35" t="s">
        <v>32</v>
      </c>
      <c r="K20" s="35">
        <v>1</v>
      </c>
      <c r="L20" s="82" t="s">
        <v>30</v>
      </c>
      <c r="M20" s="72"/>
      <c r="N20" s="36">
        <f t="shared" si="1"/>
        <v>0</v>
      </c>
    </row>
    <row r="21" spans="1:14" x14ac:dyDescent="0.2">
      <c r="A21" s="40" t="s">
        <v>147</v>
      </c>
      <c r="B21" s="38" t="s">
        <v>63</v>
      </c>
      <c r="C21" s="62"/>
      <c r="D21" s="59">
        <v>141</v>
      </c>
      <c r="E21" s="59"/>
      <c r="F21" s="129" t="s">
        <v>170</v>
      </c>
      <c r="G21" s="128" t="s">
        <v>7</v>
      </c>
      <c r="H21" s="80">
        <v>44440</v>
      </c>
      <c r="I21" s="11">
        <v>24</v>
      </c>
      <c r="J21" s="35" t="s">
        <v>32</v>
      </c>
      <c r="K21" s="35">
        <v>1</v>
      </c>
      <c r="L21" s="82" t="s">
        <v>5</v>
      </c>
      <c r="M21" s="72"/>
      <c r="N21" s="36">
        <f t="shared" si="1"/>
        <v>0</v>
      </c>
    </row>
    <row r="22" spans="1:14" x14ac:dyDescent="0.2">
      <c r="A22" s="40" t="s">
        <v>147</v>
      </c>
      <c r="B22" s="38" t="s">
        <v>63</v>
      </c>
      <c r="C22" s="62"/>
      <c r="D22" s="59">
        <v>141</v>
      </c>
      <c r="E22" s="59"/>
      <c r="F22" s="129" t="s">
        <v>170</v>
      </c>
      <c r="G22" s="128" t="s">
        <v>8</v>
      </c>
      <c r="H22" s="80">
        <v>44440</v>
      </c>
      <c r="I22" s="11">
        <v>24</v>
      </c>
      <c r="J22" s="35" t="s">
        <v>32</v>
      </c>
      <c r="K22" s="35">
        <v>1</v>
      </c>
      <c r="L22" s="82" t="s">
        <v>9</v>
      </c>
      <c r="M22" s="72"/>
      <c r="N22" s="36">
        <f t="shared" si="1"/>
        <v>0</v>
      </c>
    </row>
    <row r="23" spans="1:14" x14ac:dyDescent="0.2">
      <c r="A23" s="40" t="s">
        <v>147</v>
      </c>
      <c r="B23" s="38" t="s">
        <v>64</v>
      </c>
      <c r="C23" s="62" t="s">
        <v>85</v>
      </c>
      <c r="D23" s="59" t="s">
        <v>173</v>
      </c>
      <c r="E23" s="59" t="s">
        <v>87</v>
      </c>
      <c r="F23" s="129" t="s">
        <v>171</v>
      </c>
      <c r="G23" s="128" t="s">
        <v>4</v>
      </c>
      <c r="H23" s="80">
        <v>44440</v>
      </c>
      <c r="I23" s="11">
        <v>24</v>
      </c>
      <c r="J23" s="35" t="s">
        <v>33</v>
      </c>
      <c r="K23" s="35">
        <v>1</v>
      </c>
      <c r="L23" s="82" t="s">
        <v>27</v>
      </c>
      <c r="M23" s="72"/>
      <c r="N23" s="36">
        <f t="shared" si="1"/>
        <v>0</v>
      </c>
    </row>
    <row r="24" spans="1:14" x14ac:dyDescent="0.2">
      <c r="A24" s="40" t="s">
        <v>147</v>
      </c>
      <c r="B24" s="38" t="s">
        <v>64</v>
      </c>
      <c r="C24" s="62" t="s">
        <v>85</v>
      </c>
      <c r="D24" s="59" t="s">
        <v>173</v>
      </c>
      <c r="E24" s="59" t="s">
        <v>87</v>
      </c>
      <c r="F24" s="129" t="s">
        <v>171</v>
      </c>
      <c r="G24" s="128" t="s">
        <v>6</v>
      </c>
      <c r="H24" s="80">
        <v>44440</v>
      </c>
      <c r="I24" s="11">
        <v>24</v>
      </c>
      <c r="J24" s="35" t="s">
        <v>33</v>
      </c>
      <c r="K24" s="35">
        <v>1</v>
      </c>
      <c r="L24" s="82" t="s">
        <v>27</v>
      </c>
      <c r="M24" s="72"/>
      <c r="N24" s="36">
        <f t="shared" si="1"/>
        <v>0</v>
      </c>
    </row>
    <row r="25" spans="1:14" x14ac:dyDescent="0.2">
      <c r="A25" s="40" t="s">
        <v>147</v>
      </c>
      <c r="B25" s="38" t="s">
        <v>64</v>
      </c>
      <c r="C25" s="62" t="s">
        <v>85</v>
      </c>
      <c r="D25" s="59" t="s">
        <v>173</v>
      </c>
      <c r="E25" s="59" t="s">
        <v>87</v>
      </c>
      <c r="F25" s="129" t="s">
        <v>171</v>
      </c>
      <c r="G25" s="128" t="s">
        <v>7</v>
      </c>
      <c r="H25" s="80">
        <v>44440</v>
      </c>
      <c r="I25" s="11">
        <v>24</v>
      </c>
      <c r="J25" s="35" t="s">
        <v>33</v>
      </c>
      <c r="K25" s="35">
        <v>1</v>
      </c>
      <c r="L25" s="82" t="s">
        <v>5</v>
      </c>
      <c r="M25" s="72"/>
      <c r="N25" s="36">
        <f t="shared" si="1"/>
        <v>0</v>
      </c>
    </row>
    <row r="26" spans="1:14" x14ac:dyDescent="0.2">
      <c r="A26" s="40" t="s">
        <v>147</v>
      </c>
      <c r="B26" s="38" t="s">
        <v>64</v>
      </c>
      <c r="C26" s="62" t="s">
        <v>85</v>
      </c>
      <c r="D26" s="59" t="s">
        <v>173</v>
      </c>
      <c r="E26" s="59" t="s">
        <v>87</v>
      </c>
      <c r="F26" s="129" t="s">
        <v>171</v>
      </c>
      <c r="G26" s="128" t="s">
        <v>8</v>
      </c>
      <c r="H26" s="80">
        <v>44440</v>
      </c>
      <c r="I26" s="11">
        <v>24</v>
      </c>
      <c r="J26" s="35" t="s">
        <v>32</v>
      </c>
      <c r="K26" s="35">
        <v>1</v>
      </c>
      <c r="L26" s="82" t="s">
        <v>9</v>
      </c>
      <c r="M26" s="72"/>
      <c r="N26" s="36">
        <f t="shared" si="1"/>
        <v>0</v>
      </c>
    </row>
    <row r="27" spans="1:14" ht="22.5" x14ac:dyDescent="0.2">
      <c r="A27" s="40" t="s">
        <v>147</v>
      </c>
      <c r="B27" s="38" t="s">
        <v>264</v>
      </c>
      <c r="C27" s="62" t="s">
        <v>174</v>
      </c>
      <c r="D27" s="59"/>
      <c r="E27" s="62"/>
      <c r="F27" s="129" t="s">
        <v>171</v>
      </c>
      <c r="G27" s="128" t="s">
        <v>4</v>
      </c>
      <c r="H27" s="80">
        <v>44440</v>
      </c>
      <c r="I27" s="11">
        <v>24</v>
      </c>
      <c r="J27" s="35" t="s">
        <v>31</v>
      </c>
      <c r="K27" s="35">
        <v>1</v>
      </c>
      <c r="L27" s="82" t="s">
        <v>27</v>
      </c>
      <c r="M27" s="72"/>
      <c r="N27" s="36">
        <f t="shared" si="1"/>
        <v>0</v>
      </c>
    </row>
    <row r="28" spans="1:14" x14ac:dyDescent="0.2">
      <c r="A28" s="40" t="s">
        <v>147</v>
      </c>
      <c r="B28" s="38" t="s">
        <v>65</v>
      </c>
      <c r="C28" s="127"/>
      <c r="D28" s="35">
        <v>200</v>
      </c>
      <c r="E28" s="127"/>
      <c r="F28" s="37" t="s">
        <v>65</v>
      </c>
      <c r="G28" s="128" t="s">
        <v>4</v>
      </c>
      <c r="H28" s="80">
        <v>44440</v>
      </c>
      <c r="I28" s="11">
        <v>24</v>
      </c>
      <c r="J28" s="35" t="s">
        <v>31</v>
      </c>
      <c r="K28" s="35">
        <v>1</v>
      </c>
      <c r="L28" s="82" t="s">
        <v>27</v>
      </c>
      <c r="M28" s="72"/>
      <c r="N28" s="36">
        <f t="shared" si="1"/>
        <v>0</v>
      </c>
    </row>
    <row r="29" spans="1:14" ht="22.5" x14ac:dyDescent="0.2">
      <c r="A29" s="32">
        <v>8104</v>
      </c>
      <c r="B29" s="38" t="s">
        <v>56</v>
      </c>
      <c r="C29" s="127"/>
      <c r="D29" s="35"/>
      <c r="E29" s="127"/>
      <c r="F29" s="37" t="s">
        <v>167</v>
      </c>
      <c r="G29" s="128" t="s">
        <v>4</v>
      </c>
      <c r="H29" s="93">
        <v>44562</v>
      </c>
      <c r="I29" s="11">
        <v>20</v>
      </c>
      <c r="J29" s="35" t="s">
        <v>31</v>
      </c>
      <c r="K29" s="35">
        <v>1</v>
      </c>
      <c r="L29" s="82" t="s">
        <v>27</v>
      </c>
      <c r="M29" s="72"/>
      <c r="N29" s="36">
        <f t="shared" si="1"/>
        <v>0</v>
      </c>
    </row>
    <row r="30" spans="1:14" x14ac:dyDescent="0.2">
      <c r="A30" s="32">
        <v>8104</v>
      </c>
      <c r="B30" s="41" t="s">
        <v>54</v>
      </c>
      <c r="C30" s="127" t="s">
        <v>85</v>
      </c>
      <c r="D30" s="35"/>
      <c r="E30" s="127"/>
      <c r="F30" s="37" t="s">
        <v>167</v>
      </c>
      <c r="G30" s="128" t="s">
        <v>4</v>
      </c>
      <c r="H30" s="93">
        <v>44562</v>
      </c>
      <c r="I30" s="11">
        <v>20</v>
      </c>
      <c r="J30" s="35" t="s">
        <v>31</v>
      </c>
      <c r="K30" s="35">
        <v>1</v>
      </c>
      <c r="L30" s="82" t="s">
        <v>27</v>
      </c>
      <c r="M30" s="72"/>
      <c r="N30" s="36">
        <f t="shared" si="1"/>
        <v>0</v>
      </c>
    </row>
    <row r="31" spans="1:14" x14ac:dyDescent="0.2">
      <c r="A31" s="32">
        <v>8104</v>
      </c>
      <c r="B31" s="41" t="s">
        <v>55</v>
      </c>
      <c r="C31" s="127" t="s">
        <v>85</v>
      </c>
      <c r="D31" s="35"/>
      <c r="E31" s="127"/>
      <c r="F31" s="37" t="s">
        <v>167</v>
      </c>
      <c r="G31" s="128" t="s">
        <v>4</v>
      </c>
      <c r="H31" s="93">
        <v>44562</v>
      </c>
      <c r="I31" s="11">
        <v>20</v>
      </c>
      <c r="J31" s="35" t="s">
        <v>31</v>
      </c>
      <c r="K31" s="35">
        <v>1</v>
      </c>
      <c r="L31" s="82" t="s">
        <v>27</v>
      </c>
      <c r="M31" s="72"/>
      <c r="N31" s="36">
        <f t="shared" si="1"/>
        <v>0</v>
      </c>
    </row>
    <row r="32" spans="1:14" x14ac:dyDescent="0.2">
      <c r="A32" s="32" t="s">
        <v>146</v>
      </c>
      <c r="B32" s="41" t="s">
        <v>58</v>
      </c>
      <c r="C32" s="108"/>
      <c r="D32" s="106"/>
      <c r="E32" s="108"/>
      <c r="F32" s="120" t="s">
        <v>59</v>
      </c>
      <c r="G32" s="128" t="s">
        <v>4</v>
      </c>
      <c r="H32" s="93">
        <v>44562</v>
      </c>
      <c r="I32" s="11">
        <v>20</v>
      </c>
      <c r="J32" s="35" t="s">
        <v>31</v>
      </c>
      <c r="K32" s="35">
        <v>1</v>
      </c>
      <c r="L32" s="82" t="s">
        <v>27</v>
      </c>
      <c r="M32" s="72"/>
      <c r="N32" s="36">
        <f t="shared" si="1"/>
        <v>0</v>
      </c>
    </row>
    <row r="33" spans="1:14" x14ac:dyDescent="0.2">
      <c r="A33" s="32" t="s">
        <v>146</v>
      </c>
      <c r="B33" s="41" t="s">
        <v>60</v>
      </c>
      <c r="C33" s="108"/>
      <c r="D33" s="106"/>
      <c r="E33" s="108"/>
      <c r="F33" s="120" t="s">
        <v>61</v>
      </c>
      <c r="G33" s="128" t="s">
        <v>4</v>
      </c>
      <c r="H33" s="93">
        <v>44562</v>
      </c>
      <c r="I33" s="11">
        <v>20</v>
      </c>
      <c r="J33" s="35" t="s">
        <v>31</v>
      </c>
      <c r="K33" s="35">
        <v>1</v>
      </c>
      <c r="L33" s="82" t="s">
        <v>27</v>
      </c>
      <c r="M33" s="72"/>
      <c r="N33" s="36">
        <f t="shared" si="1"/>
        <v>0</v>
      </c>
    </row>
    <row r="34" spans="1:14" x14ac:dyDescent="0.2">
      <c r="A34" s="32" t="s">
        <v>146</v>
      </c>
      <c r="B34" s="41" t="s">
        <v>61</v>
      </c>
      <c r="C34" s="127" t="s">
        <v>85</v>
      </c>
      <c r="D34" s="35" t="s">
        <v>168</v>
      </c>
      <c r="E34" s="127" t="s">
        <v>87</v>
      </c>
      <c r="F34" s="37" t="s">
        <v>61</v>
      </c>
      <c r="G34" s="128" t="s">
        <v>4</v>
      </c>
      <c r="H34" s="93">
        <v>44562</v>
      </c>
      <c r="I34" s="11">
        <v>20</v>
      </c>
      <c r="J34" s="35" t="s">
        <v>31</v>
      </c>
      <c r="K34" s="35">
        <v>1</v>
      </c>
      <c r="L34" s="82" t="s">
        <v>27</v>
      </c>
      <c r="M34" s="72"/>
      <c r="N34" s="36">
        <f t="shared" si="1"/>
        <v>0</v>
      </c>
    </row>
    <row r="35" spans="1:14" x14ac:dyDescent="0.2">
      <c r="A35" s="40" t="s">
        <v>147</v>
      </c>
      <c r="B35" s="41" t="s">
        <v>62</v>
      </c>
      <c r="C35" s="62" t="s">
        <v>85</v>
      </c>
      <c r="D35" s="59" t="s">
        <v>172</v>
      </c>
      <c r="E35" s="59" t="s">
        <v>87</v>
      </c>
      <c r="F35" s="129" t="s">
        <v>169</v>
      </c>
      <c r="G35" s="128" t="s">
        <v>4</v>
      </c>
      <c r="H35" s="93">
        <v>44562</v>
      </c>
      <c r="I35" s="11">
        <v>20</v>
      </c>
      <c r="J35" s="35" t="s">
        <v>31</v>
      </c>
      <c r="K35" s="35">
        <v>1</v>
      </c>
      <c r="L35" s="82" t="s">
        <v>27</v>
      </c>
      <c r="M35" s="72"/>
      <c r="N35" s="36">
        <f t="shared" si="1"/>
        <v>0</v>
      </c>
    </row>
    <row r="36" spans="1:14" ht="12" thickBot="1" x14ac:dyDescent="0.25">
      <c r="A36" s="99" t="s">
        <v>147</v>
      </c>
      <c r="B36" s="153" t="s">
        <v>259</v>
      </c>
      <c r="C36" s="130" t="s">
        <v>85</v>
      </c>
      <c r="D36" s="131"/>
      <c r="E36" s="132"/>
      <c r="F36" s="133" t="s">
        <v>171</v>
      </c>
      <c r="G36" s="134" t="s">
        <v>4</v>
      </c>
      <c r="H36" s="135">
        <v>44562</v>
      </c>
      <c r="I36" s="14">
        <v>20</v>
      </c>
      <c r="J36" s="45" t="s">
        <v>31</v>
      </c>
      <c r="K36" s="45">
        <v>1</v>
      </c>
      <c r="L36" s="86" t="s">
        <v>27</v>
      </c>
      <c r="M36" s="73"/>
      <c r="N36" s="46">
        <f t="shared" si="1"/>
        <v>0</v>
      </c>
    </row>
    <row r="37" spans="1:14" ht="12" thickBot="1" x14ac:dyDescent="0.25"/>
    <row r="38" spans="1:14" ht="27" customHeight="1" thickBot="1" x14ac:dyDescent="0.25">
      <c r="B38" s="209" t="s">
        <v>225</v>
      </c>
      <c r="C38" s="210"/>
      <c r="D38" s="210"/>
      <c r="E38" s="210"/>
      <c r="F38" s="211"/>
      <c r="J38" s="170" t="s">
        <v>261</v>
      </c>
      <c r="K38" s="218"/>
      <c r="L38" s="218"/>
      <c r="M38" s="218"/>
      <c r="N38" s="219"/>
    </row>
    <row r="39" spans="1:14" ht="23.25" thickBot="1" x14ac:dyDescent="0.25">
      <c r="B39" s="147" t="s">
        <v>231</v>
      </c>
      <c r="C39" s="8"/>
      <c r="D39" s="8"/>
      <c r="E39" s="8"/>
      <c r="F39" s="63"/>
      <c r="J39" s="49"/>
      <c r="K39" s="50"/>
      <c r="L39" s="50"/>
      <c r="M39" s="50"/>
      <c r="N39" s="51"/>
    </row>
    <row r="40" spans="1:14" ht="59.25" customHeight="1" thickBot="1" x14ac:dyDescent="0.25">
      <c r="B40" s="19" t="s">
        <v>239</v>
      </c>
      <c r="C40" s="20" t="s">
        <v>232</v>
      </c>
      <c r="D40" s="20" t="s">
        <v>254</v>
      </c>
      <c r="E40" s="20" t="s">
        <v>233</v>
      </c>
      <c r="F40" s="64" t="s">
        <v>251</v>
      </c>
      <c r="J40" s="185" t="s">
        <v>245</v>
      </c>
      <c r="K40" s="186"/>
      <c r="L40" s="186"/>
      <c r="M40" s="187"/>
      <c r="N40" s="52">
        <f>SUM(N5:N36)</f>
        <v>0</v>
      </c>
    </row>
    <row r="41" spans="1:14" ht="12" thickBot="1" x14ac:dyDescent="0.25">
      <c r="B41" s="148" t="s">
        <v>4</v>
      </c>
      <c r="C41" s="6" t="s">
        <v>250</v>
      </c>
      <c r="D41" s="25"/>
      <c r="E41" s="11">
        <v>50</v>
      </c>
      <c r="F41" s="24">
        <f>E41*D41</f>
        <v>0</v>
      </c>
      <c r="J41" s="53"/>
      <c r="K41" s="54"/>
      <c r="L41" s="54"/>
      <c r="M41" s="54"/>
      <c r="N41" s="55"/>
    </row>
    <row r="42" spans="1:14" x14ac:dyDescent="0.2">
      <c r="B42" s="149" t="s">
        <v>6</v>
      </c>
      <c r="C42" s="5" t="s">
        <v>250</v>
      </c>
      <c r="D42" s="26"/>
      <c r="E42" s="11">
        <v>20</v>
      </c>
      <c r="F42" s="24">
        <f t="shared" ref="F42:F43" si="2">E42*D42</f>
        <v>0</v>
      </c>
      <c r="J42" s="188" t="s">
        <v>246</v>
      </c>
      <c r="K42" s="189"/>
      <c r="L42" s="189"/>
      <c r="M42" s="189"/>
      <c r="N42" s="194">
        <f>SUM(F41:F43,F46:F52)</f>
        <v>0</v>
      </c>
    </row>
    <row r="43" spans="1:14" ht="12" thickBot="1" x14ac:dyDescent="0.25">
      <c r="B43" s="149" t="s">
        <v>7</v>
      </c>
      <c r="C43" s="5" t="s">
        <v>250</v>
      </c>
      <c r="D43" s="26"/>
      <c r="E43" s="11">
        <v>20</v>
      </c>
      <c r="F43" s="24">
        <f t="shared" si="2"/>
        <v>0</v>
      </c>
      <c r="J43" s="190"/>
      <c r="K43" s="191"/>
      <c r="L43" s="191"/>
      <c r="M43" s="191"/>
      <c r="N43" s="195"/>
    </row>
    <row r="44" spans="1:14" ht="30" customHeight="1" thickBot="1" x14ac:dyDescent="0.25">
      <c r="B44" s="197" t="s">
        <v>256</v>
      </c>
      <c r="C44" s="198"/>
      <c r="D44" s="198"/>
      <c r="E44" s="198"/>
      <c r="F44" s="199"/>
      <c r="J44" s="192"/>
      <c r="K44" s="193"/>
      <c r="L44" s="193"/>
      <c r="M44" s="193"/>
      <c r="N44" s="196"/>
    </row>
    <row r="45" spans="1:14" ht="69.75" customHeight="1" thickBot="1" x14ac:dyDescent="0.25">
      <c r="B45" s="19" t="s">
        <v>239</v>
      </c>
      <c r="C45" s="20" t="s">
        <v>232</v>
      </c>
      <c r="D45" s="20" t="s">
        <v>252</v>
      </c>
      <c r="E45" s="20" t="s">
        <v>233</v>
      </c>
      <c r="F45" s="64" t="s">
        <v>251</v>
      </c>
      <c r="J45" s="200" t="s">
        <v>255</v>
      </c>
      <c r="K45" s="201"/>
      <c r="L45" s="201"/>
      <c r="M45" s="201"/>
      <c r="N45" s="206">
        <f>SUM(N40:N44)</f>
        <v>0</v>
      </c>
    </row>
    <row r="46" spans="1:14" x14ac:dyDescent="0.2">
      <c r="B46" s="148" t="s">
        <v>4</v>
      </c>
      <c r="C46" s="11" t="s">
        <v>31</v>
      </c>
      <c r="D46" s="25"/>
      <c r="E46" s="11">
        <v>10</v>
      </c>
      <c r="F46" s="24">
        <f t="shared" ref="F46:F52" si="3">E46*D46</f>
        <v>0</v>
      </c>
      <c r="J46" s="202"/>
      <c r="K46" s="203"/>
      <c r="L46" s="203"/>
      <c r="M46" s="203"/>
      <c r="N46" s="207"/>
    </row>
    <row r="47" spans="1:14" ht="12" thickBot="1" x14ac:dyDescent="0.25">
      <c r="B47" s="149" t="s">
        <v>4</v>
      </c>
      <c r="C47" s="11" t="s">
        <v>33</v>
      </c>
      <c r="D47" s="26"/>
      <c r="E47" s="11">
        <v>20</v>
      </c>
      <c r="F47" s="24">
        <f t="shared" si="3"/>
        <v>0</v>
      </c>
      <c r="J47" s="204"/>
      <c r="K47" s="205"/>
      <c r="L47" s="205"/>
      <c r="M47" s="205"/>
      <c r="N47" s="208"/>
    </row>
    <row r="48" spans="1:14" x14ac:dyDescent="0.2">
      <c r="B48" s="150" t="s">
        <v>6</v>
      </c>
      <c r="C48" s="11" t="s">
        <v>32</v>
      </c>
      <c r="D48" s="26"/>
      <c r="E48" s="11">
        <v>10</v>
      </c>
      <c r="F48" s="24">
        <f t="shared" si="3"/>
        <v>0</v>
      </c>
      <c r="M48" s="47"/>
      <c r="N48" s="47"/>
    </row>
    <row r="49" spans="1:14" x14ac:dyDescent="0.2">
      <c r="B49" s="150" t="s">
        <v>6</v>
      </c>
      <c r="C49" s="11" t="s">
        <v>33</v>
      </c>
      <c r="D49" s="26"/>
      <c r="E49" s="11">
        <v>10</v>
      </c>
      <c r="F49" s="24">
        <f t="shared" si="3"/>
        <v>0</v>
      </c>
      <c r="M49" s="47"/>
      <c r="N49" s="47"/>
    </row>
    <row r="50" spans="1:14" x14ac:dyDescent="0.2">
      <c r="B50" s="150" t="s">
        <v>7</v>
      </c>
      <c r="C50" s="11" t="s">
        <v>32</v>
      </c>
      <c r="D50" s="26"/>
      <c r="E50" s="11">
        <v>10</v>
      </c>
      <c r="F50" s="24">
        <f t="shared" si="3"/>
        <v>0</v>
      </c>
      <c r="M50" s="47"/>
      <c r="N50" s="47"/>
    </row>
    <row r="51" spans="1:14" x14ac:dyDescent="0.2">
      <c r="B51" s="150" t="s">
        <v>7</v>
      </c>
      <c r="C51" s="11" t="s">
        <v>33</v>
      </c>
      <c r="D51" s="26"/>
      <c r="E51" s="11">
        <v>20</v>
      </c>
      <c r="F51" s="24">
        <f t="shared" si="3"/>
        <v>0</v>
      </c>
      <c r="M51" s="47"/>
      <c r="N51" s="47"/>
    </row>
    <row r="52" spans="1:14" ht="12" thickBot="1" x14ac:dyDescent="0.25">
      <c r="B52" s="151" t="s">
        <v>8</v>
      </c>
      <c r="C52" s="11" t="s">
        <v>32</v>
      </c>
      <c r="D52" s="27"/>
      <c r="E52" s="11">
        <v>5</v>
      </c>
      <c r="F52" s="24">
        <f t="shared" si="3"/>
        <v>0</v>
      </c>
      <c r="M52" s="17"/>
      <c r="N52" s="17"/>
    </row>
    <row r="53" spans="1:14" ht="27" customHeight="1" x14ac:dyDescent="0.2">
      <c r="B53" s="168" t="s">
        <v>253</v>
      </c>
      <c r="C53" s="168"/>
      <c r="D53" s="168"/>
      <c r="E53" s="168"/>
      <c r="F53" s="168"/>
      <c r="M53" s="169"/>
      <c r="N53" s="169"/>
    </row>
    <row r="55" spans="1:14" ht="12" thickBot="1" x14ac:dyDescent="0.25"/>
    <row r="56" spans="1:14" ht="27" customHeight="1" thickBot="1" x14ac:dyDescent="0.25">
      <c r="A56" s="170" t="s">
        <v>287</v>
      </c>
      <c r="B56" s="171"/>
      <c r="C56" s="171"/>
      <c r="D56" s="171"/>
      <c r="E56" s="171"/>
      <c r="F56" s="172"/>
      <c r="H56" s="48"/>
      <c r="I56" s="48"/>
      <c r="J56" s="48"/>
      <c r="K56" s="48"/>
    </row>
    <row r="57" spans="1:14" x14ac:dyDescent="0.2">
      <c r="A57" s="173" t="s">
        <v>228</v>
      </c>
      <c r="B57" s="174"/>
      <c r="C57" s="174"/>
      <c r="D57" s="174"/>
      <c r="E57" s="174"/>
      <c r="F57" s="175"/>
      <c r="H57" s="48"/>
      <c r="I57" s="48"/>
      <c r="J57" s="56"/>
      <c r="K57" s="48"/>
      <c r="N57" s="56"/>
    </row>
    <row r="58" spans="1:14" x14ac:dyDescent="0.2">
      <c r="A58" s="176" t="s">
        <v>229</v>
      </c>
      <c r="B58" s="177"/>
      <c r="C58" s="177"/>
      <c r="D58" s="177"/>
      <c r="E58" s="177"/>
      <c r="F58" s="178"/>
      <c r="H58" s="48"/>
      <c r="I58" s="48"/>
      <c r="J58" s="56"/>
      <c r="K58" s="48"/>
      <c r="N58" s="56"/>
    </row>
    <row r="59" spans="1:14" x14ac:dyDescent="0.2">
      <c r="A59" s="176" t="s">
        <v>230</v>
      </c>
      <c r="B59" s="177"/>
      <c r="C59" s="177"/>
      <c r="D59" s="177"/>
      <c r="E59" s="177"/>
      <c r="F59" s="178"/>
      <c r="H59" s="48"/>
      <c r="I59" s="48"/>
      <c r="J59" s="56"/>
      <c r="K59" s="48"/>
      <c r="N59" s="56"/>
    </row>
    <row r="60" spans="1:14" x14ac:dyDescent="0.2">
      <c r="A60" s="223" t="s">
        <v>284</v>
      </c>
      <c r="B60" s="221"/>
      <c r="C60" s="221"/>
      <c r="D60" s="221"/>
      <c r="E60" s="221"/>
      <c r="F60" s="222"/>
      <c r="H60" s="48"/>
      <c r="I60" s="48"/>
      <c r="J60" s="56"/>
      <c r="K60" s="48"/>
      <c r="N60" s="56"/>
    </row>
    <row r="61" spans="1:14" x14ac:dyDescent="0.2">
      <c r="A61" s="223" t="s">
        <v>283</v>
      </c>
      <c r="B61" s="221"/>
      <c r="C61" s="221"/>
      <c r="D61" s="221"/>
      <c r="E61" s="221"/>
      <c r="F61" s="222"/>
      <c r="H61" s="48"/>
      <c r="I61" s="48"/>
      <c r="J61" s="56"/>
      <c r="K61" s="48"/>
      <c r="N61" s="56"/>
    </row>
    <row r="62" spans="1:14" x14ac:dyDescent="0.2">
      <c r="A62" s="223" t="s">
        <v>285</v>
      </c>
      <c r="B62" s="221"/>
      <c r="C62" s="221"/>
      <c r="D62" s="221"/>
      <c r="E62" s="221"/>
      <c r="F62" s="222"/>
      <c r="H62" s="48"/>
      <c r="I62" s="48"/>
      <c r="J62" s="56"/>
      <c r="K62" s="48"/>
      <c r="N62" s="56"/>
    </row>
    <row r="63" spans="1:14" x14ac:dyDescent="0.2">
      <c r="A63" s="223" t="s">
        <v>286</v>
      </c>
      <c r="B63" s="221"/>
      <c r="C63" s="221"/>
      <c r="D63" s="221"/>
      <c r="E63" s="221"/>
      <c r="F63" s="222"/>
      <c r="H63" s="48"/>
      <c r="I63" s="48"/>
      <c r="J63" s="56"/>
      <c r="K63" s="48"/>
      <c r="N63" s="56"/>
    </row>
    <row r="64" spans="1:14" ht="12" thickBot="1" x14ac:dyDescent="0.25">
      <c r="A64" s="179" t="s">
        <v>227</v>
      </c>
      <c r="B64" s="180"/>
      <c r="C64" s="180"/>
      <c r="D64" s="180"/>
      <c r="E64" s="180"/>
      <c r="F64" s="181"/>
      <c r="H64" s="48"/>
      <c r="I64" s="48"/>
      <c r="J64" s="48"/>
      <c r="K64" s="48"/>
    </row>
    <row r="65" spans="1:14" ht="12" thickBot="1" x14ac:dyDescent="0.25">
      <c r="M65" s="47"/>
      <c r="N65" s="47"/>
    </row>
    <row r="66" spans="1:14" ht="19.5" customHeight="1" thickBot="1" x14ac:dyDescent="0.25">
      <c r="A66" s="170" t="s">
        <v>234</v>
      </c>
      <c r="B66" s="171"/>
      <c r="C66" s="171"/>
      <c r="D66" s="171"/>
      <c r="E66" s="171"/>
      <c r="F66" s="172"/>
      <c r="M66" s="47"/>
      <c r="N66" s="47"/>
    </row>
    <row r="67" spans="1:14" x14ac:dyDescent="0.2">
      <c r="A67" s="229" t="s">
        <v>236</v>
      </c>
      <c r="B67" s="230"/>
      <c r="C67" s="230"/>
      <c r="D67" s="230"/>
      <c r="E67" s="230"/>
      <c r="F67" s="231"/>
    </row>
    <row r="68" spans="1:14" x14ac:dyDescent="0.2">
      <c r="A68" s="232"/>
      <c r="B68" s="233"/>
      <c r="C68" s="233"/>
      <c r="D68" s="233"/>
      <c r="E68" s="233"/>
      <c r="F68" s="234"/>
      <c r="N68" s="56"/>
    </row>
    <row r="69" spans="1:14" x14ac:dyDescent="0.2">
      <c r="A69" s="176" t="s">
        <v>237</v>
      </c>
      <c r="B69" s="177"/>
      <c r="C69" s="177"/>
      <c r="D69" s="177"/>
      <c r="E69" s="177"/>
      <c r="F69" s="178"/>
      <c r="N69" s="56"/>
    </row>
    <row r="70" spans="1:14" ht="41.25" customHeight="1" x14ac:dyDescent="0.2">
      <c r="A70" s="182" t="s">
        <v>235</v>
      </c>
      <c r="B70" s="183"/>
      <c r="C70" s="183"/>
      <c r="D70" s="183"/>
      <c r="E70" s="183"/>
      <c r="F70" s="184"/>
      <c r="N70" s="56"/>
    </row>
    <row r="71" spans="1:14" ht="42" customHeight="1" thickBot="1" x14ac:dyDescent="0.25">
      <c r="A71" s="165" t="s">
        <v>238</v>
      </c>
      <c r="B71" s="166"/>
      <c r="C71" s="166"/>
      <c r="D71" s="166"/>
      <c r="E71" s="166"/>
      <c r="F71" s="167"/>
      <c r="M71" s="16"/>
      <c r="N71" s="16"/>
    </row>
  </sheetData>
  <autoFilter ref="A4:N4"/>
  <mergeCells count="24">
    <mergeCell ref="A69:F69"/>
    <mergeCell ref="A70:F70"/>
    <mergeCell ref="A71:F71"/>
    <mergeCell ref="A2:N2"/>
    <mergeCell ref="A3:G3"/>
    <mergeCell ref="H3:L3"/>
    <mergeCell ref="M3:N3"/>
    <mergeCell ref="B38:F38"/>
    <mergeCell ref="J38:N38"/>
    <mergeCell ref="J40:M40"/>
    <mergeCell ref="J42:M44"/>
    <mergeCell ref="N42:N44"/>
    <mergeCell ref="B44:F44"/>
    <mergeCell ref="J45:M47"/>
    <mergeCell ref="N45:N47"/>
    <mergeCell ref="B53:F53"/>
    <mergeCell ref="M53:N53"/>
    <mergeCell ref="A56:F56"/>
    <mergeCell ref="A57:F57"/>
    <mergeCell ref="A58:F58"/>
    <mergeCell ref="A59:F59"/>
    <mergeCell ref="A66:F66"/>
    <mergeCell ref="A64:F64"/>
    <mergeCell ref="A67:F68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A7" workbookViewId="0">
      <selection activeCell="I30" sqref="I30"/>
    </sheetView>
  </sheetViews>
  <sheetFormatPr defaultRowHeight="11.25" x14ac:dyDescent="0.2"/>
  <cols>
    <col min="1" max="1" width="8.5" style="47" customWidth="1"/>
    <col min="2" max="2" width="21.25" style="48" customWidth="1"/>
    <col min="3" max="3" width="15.5" style="48" customWidth="1"/>
    <col min="4" max="4" width="10.5" style="48" customWidth="1"/>
    <col min="5" max="5" width="5.875" style="48" customWidth="1"/>
    <col min="6" max="6" width="20.875" style="48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21" t="s">
        <v>137</v>
      </c>
      <c r="G4" s="100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ht="12" thickBot="1" x14ac:dyDescent="0.25">
      <c r="A5" s="115">
        <v>8103</v>
      </c>
      <c r="B5" s="116" t="s">
        <v>35</v>
      </c>
      <c r="C5" s="117" t="s">
        <v>85</v>
      </c>
      <c r="D5" s="117">
        <v>1095</v>
      </c>
      <c r="E5" s="117">
        <v>43</v>
      </c>
      <c r="F5" s="117" t="s">
        <v>175</v>
      </c>
      <c r="G5" s="118" t="s">
        <v>4</v>
      </c>
      <c r="H5" s="97">
        <v>44440</v>
      </c>
      <c r="I5" s="96">
        <v>24</v>
      </c>
      <c r="J5" s="96" t="s">
        <v>33</v>
      </c>
      <c r="K5" s="96">
        <v>1</v>
      </c>
      <c r="L5" s="98" t="s">
        <v>48</v>
      </c>
      <c r="M5" s="113"/>
      <c r="N5" s="114">
        <f>M5*I5</f>
        <v>0</v>
      </c>
    </row>
    <row r="6" spans="1:14" ht="31.5" x14ac:dyDescent="0.2">
      <c r="A6" s="32">
        <v>8103</v>
      </c>
      <c r="B6" s="5" t="s">
        <v>218</v>
      </c>
      <c r="C6" s="5" t="s">
        <v>265</v>
      </c>
      <c r="D6" s="224" t="s">
        <v>266</v>
      </c>
      <c r="E6" s="58"/>
      <c r="F6" s="117" t="s">
        <v>175</v>
      </c>
      <c r="G6" s="119" t="s">
        <v>4</v>
      </c>
      <c r="H6" s="80">
        <v>44440</v>
      </c>
      <c r="I6" s="11">
        <v>24</v>
      </c>
      <c r="J6" s="11" t="s">
        <v>33</v>
      </c>
      <c r="K6" s="11">
        <v>1</v>
      </c>
      <c r="L6" s="84" t="s">
        <v>48</v>
      </c>
      <c r="M6" s="72"/>
      <c r="N6" s="36">
        <f t="shared" ref="N6:N14" si="0">M6*I6</f>
        <v>0</v>
      </c>
    </row>
    <row r="7" spans="1:14" x14ac:dyDescent="0.2">
      <c r="A7" s="32">
        <v>8103</v>
      </c>
      <c r="B7" s="58" t="s">
        <v>262</v>
      </c>
      <c r="C7" s="58"/>
      <c r="D7" s="58">
        <v>1</v>
      </c>
      <c r="E7" s="58"/>
      <c r="F7" s="58" t="s">
        <v>176</v>
      </c>
      <c r="G7" s="105" t="s">
        <v>4</v>
      </c>
      <c r="H7" s="80">
        <v>44562</v>
      </c>
      <c r="I7" s="11">
        <v>20</v>
      </c>
      <c r="J7" s="11" t="s">
        <v>31</v>
      </c>
      <c r="K7" s="11">
        <v>1</v>
      </c>
      <c r="L7" s="84" t="s">
        <v>27</v>
      </c>
      <c r="M7" s="72"/>
      <c r="N7" s="36">
        <f t="shared" si="0"/>
        <v>0</v>
      </c>
    </row>
    <row r="8" spans="1:14" x14ac:dyDescent="0.2">
      <c r="A8" s="32">
        <v>8103</v>
      </c>
      <c r="B8" s="58" t="s">
        <v>263</v>
      </c>
      <c r="C8" s="58"/>
      <c r="D8" s="58" t="s">
        <v>177</v>
      </c>
      <c r="E8" s="58" t="s">
        <v>87</v>
      </c>
      <c r="F8" s="58" t="s">
        <v>178</v>
      </c>
      <c r="G8" s="105" t="s">
        <v>4</v>
      </c>
      <c r="H8" s="80">
        <v>44562</v>
      </c>
      <c r="I8" s="11">
        <v>20</v>
      </c>
      <c r="J8" s="11" t="s">
        <v>31</v>
      </c>
      <c r="K8" s="11">
        <v>1</v>
      </c>
      <c r="L8" s="84" t="s">
        <v>27</v>
      </c>
      <c r="M8" s="72"/>
      <c r="N8" s="36">
        <f t="shared" si="0"/>
        <v>0</v>
      </c>
    </row>
    <row r="9" spans="1:14" x14ac:dyDescent="0.2">
      <c r="A9" s="32">
        <v>8103</v>
      </c>
      <c r="B9" s="120" t="s">
        <v>39</v>
      </c>
      <c r="C9" s="58"/>
      <c r="D9" s="58"/>
      <c r="E9" s="58"/>
      <c r="F9" s="58" t="s">
        <v>178</v>
      </c>
      <c r="G9" s="105" t="s">
        <v>4</v>
      </c>
      <c r="H9" s="80">
        <v>44562</v>
      </c>
      <c r="I9" s="11">
        <v>20</v>
      </c>
      <c r="J9" s="11" t="s">
        <v>31</v>
      </c>
      <c r="K9" s="11">
        <v>1</v>
      </c>
      <c r="L9" s="84" t="s">
        <v>27</v>
      </c>
      <c r="M9" s="72"/>
      <c r="N9" s="36">
        <f t="shared" si="0"/>
        <v>0</v>
      </c>
    </row>
    <row r="10" spans="1:14" x14ac:dyDescent="0.2">
      <c r="A10" s="32">
        <v>8103</v>
      </c>
      <c r="B10" s="120" t="s">
        <v>40</v>
      </c>
      <c r="C10" s="58"/>
      <c r="D10" s="58"/>
      <c r="E10" s="58"/>
      <c r="F10" s="58" t="s">
        <v>178</v>
      </c>
      <c r="G10" s="105" t="s">
        <v>4</v>
      </c>
      <c r="H10" s="80">
        <v>44562</v>
      </c>
      <c r="I10" s="11">
        <v>20</v>
      </c>
      <c r="J10" s="11" t="s">
        <v>31</v>
      </c>
      <c r="K10" s="11">
        <v>1</v>
      </c>
      <c r="L10" s="84" t="s">
        <v>27</v>
      </c>
      <c r="M10" s="72"/>
      <c r="N10" s="36">
        <f t="shared" si="0"/>
        <v>0</v>
      </c>
    </row>
    <row r="11" spans="1:14" x14ac:dyDescent="0.2">
      <c r="A11" s="32">
        <v>8103</v>
      </c>
      <c r="B11" s="5" t="s">
        <v>36</v>
      </c>
      <c r="C11" s="58"/>
      <c r="D11" s="58"/>
      <c r="E11" s="58"/>
      <c r="F11" s="62" t="s">
        <v>175</v>
      </c>
      <c r="G11" s="119" t="s">
        <v>4</v>
      </c>
      <c r="H11" s="80">
        <v>44562</v>
      </c>
      <c r="I11" s="11">
        <v>20</v>
      </c>
      <c r="J11" s="11" t="s">
        <v>31</v>
      </c>
      <c r="K11" s="11">
        <v>1</v>
      </c>
      <c r="L11" s="84" t="s">
        <v>27</v>
      </c>
      <c r="M11" s="72"/>
      <c r="N11" s="36">
        <f t="shared" si="0"/>
        <v>0</v>
      </c>
    </row>
    <row r="12" spans="1:14" x14ac:dyDescent="0.2">
      <c r="A12" s="32">
        <v>8103</v>
      </c>
      <c r="B12" s="5" t="s">
        <v>37</v>
      </c>
      <c r="C12" s="58"/>
      <c r="D12" s="58"/>
      <c r="E12" s="58"/>
      <c r="F12" s="62" t="s">
        <v>175</v>
      </c>
      <c r="G12" s="119" t="s">
        <v>4</v>
      </c>
      <c r="H12" s="80">
        <v>44562</v>
      </c>
      <c r="I12" s="11">
        <v>20</v>
      </c>
      <c r="J12" s="11" t="s">
        <v>31</v>
      </c>
      <c r="K12" s="11">
        <v>1</v>
      </c>
      <c r="L12" s="84" t="s">
        <v>27</v>
      </c>
      <c r="M12" s="72"/>
      <c r="N12" s="36">
        <f t="shared" si="0"/>
        <v>0</v>
      </c>
    </row>
    <row r="13" spans="1:14" x14ac:dyDescent="0.2">
      <c r="A13" s="32">
        <v>8103</v>
      </c>
      <c r="B13" s="5" t="s">
        <v>38</v>
      </c>
      <c r="C13" s="58"/>
      <c r="D13" s="58">
        <v>87</v>
      </c>
      <c r="E13" s="58"/>
      <c r="F13" s="58" t="s">
        <v>267</v>
      </c>
      <c r="G13" s="119" t="s">
        <v>4</v>
      </c>
      <c r="H13" s="80">
        <v>44562</v>
      </c>
      <c r="I13" s="11">
        <v>20</v>
      </c>
      <c r="J13" s="11" t="s">
        <v>31</v>
      </c>
      <c r="K13" s="11">
        <v>1</v>
      </c>
      <c r="L13" s="84" t="s">
        <v>27</v>
      </c>
      <c r="M13" s="72"/>
      <c r="N13" s="36">
        <f t="shared" si="0"/>
        <v>0</v>
      </c>
    </row>
    <row r="14" spans="1:14" ht="12" thickBot="1" x14ac:dyDescent="0.25">
      <c r="A14" s="42">
        <v>7110</v>
      </c>
      <c r="B14" s="15" t="s">
        <v>127</v>
      </c>
      <c r="C14" s="68" t="s">
        <v>85</v>
      </c>
      <c r="D14" s="68">
        <v>51</v>
      </c>
      <c r="E14" s="68"/>
      <c r="F14" s="68" t="s">
        <v>179</v>
      </c>
      <c r="G14" s="121" t="s">
        <v>4</v>
      </c>
      <c r="H14" s="85">
        <v>44562</v>
      </c>
      <c r="I14" s="14">
        <v>20</v>
      </c>
      <c r="J14" s="14" t="s">
        <v>31</v>
      </c>
      <c r="K14" s="14">
        <v>1</v>
      </c>
      <c r="L14" s="92" t="s">
        <v>48</v>
      </c>
      <c r="M14" s="73"/>
      <c r="N14" s="46">
        <f t="shared" si="0"/>
        <v>0</v>
      </c>
    </row>
    <row r="15" spans="1:14" ht="12" thickBot="1" x14ac:dyDescent="0.25">
      <c r="A15" s="17"/>
      <c r="B15" s="16"/>
      <c r="C15" s="16"/>
      <c r="D15" s="16"/>
      <c r="E15" s="16"/>
      <c r="F15" s="16"/>
      <c r="G15" s="16"/>
    </row>
    <row r="16" spans="1:14" ht="27" customHeight="1" thickBot="1" x14ac:dyDescent="0.25">
      <c r="B16" s="209" t="s">
        <v>225</v>
      </c>
      <c r="C16" s="210"/>
      <c r="D16" s="210"/>
      <c r="E16" s="210"/>
      <c r="F16" s="211"/>
      <c r="J16" s="170" t="s">
        <v>260</v>
      </c>
      <c r="K16" s="218"/>
      <c r="L16" s="218"/>
      <c r="M16" s="218"/>
      <c r="N16" s="219"/>
    </row>
    <row r="17" spans="2:14" ht="12" thickBot="1" x14ac:dyDescent="0.25">
      <c r="B17" s="7" t="s">
        <v>231</v>
      </c>
      <c r="C17" s="8"/>
      <c r="D17" s="8"/>
      <c r="E17" s="8"/>
      <c r="F17" s="9"/>
      <c r="J17" s="49"/>
      <c r="K17" s="50"/>
      <c r="L17" s="50"/>
      <c r="M17" s="50"/>
      <c r="N17" s="51"/>
    </row>
    <row r="18" spans="2:14" ht="59.25" customHeight="1" thickBot="1" x14ac:dyDescent="0.25">
      <c r="B18" s="19" t="s">
        <v>239</v>
      </c>
      <c r="C18" s="20" t="s">
        <v>232</v>
      </c>
      <c r="D18" s="20" t="s">
        <v>254</v>
      </c>
      <c r="E18" s="20" t="s">
        <v>233</v>
      </c>
      <c r="F18" s="22" t="s">
        <v>251</v>
      </c>
      <c r="J18" s="185" t="s">
        <v>245</v>
      </c>
      <c r="K18" s="186"/>
      <c r="L18" s="186"/>
      <c r="M18" s="187"/>
      <c r="N18" s="52">
        <f>SUM(N5:N14)</f>
        <v>0</v>
      </c>
    </row>
    <row r="19" spans="2:14" ht="12" thickBot="1" x14ac:dyDescent="0.25">
      <c r="B19" s="18" t="s">
        <v>4</v>
      </c>
      <c r="C19" s="6" t="s">
        <v>250</v>
      </c>
      <c r="D19" s="25"/>
      <c r="E19" s="23">
        <v>40</v>
      </c>
      <c r="F19" s="24">
        <f>E19*D19</f>
        <v>0</v>
      </c>
      <c r="J19" s="53"/>
      <c r="K19" s="54"/>
      <c r="L19" s="54"/>
      <c r="M19" s="54"/>
      <c r="N19" s="55"/>
    </row>
    <row r="20" spans="2:14" x14ac:dyDescent="0.2">
      <c r="B20" s="10" t="s">
        <v>6</v>
      </c>
      <c r="C20" s="5" t="s">
        <v>250</v>
      </c>
      <c r="D20" s="26"/>
      <c r="E20" s="11">
        <v>10</v>
      </c>
      <c r="F20" s="24">
        <f t="shared" ref="F20:F21" si="1">E20*D20</f>
        <v>0</v>
      </c>
      <c r="J20" s="188" t="s">
        <v>246</v>
      </c>
      <c r="K20" s="189"/>
      <c r="L20" s="189"/>
      <c r="M20" s="189"/>
      <c r="N20" s="194">
        <f>SUM(F19:F21,F24:F30)</f>
        <v>0</v>
      </c>
    </row>
    <row r="21" spans="2:14" ht="12" thickBot="1" x14ac:dyDescent="0.25">
      <c r="B21" s="10" t="s">
        <v>7</v>
      </c>
      <c r="C21" s="5" t="s">
        <v>250</v>
      </c>
      <c r="D21" s="26"/>
      <c r="E21" s="11">
        <v>10</v>
      </c>
      <c r="F21" s="24">
        <f t="shared" si="1"/>
        <v>0</v>
      </c>
      <c r="J21" s="190"/>
      <c r="K21" s="191"/>
      <c r="L21" s="191"/>
      <c r="M21" s="191"/>
      <c r="N21" s="195"/>
    </row>
    <row r="22" spans="2:14" ht="30" customHeight="1" thickBot="1" x14ac:dyDescent="0.25">
      <c r="B22" s="197" t="s">
        <v>256</v>
      </c>
      <c r="C22" s="198"/>
      <c r="D22" s="198"/>
      <c r="E22" s="198"/>
      <c r="F22" s="199"/>
      <c r="J22" s="192"/>
      <c r="K22" s="193"/>
      <c r="L22" s="193"/>
      <c r="M22" s="193"/>
      <c r="N22" s="196"/>
    </row>
    <row r="23" spans="2:14" ht="69.75" customHeight="1" thickBot="1" x14ac:dyDescent="0.25">
      <c r="B23" s="19" t="s">
        <v>239</v>
      </c>
      <c r="C23" s="20" t="s">
        <v>232</v>
      </c>
      <c r="D23" s="20" t="s">
        <v>252</v>
      </c>
      <c r="E23" s="20" t="s">
        <v>233</v>
      </c>
      <c r="F23" s="22" t="s">
        <v>251</v>
      </c>
      <c r="J23" s="200" t="s">
        <v>255</v>
      </c>
      <c r="K23" s="201"/>
      <c r="L23" s="201"/>
      <c r="M23" s="201"/>
      <c r="N23" s="206">
        <f>SUM(N18:N22)</f>
        <v>0</v>
      </c>
    </row>
    <row r="24" spans="2:14" x14ac:dyDescent="0.2">
      <c r="B24" s="18" t="s">
        <v>4</v>
      </c>
      <c r="C24" s="23" t="s">
        <v>31</v>
      </c>
      <c r="D24" s="25"/>
      <c r="E24" s="23">
        <v>5</v>
      </c>
      <c r="F24" s="24">
        <f t="shared" ref="F24:F30" si="2">E24*D24</f>
        <v>0</v>
      </c>
      <c r="J24" s="202"/>
      <c r="K24" s="203"/>
      <c r="L24" s="203"/>
      <c r="M24" s="203"/>
      <c r="N24" s="207"/>
    </row>
    <row r="25" spans="2:14" ht="12" thickBot="1" x14ac:dyDescent="0.25">
      <c r="B25" s="10" t="s">
        <v>4</v>
      </c>
      <c r="C25" s="11" t="s">
        <v>33</v>
      </c>
      <c r="D25" s="26"/>
      <c r="E25" s="11">
        <v>20</v>
      </c>
      <c r="F25" s="24">
        <f t="shared" si="2"/>
        <v>0</v>
      </c>
      <c r="J25" s="204"/>
      <c r="K25" s="205"/>
      <c r="L25" s="205"/>
      <c r="M25" s="205"/>
      <c r="N25" s="208"/>
    </row>
    <row r="26" spans="2:14" x14ac:dyDescent="0.2">
      <c r="B26" s="12" t="s">
        <v>6</v>
      </c>
      <c r="C26" s="11" t="s">
        <v>32</v>
      </c>
      <c r="D26" s="26"/>
      <c r="E26" s="11">
        <v>5</v>
      </c>
      <c r="F26" s="24">
        <f t="shared" si="2"/>
        <v>0</v>
      </c>
      <c r="M26" s="47"/>
      <c r="N26" s="47"/>
    </row>
    <row r="27" spans="2:14" x14ac:dyDescent="0.2">
      <c r="B27" s="12" t="s">
        <v>6</v>
      </c>
      <c r="C27" s="11" t="s">
        <v>33</v>
      </c>
      <c r="D27" s="26"/>
      <c r="E27" s="11">
        <v>10</v>
      </c>
      <c r="F27" s="24">
        <f t="shared" si="2"/>
        <v>0</v>
      </c>
      <c r="M27" s="47"/>
      <c r="N27" s="47"/>
    </row>
    <row r="28" spans="2:14" x14ac:dyDescent="0.2">
      <c r="B28" s="12" t="s">
        <v>7</v>
      </c>
      <c r="C28" s="11" t="s">
        <v>32</v>
      </c>
      <c r="D28" s="26"/>
      <c r="E28" s="11">
        <v>5</v>
      </c>
      <c r="F28" s="24">
        <f t="shared" si="2"/>
        <v>0</v>
      </c>
      <c r="M28" s="47"/>
      <c r="N28" s="47"/>
    </row>
    <row r="29" spans="2:14" x14ac:dyDescent="0.2">
      <c r="B29" s="12" t="s">
        <v>7</v>
      </c>
      <c r="C29" s="11" t="s">
        <v>33</v>
      </c>
      <c r="D29" s="26"/>
      <c r="E29" s="11">
        <v>10</v>
      </c>
      <c r="F29" s="24">
        <f t="shared" si="2"/>
        <v>0</v>
      </c>
      <c r="M29" s="47"/>
      <c r="N29" s="47"/>
    </row>
    <row r="30" spans="2:14" ht="12" thickBot="1" x14ac:dyDescent="0.25">
      <c r="B30" s="13" t="s">
        <v>8</v>
      </c>
      <c r="C30" s="14" t="s">
        <v>32</v>
      </c>
      <c r="D30" s="27"/>
      <c r="E30" s="14">
        <v>2</v>
      </c>
      <c r="F30" s="24">
        <f t="shared" si="2"/>
        <v>0</v>
      </c>
      <c r="M30" s="17"/>
      <c r="N30" s="17"/>
    </row>
    <row r="31" spans="2:14" ht="27" customHeight="1" x14ac:dyDescent="0.2">
      <c r="B31" s="168" t="s">
        <v>253</v>
      </c>
      <c r="C31" s="168"/>
      <c r="D31" s="168"/>
      <c r="E31" s="168"/>
      <c r="F31" s="168"/>
      <c r="M31" s="169"/>
      <c r="N31" s="169"/>
    </row>
    <row r="33" spans="1:14" ht="12" thickBot="1" x14ac:dyDescent="0.25"/>
    <row r="34" spans="1:14" ht="27" customHeight="1" thickBot="1" x14ac:dyDescent="0.25">
      <c r="A34" s="170" t="s">
        <v>287</v>
      </c>
      <c r="B34" s="171"/>
      <c r="C34" s="171"/>
      <c r="D34" s="171"/>
      <c r="E34" s="171"/>
      <c r="F34" s="172"/>
      <c r="H34" s="48"/>
      <c r="I34" s="48"/>
      <c r="J34" s="48"/>
      <c r="K34" s="48"/>
    </row>
    <row r="35" spans="1:14" x14ac:dyDescent="0.2">
      <c r="A35" s="173" t="s">
        <v>228</v>
      </c>
      <c r="B35" s="174"/>
      <c r="C35" s="174"/>
      <c r="D35" s="174"/>
      <c r="E35" s="174"/>
      <c r="F35" s="175"/>
      <c r="H35" s="48"/>
      <c r="I35" s="48"/>
      <c r="J35" s="56"/>
      <c r="K35" s="48"/>
      <c r="N35" s="56"/>
    </row>
    <row r="36" spans="1:14" x14ac:dyDescent="0.2">
      <c r="A36" s="176" t="s">
        <v>229</v>
      </c>
      <c r="B36" s="177"/>
      <c r="C36" s="177"/>
      <c r="D36" s="177"/>
      <c r="E36" s="177"/>
      <c r="F36" s="178"/>
      <c r="H36" s="48"/>
      <c r="I36" s="48"/>
      <c r="J36" s="56"/>
      <c r="K36" s="48"/>
      <c r="N36" s="56"/>
    </row>
    <row r="37" spans="1:14" x14ac:dyDescent="0.2">
      <c r="A37" s="176" t="s">
        <v>230</v>
      </c>
      <c r="B37" s="177"/>
      <c r="C37" s="177"/>
      <c r="D37" s="177"/>
      <c r="E37" s="177"/>
      <c r="F37" s="178"/>
      <c r="H37" s="48"/>
      <c r="I37" s="48"/>
      <c r="J37" s="56"/>
      <c r="K37" s="48"/>
      <c r="N37" s="56"/>
    </row>
    <row r="38" spans="1:14" x14ac:dyDescent="0.2">
      <c r="A38" s="223" t="s">
        <v>284</v>
      </c>
      <c r="B38" s="221"/>
      <c r="C38" s="221"/>
      <c r="D38" s="221"/>
      <c r="E38" s="221"/>
      <c r="F38" s="222"/>
      <c r="H38" s="48"/>
      <c r="I38" s="48"/>
      <c r="J38" s="56"/>
      <c r="K38" s="48"/>
      <c r="N38" s="56"/>
    </row>
    <row r="39" spans="1:14" x14ac:dyDescent="0.2">
      <c r="A39" s="223" t="s">
        <v>283</v>
      </c>
      <c r="B39" s="221"/>
      <c r="C39" s="221"/>
      <c r="D39" s="221"/>
      <c r="E39" s="221"/>
      <c r="F39" s="222"/>
      <c r="H39" s="48"/>
      <c r="I39" s="48"/>
      <c r="J39" s="56"/>
      <c r="K39" s="48"/>
      <c r="N39" s="56"/>
    </row>
    <row r="40" spans="1:14" x14ac:dyDescent="0.2">
      <c r="A40" s="223" t="s">
        <v>285</v>
      </c>
      <c r="B40" s="221"/>
      <c r="C40" s="221"/>
      <c r="D40" s="221"/>
      <c r="E40" s="221"/>
      <c r="F40" s="222"/>
      <c r="H40" s="48"/>
      <c r="I40" s="48"/>
      <c r="J40" s="56"/>
      <c r="K40" s="48"/>
      <c r="N40" s="56"/>
    </row>
    <row r="41" spans="1:14" x14ac:dyDescent="0.2">
      <c r="A41" s="223" t="s">
        <v>286</v>
      </c>
      <c r="B41" s="221"/>
      <c r="C41" s="221"/>
      <c r="D41" s="221"/>
      <c r="E41" s="221"/>
      <c r="F41" s="222"/>
      <c r="H41" s="48"/>
      <c r="I41" s="48"/>
      <c r="J41" s="56"/>
      <c r="K41" s="48"/>
      <c r="N41" s="56"/>
    </row>
    <row r="42" spans="1:14" ht="12" thickBot="1" x14ac:dyDescent="0.25">
      <c r="A42" s="179" t="s">
        <v>227</v>
      </c>
      <c r="B42" s="180"/>
      <c r="C42" s="180"/>
      <c r="D42" s="180"/>
      <c r="E42" s="180"/>
      <c r="F42" s="181"/>
      <c r="H42" s="48"/>
      <c r="I42" s="48"/>
      <c r="J42" s="48"/>
      <c r="K42" s="48"/>
    </row>
    <row r="43" spans="1:14" ht="12" thickBot="1" x14ac:dyDescent="0.25">
      <c r="B43" s="95"/>
      <c r="F43" s="56"/>
      <c r="M43" s="47"/>
      <c r="N43" s="47"/>
    </row>
    <row r="44" spans="1:14" ht="19.5" customHeight="1" thickBot="1" x14ac:dyDescent="0.25">
      <c r="A44" s="170" t="s">
        <v>234</v>
      </c>
      <c r="B44" s="171"/>
      <c r="C44" s="171"/>
      <c r="D44" s="171"/>
      <c r="E44" s="171"/>
      <c r="F44" s="172"/>
      <c r="M44" s="47"/>
      <c r="N44" s="47"/>
    </row>
    <row r="45" spans="1:14" x14ac:dyDescent="0.2">
      <c r="A45" s="229" t="s">
        <v>236</v>
      </c>
      <c r="B45" s="230"/>
      <c r="C45" s="230"/>
      <c r="D45" s="230"/>
      <c r="E45" s="230"/>
      <c r="F45" s="231"/>
    </row>
    <row r="46" spans="1:14" x14ac:dyDescent="0.2">
      <c r="A46" s="232"/>
      <c r="B46" s="233"/>
      <c r="C46" s="233"/>
      <c r="D46" s="233"/>
      <c r="E46" s="233"/>
      <c r="F46" s="234"/>
      <c r="N46" s="56"/>
    </row>
    <row r="47" spans="1:14" x14ac:dyDescent="0.2">
      <c r="A47" s="176" t="s">
        <v>237</v>
      </c>
      <c r="B47" s="177"/>
      <c r="C47" s="177"/>
      <c r="D47" s="177"/>
      <c r="E47" s="177"/>
      <c r="F47" s="178"/>
      <c r="N47" s="56"/>
    </row>
    <row r="48" spans="1:14" ht="41.25" customHeight="1" x14ac:dyDescent="0.2">
      <c r="A48" s="182" t="s">
        <v>235</v>
      </c>
      <c r="B48" s="183"/>
      <c r="C48" s="183"/>
      <c r="D48" s="183"/>
      <c r="E48" s="183"/>
      <c r="F48" s="184"/>
      <c r="N48" s="56"/>
    </row>
    <row r="49" spans="1:14" ht="42" customHeight="1" thickBot="1" x14ac:dyDescent="0.25">
      <c r="A49" s="165" t="s">
        <v>238</v>
      </c>
      <c r="B49" s="166"/>
      <c r="C49" s="166"/>
      <c r="D49" s="166"/>
      <c r="E49" s="166"/>
      <c r="F49" s="167"/>
      <c r="M49" s="16"/>
      <c r="N49" s="16"/>
    </row>
  </sheetData>
  <autoFilter ref="A4:N4"/>
  <mergeCells count="24">
    <mergeCell ref="A47:F47"/>
    <mergeCell ref="A48:F48"/>
    <mergeCell ref="A49:F49"/>
    <mergeCell ref="A2:N2"/>
    <mergeCell ref="A3:G3"/>
    <mergeCell ref="H3:L3"/>
    <mergeCell ref="M3:N3"/>
    <mergeCell ref="B16:F16"/>
    <mergeCell ref="J16:N16"/>
    <mergeCell ref="J18:M18"/>
    <mergeCell ref="J20:M22"/>
    <mergeCell ref="N20:N22"/>
    <mergeCell ref="B22:F22"/>
    <mergeCell ref="J23:M25"/>
    <mergeCell ref="N23:N25"/>
    <mergeCell ref="B31:F31"/>
    <mergeCell ref="M31:N31"/>
    <mergeCell ref="A34:F34"/>
    <mergeCell ref="A35:F35"/>
    <mergeCell ref="A36:F36"/>
    <mergeCell ref="A37:F37"/>
    <mergeCell ref="A44:F44"/>
    <mergeCell ref="A42:F42"/>
    <mergeCell ref="A45:F46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workbookViewId="0">
      <selection activeCell="N21" sqref="N21"/>
    </sheetView>
  </sheetViews>
  <sheetFormatPr defaultRowHeight="11.25" x14ac:dyDescent="0.2"/>
  <cols>
    <col min="1" max="1" width="8.5" style="47" customWidth="1"/>
    <col min="2" max="2" width="21.25" style="48" customWidth="1"/>
    <col min="3" max="3" width="15.5" style="48" customWidth="1"/>
    <col min="4" max="4" width="10.5" style="48" customWidth="1"/>
    <col min="5" max="5" width="5.875" style="48" customWidth="1"/>
    <col min="6" max="6" width="20.875" style="48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21" t="s">
        <v>137</v>
      </c>
      <c r="G4" s="100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32">
        <v>8114</v>
      </c>
      <c r="B5" s="5" t="s">
        <v>79</v>
      </c>
      <c r="C5" s="58" t="s">
        <v>85</v>
      </c>
      <c r="D5" s="58">
        <v>105</v>
      </c>
      <c r="E5" s="58">
        <v>22</v>
      </c>
      <c r="F5" s="58" t="s">
        <v>187</v>
      </c>
      <c r="G5" s="101" t="s">
        <v>4</v>
      </c>
      <c r="H5" s="97">
        <v>44440</v>
      </c>
      <c r="I5" s="96">
        <v>24</v>
      </c>
      <c r="J5" s="102" t="s">
        <v>31</v>
      </c>
      <c r="K5" s="102">
        <v>1</v>
      </c>
      <c r="L5" s="103" t="s">
        <v>27</v>
      </c>
      <c r="M5" s="71"/>
      <c r="N5" s="24">
        <f>M5*I5</f>
        <v>0</v>
      </c>
    </row>
    <row r="6" spans="1:14" ht="31.5" x14ac:dyDescent="0.2">
      <c r="A6" s="32">
        <v>8114</v>
      </c>
      <c r="B6" s="104" t="s">
        <v>268</v>
      </c>
      <c r="C6" s="58" t="s">
        <v>217</v>
      </c>
      <c r="D6" s="224" t="s">
        <v>269</v>
      </c>
      <c r="E6" s="58"/>
      <c r="F6" s="62" t="s">
        <v>182</v>
      </c>
      <c r="G6" s="105" t="s">
        <v>4</v>
      </c>
      <c r="H6" s="80">
        <v>44562</v>
      </c>
      <c r="I6" s="11">
        <v>20</v>
      </c>
      <c r="J6" s="106" t="s">
        <v>31</v>
      </c>
      <c r="K6" s="106">
        <v>2</v>
      </c>
      <c r="L6" s="107" t="s">
        <v>27</v>
      </c>
      <c r="M6" s="72"/>
      <c r="N6" s="36">
        <f t="shared" ref="N6:N17" si="0">M6*I6</f>
        <v>0</v>
      </c>
    </row>
    <row r="7" spans="1:14" x14ac:dyDescent="0.2">
      <c r="A7" s="32">
        <v>8114</v>
      </c>
      <c r="B7" s="108" t="s">
        <v>42</v>
      </c>
      <c r="C7" s="62" t="s">
        <v>85</v>
      </c>
      <c r="D7" s="62" t="s">
        <v>180</v>
      </c>
      <c r="E7" s="62" t="s">
        <v>181</v>
      </c>
      <c r="F7" s="62" t="s">
        <v>182</v>
      </c>
      <c r="G7" s="105" t="s">
        <v>4</v>
      </c>
      <c r="H7" s="80">
        <v>44562</v>
      </c>
      <c r="I7" s="11">
        <v>20</v>
      </c>
      <c r="J7" s="106" t="s">
        <v>33</v>
      </c>
      <c r="K7" s="106">
        <v>2</v>
      </c>
      <c r="L7" s="107" t="s">
        <v>5</v>
      </c>
      <c r="M7" s="72"/>
      <c r="N7" s="36">
        <f t="shared" si="0"/>
        <v>0</v>
      </c>
    </row>
    <row r="8" spans="1:14" x14ac:dyDescent="0.2">
      <c r="A8" s="32">
        <v>8114</v>
      </c>
      <c r="B8" s="109" t="s">
        <v>42</v>
      </c>
      <c r="C8" s="62" t="s">
        <v>85</v>
      </c>
      <c r="D8" s="62" t="s">
        <v>180</v>
      </c>
      <c r="E8" s="62" t="s">
        <v>181</v>
      </c>
      <c r="F8" s="62" t="s">
        <v>182</v>
      </c>
      <c r="G8" s="105" t="s">
        <v>6</v>
      </c>
      <c r="H8" s="80">
        <v>44562</v>
      </c>
      <c r="I8" s="11">
        <v>20</v>
      </c>
      <c r="J8" s="106" t="s">
        <v>33</v>
      </c>
      <c r="K8" s="106">
        <v>1</v>
      </c>
      <c r="L8" s="107" t="s">
        <v>27</v>
      </c>
      <c r="M8" s="72"/>
      <c r="N8" s="36">
        <f t="shared" si="0"/>
        <v>0</v>
      </c>
    </row>
    <row r="9" spans="1:14" x14ac:dyDescent="0.2">
      <c r="A9" s="32">
        <v>8114</v>
      </c>
      <c r="B9" s="109" t="s">
        <v>42</v>
      </c>
      <c r="C9" s="62" t="s">
        <v>85</v>
      </c>
      <c r="D9" s="62" t="s">
        <v>180</v>
      </c>
      <c r="E9" s="62" t="s">
        <v>181</v>
      </c>
      <c r="F9" s="62" t="s">
        <v>182</v>
      </c>
      <c r="G9" s="105" t="s">
        <v>7</v>
      </c>
      <c r="H9" s="80">
        <v>44562</v>
      </c>
      <c r="I9" s="11">
        <v>20</v>
      </c>
      <c r="J9" s="106" t="s">
        <v>33</v>
      </c>
      <c r="K9" s="106">
        <v>1</v>
      </c>
      <c r="L9" s="107" t="s">
        <v>27</v>
      </c>
      <c r="M9" s="72"/>
      <c r="N9" s="36">
        <f t="shared" si="0"/>
        <v>0</v>
      </c>
    </row>
    <row r="10" spans="1:14" x14ac:dyDescent="0.2">
      <c r="A10" s="32">
        <v>8114</v>
      </c>
      <c r="B10" s="109" t="s">
        <v>42</v>
      </c>
      <c r="C10" s="62" t="s">
        <v>85</v>
      </c>
      <c r="D10" s="62" t="s">
        <v>180</v>
      </c>
      <c r="E10" s="62" t="s">
        <v>181</v>
      </c>
      <c r="F10" s="62" t="s">
        <v>182</v>
      </c>
      <c r="G10" s="105" t="s">
        <v>8</v>
      </c>
      <c r="H10" s="80">
        <v>44562</v>
      </c>
      <c r="I10" s="11">
        <v>20</v>
      </c>
      <c r="J10" s="106" t="s">
        <v>32</v>
      </c>
      <c r="K10" s="106">
        <v>1</v>
      </c>
      <c r="L10" s="107" t="s">
        <v>9</v>
      </c>
      <c r="M10" s="72"/>
      <c r="N10" s="36">
        <f t="shared" si="0"/>
        <v>0</v>
      </c>
    </row>
    <row r="11" spans="1:14" x14ac:dyDescent="0.2">
      <c r="A11" s="32">
        <v>8114</v>
      </c>
      <c r="B11" s="109" t="s">
        <v>43</v>
      </c>
      <c r="C11" s="58" t="s">
        <v>183</v>
      </c>
      <c r="D11" s="58">
        <v>157</v>
      </c>
      <c r="E11" s="58">
        <v>50</v>
      </c>
      <c r="F11" s="58" t="s">
        <v>182</v>
      </c>
      <c r="G11" s="105" t="s">
        <v>4</v>
      </c>
      <c r="H11" s="93">
        <v>44562</v>
      </c>
      <c r="I11" s="11">
        <v>20</v>
      </c>
      <c r="J11" s="106" t="s">
        <v>31</v>
      </c>
      <c r="K11" s="106">
        <v>2</v>
      </c>
      <c r="L11" s="107" t="s">
        <v>27</v>
      </c>
      <c r="M11" s="72"/>
      <c r="N11" s="36">
        <f t="shared" si="0"/>
        <v>0</v>
      </c>
    </row>
    <row r="12" spans="1:14" x14ac:dyDescent="0.2">
      <c r="A12" s="32">
        <v>8114</v>
      </c>
      <c r="B12" s="109" t="s">
        <v>43</v>
      </c>
      <c r="C12" s="58" t="s">
        <v>183</v>
      </c>
      <c r="D12" s="58">
        <v>157</v>
      </c>
      <c r="E12" s="58">
        <v>50</v>
      </c>
      <c r="F12" s="58" t="s">
        <v>182</v>
      </c>
      <c r="G12" s="105" t="s">
        <v>6</v>
      </c>
      <c r="H12" s="93">
        <v>44562</v>
      </c>
      <c r="I12" s="11">
        <v>20</v>
      </c>
      <c r="J12" s="110" t="s">
        <v>32</v>
      </c>
      <c r="K12" s="110">
        <v>1</v>
      </c>
      <c r="L12" s="107" t="s">
        <v>27</v>
      </c>
      <c r="M12" s="72"/>
      <c r="N12" s="36">
        <f t="shared" si="0"/>
        <v>0</v>
      </c>
    </row>
    <row r="13" spans="1:14" x14ac:dyDescent="0.2">
      <c r="A13" s="32">
        <v>8114</v>
      </c>
      <c r="B13" s="109" t="s">
        <v>43</v>
      </c>
      <c r="C13" s="58" t="s">
        <v>183</v>
      </c>
      <c r="D13" s="58">
        <v>157</v>
      </c>
      <c r="E13" s="58">
        <v>50</v>
      </c>
      <c r="F13" s="58" t="s">
        <v>182</v>
      </c>
      <c r="G13" s="105" t="s">
        <v>7</v>
      </c>
      <c r="H13" s="93">
        <v>44562</v>
      </c>
      <c r="I13" s="11">
        <v>20</v>
      </c>
      <c r="J13" s="110" t="s">
        <v>32</v>
      </c>
      <c r="K13" s="110">
        <v>1</v>
      </c>
      <c r="L13" s="107" t="s">
        <v>27</v>
      </c>
      <c r="M13" s="72"/>
      <c r="N13" s="36">
        <f t="shared" si="0"/>
        <v>0</v>
      </c>
    </row>
    <row r="14" spans="1:14" x14ac:dyDescent="0.2">
      <c r="A14" s="32">
        <v>8114</v>
      </c>
      <c r="B14" s="109" t="s">
        <v>43</v>
      </c>
      <c r="C14" s="58" t="s">
        <v>183</v>
      </c>
      <c r="D14" s="58">
        <v>157</v>
      </c>
      <c r="E14" s="58">
        <v>50</v>
      </c>
      <c r="F14" s="58" t="s">
        <v>182</v>
      </c>
      <c r="G14" s="105" t="s">
        <v>8</v>
      </c>
      <c r="H14" s="80">
        <v>44562</v>
      </c>
      <c r="I14" s="11">
        <v>20</v>
      </c>
      <c r="J14" s="106" t="s">
        <v>32</v>
      </c>
      <c r="K14" s="106">
        <v>1</v>
      </c>
      <c r="L14" s="107" t="s">
        <v>9</v>
      </c>
      <c r="M14" s="72"/>
      <c r="N14" s="36">
        <f t="shared" si="0"/>
        <v>0</v>
      </c>
    </row>
    <row r="15" spans="1:14" x14ac:dyDescent="0.2">
      <c r="A15" s="32">
        <v>8114</v>
      </c>
      <c r="B15" s="5" t="s">
        <v>141</v>
      </c>
      <c r="C15" s="58"/>
      <c r="D15" s="58">
        <v>298</v>
      </c>
      <c r="E15" s="58"/>
      <c r="F15" s="58" t="s">
        <v>184</v>
      </c>
      <c r="G15" s="105" t="s">
        <v>4</v>
      </c>
      <c r="H15" s="93">
        <v>44562</v>
      </c>
      <c r="I15" s="11">
        <v>20</v>
      </c>
      <c r="J15" s="106" t="s">
        <v>31</v>
      </c>
      <c r="K15" s="106">
        <v>1</v>
      </c>
      <c r="L15" s="107" t="s">
        <v>27</v>
      </c>
      <c r="M15" s="72"/>
      <c r="N15" s="36">
        <f t="shared" si="0"/>
        <v>0</v>
      </c>
    </row>
    <row r="16" spans="1:14" ht="12.75" customHeight="1" x14ac:dyDescent="0.2">
      <c r="A16" s="32">
        <v>8114</v>
      </c>
      <c r="B16" s="104" t="s">
        <v>41</v>
      </c>
      <c r="C16" s="58"/>
      <c r="D16" s="58" t="s">
        <v>185</v>
      </c>
      <c r="E16" s="58" t="s">
        <v>87</v>
      </c>
      <c r="F16" s="58" t="s">
        <v>186</v>
      </c>
      <c r="G16" s="105" t="s">
        <v>4</v>
      </c>
      <c r="H16" s="93">
        <v>44562</v>
      </c>
      <c r="I16" s="11">
        <v>20</v>
      </c>
      <c r="J16" s="106" t="s">
        <v>31</v>
      </c>
      <c r="K16" s="106">
        <v>1</v>
      </c>
      <c r="L16" s="107" t="s">
        <v>27</v>
      </c>
      <c r="M16" s="72"/>
      <c r="N16" s="36">
        <f t="shared" si="0"/>
        <v>0</v>
      </c>
    </row>
    <row r="17" spans="1:14" ht="12" thickBot="1" x14ac:dyDescent="0.25">
      <c r="A17" s="42">
        <v>8114</v>
      </c>
      <c r="B17" s="15" t="s">
        <v>132</v>
      </c>
      <c r="C17" s="15"/>
      <c r="D17" s="68">
        <v>366</v>
      </c>
      <c r="E17" s="15"/>
      <c r="F17" s="15" t="s">
        <v>132</v>
      </c>
      <c r="G17" s="111" t="s">
        <v>4</v>
      </c>
      <c r="H17" s="85">
        <v>44562</v>
      </c>
      <c r="I17" s="14">
        <v>20</v>
      </c>
      <c r="J17" s="14" t="s">
        <v>31</v>
      </c>
      <c r="K17" s="14">
        <v>1</v>
      </c>
      <c r="L17" s="112" t="s">
        <v>27</v>
      </c>
      <c r="M17" s="73"/>
      <c r="N17" s="46">
        <f t="shared" si="0"/>
        <v>0</v>
      </c>
    </row>
    <row r="18" spans="1:14" ht="12" thickBot="1" x14ac:dyDescent="0.25"/>
    <row r="19" spans="1:14" ht="27" customHeight="1" thickBot="1" x14ac:dyDescent="0.25">
      <c r="B19" s="209" t="s">
        <v>225</v>
      </c>
      <c r="C19" s="210"/>
      <c r="D19" s="210"/>
      <c r="E19" s="210"/>
      <c r="F19" s="211"/>
      <c r="J19" s="170" t="s">
        <v>260</v>
      </c>
      <c r="K19" s="218"/>
      <c r="L19" s="218"/>
      <c r="M19" s="218"/>
      <c r="N19" s="219"/>
    </row>
    <row r="20" spans="1:14" ht="12" thickBot="1" x14ac:dyDescent="0.25">
      <c r="B20" s="7" t="s">
        <v>231</v>
      </c>
      <c r="C20" s="8"/>
      <c r="D20" s="8"/>
      <c r="E20" s="8"/>
      <c r="F20" s="9"/>
      <c r="J20" s="49"/>
      <c r="K20" s="50"/>
      <c r="L20" s="50"/>
      <c r="M20" s="50"/>
      <c r="N20" s="51"/>
    </row>
    <row r="21" spans="1:14" ht="59.25" customHeight="1" thickBot="1" x14ac:dyDescent="0.25">
      <c r="B21" s="19" t="s">
        <v>239</v>
      </c>
      <c r="C21" s="20" t="s">
        <v>232</v>
      </c>
      <c r="D21" s="20" t="s">
        <v>254</v>
      </c>
      <c r="E21" s="20" t="s">
        <v>233</v>
      </c>
      <c r="F21" s="22" t="s">
        <v>251</v>
      </c>
      <c r="J21" s="185" t="s">
        <v>245</v>
      </c>
      <c r="K21" s="186"/>
      <c r="L21" s="186"/>
      <c r="M21" s="187"/>
      <c r="N21" s="52">
        <f>SUM(N5:N17)</f>
        <v>0</v>
      </c>
    </row>
    <row r="22" spans="1:14" ht="12" thickBot="1" x14ac:dyDescent="0.25">
      <c r="B22" s="18" t="s">
        <v>4</v>
      </c>
      <c r="C22" s="6" t="s">
        <v>250</v>
      </c>
      <c r="D22" s="25"/>
      <c r="E22" s="23">
        <v>40</v>
      </c>
      <c r="F22" s="24">
        <f>E22*D22</f>
        <v>0</v>
      </c>
      <c r="J22" s="53"/>
      <c r="K22" s="54"/>
      <c r="L22" s="54"/>
      <c r="M22" s="54"/>
      <c r="N22" s="55"/>
    </row>
    <row r="23" spans="1:14" x14ac:dyDescent="0.2">
      <c r="B23" s="10" t="s">
        <v>6</v>
      </c>
      <c r="C23" s="5" t="s">
        <v>250</v>
      </c>
      <c r="D23" s="26"/>
      <c r="E23" s="11">
        <v>20</v>
      </c>
      <c r="F23" s="24">
        <f t="shared" ref="F23:F24" si="1">E23*D23</f>
        <v>0</v>
      </c>
      <c r="J23" s="188" t="s">
        <v>246</v>
      </c>
      <c r="K23" s="189"/>
      <c r="L23" s="189"/>
      <c r="M23" s="189"/>
      <c r="N23" s="194">
        <f>SUM(F22:F24,F27:F33)</f>
        <v>0</v>
      </c>
    </row>
    <row r="24" spans="1:14" ht="12" thickBot="1" x14ac:dyDescent="0.25">
      <c r="B24" s="10" t="s">
        <v>7</v>
      </c>
      <c r="C24" s="5" t="s">
        <v>250</v>
      </c>
      <c r="D24" s="26"/>
      <c r="E24" s="11">
        <v>20</v>
      </c>
      <c r="F24" s="24">
        <f t="shared" si="1"/>
        <v>0</v>
      </c>
      <c r="J24" s="190"/>
      <c r="K24" s="191"/>
      <c r="L24" s="191"/>
      <c r="M24" s="191"/>
      <c r="N24" s="195"/>
    </row>
    <row r="25" spans="1:14" ht="30" customHeight="1" thickBot="1" x14ac:dyDescent="0.25">
      <c r="B25" s="197" t="s">
        <v>256</v>
      </c>
      <c r="C25" s="198"/>
      <c r="D25" s="198"/>
      <c r="E25" s="198"/>
      <c r="F25" s="199"/>
      <c r="J25" s="192"/>
      <c r="K25" s="193"/>
      <c r="L25" s="193"/>
      <c r="M25" s="193"/>
      <c r="N25" s="196"/>
    </row>
    <row r="26" spans="1:14" ht="69.75" customHeight="1" thickBot="1" x14ac:dyDescent="0.25">
      <c r="B26" s="19" t="s">
        <v>239</v>
      </c>
      <c r="C26" s="20" t="s">
        <v>232</v>
      </c>
      <c r="D26" s="20" t="s">
        <v>252</v>
      </c>
      <c r="E26" s="20" t="s">
        <v>233</v>
      </c>
      <c r="F26" s="22" t="s">
        <v>251</v>
      </c>
      <c r="J26" s="200" t="s">
        <v>255</v>
      </c>
      <c r="K26" s="201"/>
      <c r="L26" s="201"/>
      <c r="M26" s="201"/>
      <c r="N26" s="206">
        <f>SUM(N21:N25)</f>
        <v>0</v>
      </c>
    </row>
    <row r="27" spans="1:14" x14ac:dyDescent="0.2">
      <c r="B27" s="18" t="s">
        <v>4</v>
      </c>
      <c r="C27" s="23" t="s">
        <v>31</v>
      </c>
      <c r="D27" s="25"/>
      <c r="E27" s="23">
        <v>10</v>
      </c>
      <c r="F27" s="24">
        <f t="shared" ref="F27:F33" si="2">E27*D27</f>
        <v>0</v>
      </c>
      <c r="J27" s="202"/>
      <c r="K27" s="203"/>
      <c r="L27" s="203"/>
      <c r="M27" s="203"/>
      <c r="N27" s="207"/>
    </row>
    <row r="28" spans="1:14" ht="12" thickBot="1" x14ac:dyDescent="0.25">
      <c r="B28" s="10" t="s">
        <v>4</v>
      </c>
      <c r="C28" s="11" t="s">
        <v>33</v>
      </c>
      <c r="D28" s="26"/>
      <c r="E28" s="11">
        <v>10</v>
      </c>
      <c r="F28" s="24">
        <f t="shared" si="2"/>
        <v>0</v>
      </c>
      <c r="J28" s="204"/>
      <c r="K28" s="205"/>
      <c r="L28" s="205"/>
      <c r="M28" s="205"/>
      <c r="N28" s="208"/>
    </row>
    <row r="29" spans="1:14" x14ac:dyDescent="0.2">
      <c r="B29" s="12" t="s">
        <v>6</v>
      </c>
      <c r="C29" s="11" t="s">
        <v>32</v>
      </c>
      <c r="D29" s="26"/>
      <c r="E29" s="11">
        <v>5</v>
      </c>
      <c r="F29" s="24">
        <f t="shared" si="2"/>
        <v>0</v>
      </c>
      <c r="M29" s="47"/>
      <c r="N29" s="47"/>
    </row>
    <row r="30" spans="1:14" x14ac:dyDescent="0.2">
      <c r="B30" s="12" t="s">
        <v>6</v>
      </c>
      <c r="C30" s="11" t="s">
        <v>33</v>
      </c>
      <c r="D30" s="26"/>
      <c r="E30" s="11">
        <v>10</v>
      </c>
      <c r="F30" s="24">
        <f t="shared" si="2"/>
        <v>0</v>
      </c>
      <c r="M30" s="47"/>
      <c r="N30" s="47"/>
    </row>
    <row r="31" spans="1:14" x14ac:dyDescent="0.2">
      <c r="B31" s="12" t="s">
        <v>7</v>
      </c>
      <c r="C31" s="11" t="s">
        <v>32</v>
      </c>
      <c r="D31" s="26"/>
      <c r="E31" s="11">
        <v>5</v>
      </c>
      <c r="F31" s="24">
        <f t="shared" si="2"/>
        <v>0</v>
      </c>
      <c r="M31" s="47"/>
      <c r="N31" s="47"/>
    </row>
    <row r="32" spans="1:14" x14ac:dyDescent="0.2">
      <c r="B32" s="12" t="s">
        <v>7</v>
      </c>
      <c r="C32" s="11" t="s">
        <v>33</v>
      </c>
      <c r="D32" s="26"/>
      <c r="E32" s="11">
        <v>10</v>
      </c>
      <c r="F32" s="24">
        <f t="shared" si="2"/>
        <v>0</v>
      </c>
      <c r="M32" s="47"/>
      <c r="N32" s="47"/>
    </row>
    <row r="33" spans="1:14" ht="12" thickBot="1" x14ac:dyDescent="0.25">
      <c r="B33" s="13" t="s">
        <v>8</v>
      </c>
      <c r="C33" s="14" t="s">
        <v>32</v>
      </c>
      <c r="D33" s="27"/>
      <c r="E33" s="14">
        <v>2</v>
      </c>
      <c r="F33" s="24">
        <f t="shared" si="2"/>
        <v>0</v>
      </c>
      <c r="M33" s="17"/>
      <c r="N33" s="17"/>
    </row>
    <row r="34" spans="1:14" ht="27" customHeight="1" x14ac:dyDescent="0.2">
      <c r="B34" s="168" t="s">
        <v>253</v>
      </c>
      <c r="C34" s="168"/>
      <c r="D34" s="168"/>
      <c r="E34" s="168"/>
      <c r="F34" s="168"/>
      <c r="M34" s="169"/>
      <c r="N34" s="169"/>
    </row>
    <row r="36" spans="1:14" ht="12" thickBot="1" x14ac:dyDescent="0.25"/>
    <row r="37" spans="1:14" ht="27" customHeight="1" thickBot="1" x14ac:dyDescent="0.25">
      <c r="A37" s="170" t="s">
        <v>287</v>
      </c>
      <c r="B37" s="171"/>
      <c r="C37" s="171"/>
      <c r="D37" s="171"/>
      <c r="E37" s="171"/>
      <c r="F37" s="172"/>
      <c r="H37" s="48"/>
      <c r="I37" s="48"/>
      <c r="J37" s="48"/>
      <c r="K37" s="48"/>
    </row>
    <row r="38" spans="1:14" x14ac:dyDescent="0.2">
      <c r="A38" s="173" t="s">
        <v>228</v>
      </c>
      <c r="B38" s="174"/>
      <c r="C38" s="174"/>
      <c r="D38" s="174"/>
      <c r="E38" s="174"/>
      <c r="F38" s="175"/>
      <c r="H38" s="48"/>
      <c r="I38" s="48"/>
      <c r="J38" s="56"/>
      <c r="K38" s="48"/>
      <c r="N38" s="56"/>
    </row>
    <row r="39" spans="1:14" x14ac:dyDescent="0.2">
      <c r="A39" s="176" t="s">
        <v>229</v>
      </c>
      <c r="B39" s="177"/>
      <c r="C39" s="177"/>
      <c r="D39" s="177"/>
      <c r="E39" s="177"/>
      <c r="F39" s="178"/>
      <c r="H39" s="48"/>
      <c r="I39" s="48"/>
      <c r="J39" s="56"/>
      <c r="K39" s="48"/>
      <c r="N39" s="56"/>
    </row>
    <row r="40" spans="1:14" x14ac:dyDescent="0.2">
      <c r="A40" s="176" t="s">
        <v>230</v>
      </c>
      <c r="B40" s="177"/>
      <c r="C40" s="177"/>
      <c r="D40" s="177"/>
      <c r="E40" s="177"/>
      <c r="F40" s="178"/>
      <c r="H40" s="48"/>
      <c r="I40" s="48"/>
      <c r="J40" s="56"/>
      <c r="K40" s="48"/>
      <c r="N40" s="56"/>
    </row>
    <row r="41" spans="1:14" x14ac:dyDescent="0.2">
      <c r="A41" s="223" t="s">
        <v>284</v>
      </c>
      <c r="B41" s="221"/>
      <c r="C41" s="221"/>
      <c r="D41" s="221"/>
      <c r="E41" s="221"/>
      <c r="F41" s="222"/>
      <c r="H41" s="48"/>
      <c r="I41" s="48"/>
      <c r="J41" s="56"/>
      <c r="K41" s="48"/>
      <c r="N41" s="56"/>
    </row>
    <row r="42" spans="1:14" x14ac:dyDescent="0.2">
      <c r="A42" s="223" t="s">
        <v>283</v>
      </c>
      <c r="B42" s="221"/>
      <c r="C42" s="221"/>
      <c r="D42" s="221"/>
      <c r="E42" s="221"/>
      <c r="F42" s="222"/>
      <c r="H42" s="48"/>
      <c r="I42" s="48"/>
      <c r="J42" s="56"/>
      <c r="K42" s="48"/>
      <c r="N42" s="56"/>
    </row>
    <row r="43" spans="1:14" x14ac:dyDescent="0.2">
      <c r="A43" s="223" t="s">
        <v>285</v>
      </c>
      <c r="B43" s="221"/>
      <c r="C43" s="221"/>
      <c r="D43" s="221"/>
      <c r="E43" s="221"/>
      <c r="F43" s="222"/>
      <c r="H43" s="48"/>
      <c r="I43" s="48"/>
      <c r="J43" s="56"/>
      <c r="K43" s="48"/>
      <c r="N43" s="56"/>
    </row>
    <row r="44" spans="1:14" x14ac:dyDescent="0.2">
      <c r="A44" s="223" t="s">
        <v>286</v>
      </c>
      <c r="B44" s="221"/>
      <c r="C44" s="221"/>
      <c r="D44" s="221"/>
      <c r="E44" s="221"/>
      <c r="F44" s="222"/>
      <c r="H44" s="48"/>
      <c r="I44" s="48"/>
      <c r="J44" s="56"/>
      <c r="K44" s="48"/>
      <c r="N44" s="56"/>
    </row>
    <row r="45" spans="1:14" ht="12" thickBot="1" x14ac:dyDescent="0.25">
      <c r="A45" s="179" t="s">
        <v>227</v>
      </c>
      <c r="B45" s="180"/>
      <c r="C45" s="180"/>
      <c r="D45" s="180"/>
      <c r="E45" s="180"/>
      <c r="F45" s="181"/>
      <c r="H45" s="48"/>
      <c r="I45" s="48"/>
      <c r="J45" s="48"/>
      <c r="K45" s="48"/>
    </row>
    <row r="46" spans="1:14" ht="12" thickBot="1" x14ac:dyDescent="0.25">
      <c r="B46" s="95"/>
      <c r="F46" s="56"/>
      <c r="M46" s="47"/>
      <c r="N46" s="47"/>
    </row>
    <row r="47" spans="1:14" ht="19.5" customHeight="1" thickBot="1" x14ac:dyDescent="0.25">
      <c r="A47" s="170" t="s">
        <v>234</v>
      </c>
      <c r="B47" s="171"/>
      <c r="C47" s="171"/>
      <c r="D47" s="171"/>
      <c r="E47" s="171"/>
      <c r="F47" s="172"/>
      <c r="M47" s="47"/>
      <c r="N47" s="47"/>
    </row>
    <row r="48" spans="1:14" x14ac:dyDescent="0.2">
      <c r="A48" s="229" t="s">
        <v>236</v>
      </c>
      <c r="B48" s="230"/>
      <c r="C48" s="230"/>
      <c r="D48" s="230"/>
      <c r="E48" s="230"/>
      <c r="F48" s="231"/>
    </row>
    <row r="49" spans="1:14" x14ac:dyDescent="0.2">
      <c r="A49" s="232"/>
      <c r="B49" s="233"/>
      <c r="C49" s="233"/>
      <c r="D49" s="233"/>
      <c r="E49" s="233"/>
      <c r="F49" s="234"/>
      <c r="N49" s="56"/>
    </row>
    <row r="50" spans="1:14" x14ac:dyDescent="0.2">
      <c r="A50" s="176" t="s">
        <v>237</v>
      </c>
      <c r="B50" s="177"/>
      <c r="C50" s="177"/>
      <c r="D50" s="177"/>
      <c r="E50" s="177"/>
      <c r="F50" s="178"/>
      <c r="N50" s="56"/>
    </row>
    <row r="51" spans="1:14" ht="41.25" customHeight="1" x14ac:dyDescent="0.2">
      <c r="A51" s="182" t="s">
        <v>235</v>
      </c>
      <c r="B51" s="183"/>
      <c r="C51" s="183"/>
      <c r="D51" s="183"/>
      <c r="E51" s="183"/>
      <c r="F51" s="184"/>
      <c r="N51" s="56"/>
    </row>
    <row r="52" spans="1:14" ht="42" customHeight="1" thickBot="1" x14ac:dyDescent="0.25">
      <c r="A52" s="165" t="s">
        <v>238</v>
      </c>
      <c r="B52" s="166"/>
      <c r="C52" s="166"/>
      <c r="D52" s="166"/>
      <c r="E52" s="166"/>
      <c r="F52" s="167"/>
      <c r="M52" s="16"/>
      <c r="N52" s="16"/>
    </row>
  </sheetData>
  <autoFilter ref="A4:N4"/>
  <mergeCells count="24">
    <mergeCell ref="A50:F50"/>
    <mergeCell ref="A51:F51"/>
    <mergeCell ref="A52:F52"/>
    <mergeCell ref="A2:N2"/>
    <mergeCell ref="A3:G3"/>
    <mergeCell ref="H3:L3"/>
    <mergeCell ref="M3:N3"/>
    <mergeCell ref="B19:F19"/>
    <mergeCell ref="J19:N19"/>
    <mergeCell ref="J21:M21"/>
    <mergeCell ref="J23:M25"/>
    <mergeCell ref="N23:N25"/>
    <mergeCell ref="B25:F25"/>
    <mergeCell ref="J26:M28"/>
    <mergeCell ref="N26:N28"/>
    <mergeCell ref="B34:F34"/>
    <mergeCell ref="M34:N34"/>
    <mergeCell ref="A37:F37"/>
    <mergeCell ref="A38:F38"/>
    <mergeCell ref="A39:F39"/>
    <mergeCell ref="A40:F40"/>
    <mergeCell ref="A47:F47"/>
    <mergeCell ref="A45:F45"/>
    <mergeCell ref="A48:F4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topLeftCell="A40" workbookViewId="0">
      <selection activeCell="H43" sqref="H43"/>
    </sheetView>
  </sheetViews>
  <sheetFormatPr defaultRowHeight="11.25" x14ac:dyDescent="0.2"/>
  <cols>
    <col min="1" max="1" width="8.5" style="47" customWidth="1"/>
    <col min="2" max="2" width="21.25" style="95" customWidth="1"/>
    <col min="3" max="3" width="15.5" style="48" customWidth="1"/>
    <col min="4" max="4" width="10.5" style="48" customWidth="1"/>
    <col min="5" max="5" width="5.875" style="48" customWidth="1"/>
    <col min="6" max="6" width="20.875" style="56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61" t="s">
        <v>137</v>
      </c>
      <c r="G4" s="100" t="s">
        <v>239</v>
      </c>
      <c r="H4" s="23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ht="22.5" x14ac:dyDescent="0.2">
      <c r="A5" s="32">
        <v>8105</v>
      </c>
      <c r="B5" s="60" t="s">
        <v>66</v>
      </c>
      <c r="C5" s="58" t="s">
        <v>194</v>
      </c>
      <c r="D5" s="58"/>
      <c r="E5" s="58"/>
      <c r="F5" s="62" t="s">
        <v>193</v>
      </c>
      <c r="G5" s="119" t="s">
        <v>4</v>
      </c>
      <c r="H5" s="239">
        <v>44440</v>
      </c>
      <c r="I5" s="96">
        <v>24</v>
      </c>
      <c r="J5" s="96" t="s">
        <v>31</v>
      </c>
      <c r="K5" s="96">
        <v>1</v>
      </c>
      <c r="L5" s="137" t="s">
        <v>27</v>
      </c>
      <c r="M5" s="113"/>
      <c r="N5" s="235">
        <f t="shared" ref="N5:N10" si="0">M5*I5</f>
        <v>0</v>
      </c>
    </row>
    <row r="6" spans="1:14" ht="31.5" x14ac:dyDescent="0.2">
      <c r="A6" s="32" t="s">
        <v>148</v>
      </c>
      <c r="B6" s="60" t="s">
        <v>280</v>
      </c>
      <c r="C6" s="5" t="s">
        <v>190</v>
      </c>
      <c r="D6" s="225" t="s">
        <v>281</v>
      </c>
      <c r="E6" s="5"/>
      <c r="F6" s="5" t="s">
        <v>189</v>
      </c>
      <c r="G6" s="119" t="s">
        <v>4</v>
      </c>
      <c r="H6" s="240">
        <v>44440</v>
      </c>
      <c r="I6" s="11">
        <v>24</v>
      </c>
      <c r="J6" s="11" t="s">
        <v>31</v>
      </c>
      <c r="K6" s="11">
        <v>1</v>
      </c>
      <c r="L6" s="69" t="s">
        <v>27</v>
      </c>
      <c r="M6" s="72"/>
      <c r="N6" s="235">
        <f t="shared" si="0"/>
        <v>0</v>
      </c>
    </row>
    <row r="7" spans="1:14" ht="22.5" x14ac:dyDescent="0.2">
      <c r="A7" s="32">
        <v>8105</v>
      </c>
      <c r="B7" s="60" t="s">
        <v>67</v>
      </c>
      <c r="C7" s="62" t="s">
        <v>85</v>
      </c>
      <c r="D7" s="62" t="s">
        <v>192</v>
      </c>
      <c r="E7" s="62" t="s">
        <v>87</v>
      </c>
      <c r="F7" s="62" t="s">
        <v>193</v>
      </c>
      <c r="G7" s="119" t="s">
        <v>4</v>
      </c>
      <c r="H7" s="240">
        <v>44562</v>
      </c>
      <c r="I7" s="11">
        <v>20</v>
      </c>
      <c r="J7" s="11" t="s">
        <v>33</v>
      </c>
      <c r="K7" s="11">
        <v>1</v>
      </c>
      <c r="L7" s="69" t="s">
        <v>5</v>
      </c>
      <c r="M7" s="72"/>
      <c r="N7" s="235">
        <f t="shared" si="0"/>
        <v>0</v>
      </c>
    </row>
    <row r="8" spans="1:14" ht="22.5" x14ac:dyDescent="0.2">
      <c r="A8" s="32">
        <v>8105</v>
      </c>
      <c r="B8" s="60" t="s">
        <v>67</v>
      </c>
      <c r="C8" s="62" t="s">
        <v>85</v>
      </c>
      <c r="D8" s="62" t="s">
        <v>192</v>
      </c>
      <c r="E8" s="62" t="s">
        <v>87</v>
      </c>
      <c r="F8" s="62" t="s">
        <v>193</v>
      </c>
      <c r="G8" s="119" t="s">
        <v>6</v>
      </c>
      <c r="H8" s="240">
        <v>44562</v>
      </c>
      <c r="I8" s="11">
        <v>20</v>
      </c>
      <c r="J8" s="11" t="s">
        <v>32</v>
      </c>
      <c r="K8" s="11">
        <v>1</v>
      </c>
      <c r="L8" s="69" t="s">
        <v>27</v>
      </c>
      <c r="M8" s="72"/>
      <c r="N8" s="235">
        <f t="shared" si="0"/>
        <v>0</v>
      </c>
    </row>
    <row r="9" spans="1:14" ht="22.5" x14ac:dyDescent="0.2">
      <c r="A9" s="32">
        <v>8105</v>
      </c>
      <c r="B9" s="60" t="s">
        <v>67</v>
      </c>
      <c r="C9" s="62" t="s">
        <v>85</v>
      </c>
      <c r="D9" s="62" t="s">
        <v>192</v>
      </c>
      <c r="E9" s="62" t="s">
        <v>87</v>
      </c>
      <c r="F9" s="62" t="s">
        <v>193</v>
      </c>
      <c r="G9" s="119" t="s">
        <v>7</v>
      </c>
      <c r="H9" s="240">
        <v>44562</v>
      </c>
      <c r="I9" s="11">
        <v>20</v>
      </c>
      <c r="J9" s="11" t="s">
        <v>33</v>
      </c>
      <c r="K9" s="11">
        <v>1</v>
      </c>
      <c r="L9" s="69" t="s">
        <v>27</v>
      </c>
      <c r="M9" s="72"/>
      <c r="N9" s="235">
        <f t="shared" si="0"/>
        <v>0</v>
      </c>
    </row>
    <row r="10" spans="1:14" ht="22.5" x14ac:dyDescent="0.2">
      <c r="A10" s="32">
        <v>8105</v>
      </c>
      <c r="B10" s="60" t="s">
        <v>67</v>
      </c>
      <c r="C10" s="62" t="s">
        <v>85</v>
      </c>
      <c r="D10" s="62" t="s">
        <v>192</v>
      </c>
      <c r="E10" s="62" t="s">
        <v>87</v>
      </c>
      <c r="F10" s="62" t="s">
        <v>193</v>
      </c>
      <c r="G10" s="119" t="s">
        <v>8</v>
      </c>
      <c r="H10" s="240">
        <v>44562</v>
      </c>
      <c r="I10" s="11">
        <v>20</v>
      </c>
      <c r="J10" s="11" t="s">
        <v>32</v>
      </c>
      <c r="K10" s="11">
        <v>1</v>
      </c>
      <c r="L10" s="69" t="s">
        <v>9</v>
      </c>
      <c r="M10" s="72"/>
      <c r="N10" s="235">
        <f t="shared" si="0"/>
        <v>0</v>
      </c>
    </row>
    <row r="11" spans="1:14" x14ac:dyDescent="0.2">
      <c r="A11" s="32" t="s">
        <v>148</v>
      </c>
      <c r="B11" s="60" t="s">
        <v>51</v>
      </c>
      <c r="C11" s="5" t="s">
        <v>85</v>
      </c>
      <c r="D11" s="58">
        <v>430</v>
      </c>
      <c r="E11" s="5" t="s">
        <v>87</v>
      </c>
      <c r="F11" s="5" t="s">
        <v>51</v>
      </c>
      <c r="G11" s="119" t="s">
        <v>4</v>
      </c>
      <c r="H11" s="240">
        <v>44562</v>
      </c>
      <c r="I11" s="11">
        <v>20</v>
      </c>
      <c r="J11" s="11" t="s">
        <v>31</v>
      </c>
      <c r="K11" s="11">
        <v>1</v>
      </c>
      <c r="L11" s="69" t="s">
        <v>27</v>
      </c>
      <c r="M11" s="72"/>
      <c r="N11" s="236">
        <f>M11*I11</f>
        <v>0</v>
      </c>
    </row>
    <row r="12" spans="1:14" x14ac:dyDescent="0.2">
      <c r="A12" s="32" t="s">
        <v>148</v>
      </c>
      <c r="B12" s="60" t="s">
        <v>51</v>
      </c>
      <c r="C12" s="5" t="s">
        <v>85</v>
      </c>
      <c r="D12" s="58">
        <v>430</v>
      </c>
      <c r="E12" s="5" t="s">
        <v>87</v>
      </c>
      <c r="F12" s="5" t="s">
        <v>51</v>
      </c>
      <c r="G12" s="119" t="s">
        <v>6</v>
      </c>
      <c r="H12" s="240">
        <v>44562</v>
      </c>
      <c r="I12" s="11">
        <v>20</v>
      </c>
      <c r="J12" s="11" t="s">
        <v>32</v>
      </c>
      <c r="K12" s="11">
        <v>1</v>
      </c>
      <c r="L12" s="69" t="s">
        <v>27</v>
      </c>
      <c r="M12" s="72"/>
      <c r="N12" s="235">
        <f t="shared" ref="N12:N33" si="1">M12*I12</f>
        <v>0</v>
      </c>
    </row>
    <row r="13" spans="1:14" x14ac:dyDescent="0.2">
      <c r="A13" s="32" t="s">
        <v>148</v>
      </c>
      <c r="B13" s="60" t="s">
        <v>51</v>
      </c>
      <c r="C13" s="5" t="s">
        <v>85</v>
      </c>
      <c r="D13" s="58">
        <v>430</v>
      </c>
      <c r="E13" s="5" t="s">
        <v>87</v>
      </c>
      <c r="F13" s="5" t="s">
        <v>51</v>
      </c>
      <c r="G13" s="119" t="s">
        <v>7</v>
      </c>
      <c r="H13" s="240">
        <v>44562</v>
      </c>
      <c r="I13" s="11">
        <v>20</v>
      </c>
      <c r="J13" s="11" t="s">
        <v>32</v>
      </c>
      <c r="K13" s="11">
        <v>1</v>
      </c>
      <c r="L13" s="69" t="s">
        <v>27</v>
      </c>
      <c r="M13" s="72"/>
      <c r="N13" s="235">
        <f t="shared" si="1"/>
        <v>0</v>
      </c>
    </row>
    <row r="14" spans="1:14" x14ac:dyDescent="0.2">
      <c r="A14" s="32" t="s">
        <v>148</v>
      </c>
      <c r="B14" s="60" t="s">
        <v>51</v>
      </c>
      <c r="C14" s="5" t="s">
        <v>85</v>
      </c>
      <c r="D14" s="58">
        <v>430</v>
      </c>
      <c r="E14" s="5" t="s">
        <v>87</v>
      </c>
      <c r="F14" s="5" t="s">
        <v>51</v>
      </c>
      <c r="G14" s="119" t="s">
        <v>8</v>
      </c>
      <c r="H14" s="240">
        <v>44562</v>
      </c>
      <c r="I14" s="11">
        <v>20</v>
      </c>
      <c r="J14" s="11" t="s">
        <v>32</v>
      </c>
      <c r="K14" s="11">
        <v>1</v>
      </c>
      <c r="L14" s="69" t="s">
        <v>9</v>
      </c>
      <c r="M14" s="72"/>
      <c r="N14" s="235">
        <f t="shared" si="1"/>
        <v>0</v>
      </c>
    </row>
    <row r="15" spans="1:14" x14ac:dyDescent="0.2">
      <c r="A15" s="32" t="s">
        <v>148</v>
      </c>
      <c r="B15" s="60" t="s">
        <v>52</v>
      </c>
      <c r="C15" s="5" t="s">
        <v>85</v>
      </c>
      <c r="D15" s="58" t="s">
        <v>188</v>
      </c>
      <c r="E15" s="5" t="s">
        <v>87</v>
      </c>
      <c r="F15" s="5" t="s">
        <v>52</v>
      </c>
      <c r="G15" s="119" t="s">
        <v>4</v>
      </c>
      <c r="H15" s="240">
        <v>44562</v>
      </c>
      <c r="I15" s="11">
        <v>20</v>
      </c>
      <c r="J15" s="11" t="s">
        <v>31</v>
      </c>
      <c r="K15" s="11">
        <v>1</v>
      </c>
      <c r="L15" s="69" t="s">
        <v>27</v>
      </c>
      <c r="M15" s="72"/>
      <c r="N15" s="235">
        <f t="shared" si="1"/>
        <v>0</v>
      </c>
    </row>
    <row r="16" spans="1:14" ht="12.75" customHeight="1" x14ac:dyDescent="0.2">
      <c r="A16" s="32" t="s">
        <v>148</v>
      </c>
      <c r="B16" s="60" t="s">
        <v>52</v>
      </c>
      <c r="C16" s="5" t="s">
        <v>85</v>
      </c>
      <c r="D16" s="58" t="s">
        <v>188</v>
      </c>
      <c r="E16" s="5" t="s">
        <v>87</v>
      </c>
      <c r="F16" s="5" t="s">
        <v>52</v>
      </c>
      <c r="G16" s="119" t="s">
        <v>6</v>
      </c>
      <c r="H16" s="240">
        <v>44562</v>
      </c>
      <c r="I16" s="11">
        <v>20</v>
      </c>
      <c r="J16" s="11" t="s">
        <v>32</v>
      </c>
      <c r="K16" s="11">
        <v>1</v>
      </c>
      <c r="L16" s="69" t="s">
        <v>27</v>
      </c>
      <c r="M16" s="72"/>
      <c r="N16" s="235">
        <f t="shared" si="1"/>
        <v>0</v>
      </c>
    </row>
    <row r="17" spans="1:14" x14ac:dyDescent="0.2">
      <c r="A17" s="32" t="s">
        <v>148</v>
      </c>
      <c r="B17" s="60" t="s">
        <v>52</v>
      </c>
      <c r="C17" s="5" t="s">
        <v>85</v>
      </c>
      <c r="D17" s="58" t="s">
        <v>188</v>
      </c>
      <c r="E17" s="5" t="s">
        <v>87</v>
      </c>
      <c r="F17" s="5" t="s">
        <v>52</v>
      </c>
      <c r="G17" s="119" t="s">
        <v>7</v>
      </c>
      <c r="H17" s="240">
        <v>44562</v>
      </c>
      <c r="I17" s="11">
        <v>20</v>
      </c>
      <c r="J17" s="11" t="s">
        <v>32</v>
      </c>
      <c r="K17" s="11">
        <v>1</v>
      </c>
      <c r="L17" s="69" t="s">
        <v>27</v>
      </c>
      <c r="M17" s="72"/>
      <c r="N17" s="235">
        <f t="shared" si="1"/>
        <v>0</v>
      </c>
    </row>
    <row r="18" spans="1:14" x14ac:dyDescent="0.2">
      <c r="A18" s="32" t="s">
        <v>148</v>
      </c>
      <c r="B18" s="60" t="s">
        <v>52</v>
      </c>
      <c r="C18" s="5" t="s">
        <v>85</v>
      </c>
      <c r="D18" s="58" t="s">
        <v>188</v>
      </c>
      <c r="E18" s="5" t="s">
        <v>87</v>
      </c>
      <c r="F18" s="5" t="s">
        <v>52</v>
      </c>
      <c r="G18" s="119" t="s">
        <v>8</v>
      </c>
      <c r="H18" s="240">
        <v>44562</v>
      </c>
      <c r="I18" s="11">
        <v>20</v>
      </c>
      <c r="J18" s="11" t="s">
        <v>32</v>
      </c>
      <c r="K18" s="11">
        <v>1</v>
      </c>
      <c r="L18" s="69" t="s">
        <v>9</v>
      </c>
      <c r="M18" s="72"/>
      <c r="N18" s="235">
        <f t="shared" si="1"/>
        <v>0</v>
      </c>
    </row>
    <row r="19" spans="1:14" x14ac:dyDescent="0.2">
      <c r="A19" s="32" t="s">
        <v>148</v>
      </c>
      <c r="B19" s="60" t="s">
        <v>53</v>
      </c>
      <c r="C19" s="5" t="s">
        <v>85</v>
      </c>
      <c r="D19" s="58">
        <v>2052</v>
      </c>
      <c r="E19" s="5"/>
      <c r="F19" s="5" t="s">
        <v>189</v>
      </c>
      <c r="G19" s="119" t="s">
        <v>4</v>
      </c>
      <c r="H19" s="240">
        <v>44562</v>
      </c>
      <c r="I19" s="11">
        <v>20</v>
      </c>
      <c r="J19" s="11" t="s">
        <v>33</v>
      </c>
      <c r="K19" s="11">
        <v>1</v>
      </c>
      <c r="L19" s="69" t="s">
        <v>29</v>
      </c>
      <c r="M19" s="72"/>
      <c r="N19" s="235">
        <f t="shared" si="1"/>
        <v>0</v>
      </c>
    </row>
    <row r="20" spans="1:14" x14ac:dyDescent="0.2">
      <c r="A20" s="32" t="s">
        <v>148</v>
      </c>
      <c r="B20" s="60" t="s">
        <v>53</v>
      </c>
      <c r="C20" s="5" t="s">
        <v>85</v>
      </c>
      <c r="D20" s="58">
        <v>2052</v>
      </c>
      <c r="E20" s="5"/>
      <c r="F20" s="5" t="s">
        <v>189</v>
      </c>
      <c r="G20" s="119" t="s">
        <v>6</v>
      </c>
      <c r="H20" s="240">
        <v>44562</v>
      </c>
      <c r="I20" s="11">
        <v>20</v>
      </c>
      <c r="J20" s="11" t="s">
        <v>33</v>
      </c>
      <c r="K20" s="11">
        <v>1</v>
      </c>
      <c r="L20" s="69" t="s">
        <v>5</v>
      </c>
      <c r="M20" s="72"/>
      <c r="N20" s="235">
        <f t="shared" si="1"/>
        <v>0</v>
      </c>
    </row>
    <row r="21" spans="1:14" x14ac:dyDescent="0.2">
      <c r="A21" s="32" t="s">
        <v>148</v>
      </c>
      <c r="B21" s="60" t="s">
        <v>53</v>
      </c>
      <c r="C21" s="5" t="s">
        <v>85</v>
      </c>
      <c r="D21" s="58">
        <v>2052</v>
      </c>
      <c r="E21" s="5"/>
      <c r="F21" s="5" t="s">
        <v>189</v>
      </c>
      <c r="G21" s="119" t="s">
        <v>7</v>
      </c>
      <c r="H21" s="240">
        <v>44562</v>
      </c>
      <c r="I21" s="11">
        <v>20</v>
      </c>
      <c r="J21" s="11" t="s">
        <v>33</v>
      </c>
      <c r="K21" s="11">
        <v>1</v>
      </c>
      <c r="L21" s="69" t="s">
        <v>27</v>
      </c>
      <c r="M21" s="72"/>
      <c r="N21" s="235">
        <f t="shared" si="1"/>
        <v>0</v>
      </c>
    </row>
    <row r="22" spans="1:14" x14ac:dyDescent="0.2">
      <c r="A22" s="32" t="s">
        <v>148</v>
      </c>
      <c r="B22" s="60" t="s">
        <v>53</v>
      </c>
      <c r="C22" s="5" t="s">
        <v>85</v>
      </c>
      <c r="D22" s="58">
        <v>2052</v>
      </c>
      <c r="E22" s="5"/>
      <c r="F22" s="5" t="s">
        <v>189</v>
      </c>
      <c r="G22" s="119" t="s">
        <v>8</v>
      </c>
      <c r="H22" s="240">
        <v>44562</v>
      </c>
      <c r="I22" s="11">
        <v>20</v>
      </c>
      <c r="J22" s="11" t="s">
        <v>32</v>
      </c>
      <c r="K22" s="11">
        <v>1</v>
      </c>
      <c r="L22" s="69" t="s">
        <v>9</v>
      </c>
      <c r="M22" s="72"/>
      <c r="N22" s="235">
        <f t="shared" si="1"/>
        <v>0</v>
      </c>
    </row>
    <row r="23" spans="1:14" x14ac:dyDescent="0.2">
      <c r="A23" s="32" t="s">
        <v>148</v>
      </c>
      <c r="B23" s="60" t="s">
        <v>279</v>
      </c>
      <c r="C23" s="5" t="s">
        <v>190</v>
      </c>
      <c r="D23" s="58" t="s">
        <v>191</v>
      </c>
      <c r="E23" s="5" t="s">
        <v>87</v>
      </c>
      <c r="F23" s="5" t="s">
        <v>189</v>
      </c>
      <c r="G23" s="119" t="s">
        <v>4</v>
      </c>
      <c r="H23" s="240">
        <v>44562</v>
      </c>
      <c r="I23" s="11">
        <v>20</v>
      </c>
      <c r="J23" s="11" t="s">
        <v>31</v>
      </c>
      <c r="K23" s="11">
        <v>2</v>
      </c>
      <c r="L23" s="69" t="s">
        <v>27</v>
      </c>
      <c r="M23" s="72"/>
      <c r="N23" s="235">
        <f t="shared" si="1"/>
        <v>0</v>
      </c>
    </row>
    <row r="24" spans="1:14" ht="31.5" x14ac:dyDescent="0.2">
      <c r="A24" s="40" t="s">
        <v>149</v>
      </c>
      <c r="B24" s="60" t="s">
        <v>270</v>
      </c>
      <c r="C24" s="58"/>
      <c r="D24" s="224" t="s">
        <v>271</v>
      </c>
      <c r="E24" s="58"/>
      <c r="F24" s="5" t="s">
        <v>68</v>
      </c>
      <c r="G24" s="119" t="s">
        <v>4</v>
      </c>
      <c r="H24" s="240">
        <v>44562</v>
      </c>
      <c r="I24" s="11">
        <v>20</v>
      </c>
      <c r="J24" s="11" t="s">
        <v>31</v>
      </c>
      <c r="K24" s="11">
        <v>1</v>
      </c>
      <c r="L24" s="69" t="s">
        <v>5</v>
      </c>
      <c r="M24" s="72"/>
      <c r="N24" s="235">
        <f t="shared" si="1"/>
        <v>0</v>
      </c>
    </row>
    <row r="25" spans="1:14" ht="22.5" x14ac:dyDescent="0.2">
      <c r="A25" s="40" t="s">
        <v>149</v>
      </c>
      <c r="B25" s="60" t="s">
        <v>69</v>
      </c>
      <c r="C25" s="58" t="s">
        <v>195</v>
      </c>
      <c r="D25" s="58">
        <v>327</v>
      </c>
      <c r="E25" s="58" t="s">
        <v>87</v>
      </c>
      <c r="F25" s="58" t="s">
        <v>196</v>
      </c>
      <c r="G25" s="119" t="s">
        <v>4</v>
      </c>
      <c r="H25" s="240">
        <v>44562</v>
      </c>
      <c r="I25" s="11">
        <v>20</v>
      </c>
      <c r="J25" s="11" t="s">
        <v>33</v>
      </c>
      <c r="K25" s="11">
        <v>1</v>
      </c>
      <c r="L25" s="69" t="s">
        <v>27</v>
      </c>
      <c r="M25" s="72"/>
      <c r="N25" s="235">
        <f t="shared" si="1"/>
        <v>0</v>
      </c>
    </row>
    <row r="26" spans="1:14" ht="22.5" x14ac:dyDescent="0.2">
      <c r="A26" s="40" t="s">
        <v>149</v>
      </c>
      <c r="B26" s="60" t="s">
        <v>69</v>
      </c>
      <c r="C26" s="58" t="s">
        <v>195</v>
      </c>
      <c r="D26" s="58">
        <v>327</v>
      </c>
      <c r="E26" s="58" t="s">
        <v>87</v>
      </c>
      <c r="F26" s="58" t="s">
        <v>196</v>
      </c>
      <c r="G26" s="119" t="s">
        <v>6</v>
      </c>
      <c r="H26" s="240">
        <v>44562</v>
      </c>
      <c r="I26" s="11">
        <v>20</v>
      </c>
      <c r="J26" s="11" t="s">
        <v>32</v>
      </c>
      <c r="K26" s="11">
        <v>1</v>
      </c>
      <c r="L26" s="69" t="s">
        <v>27</v>
      </c>
      <c r="M26" s="72"/>
      <c r="N26" s="235">
        <f t="shared" si="1"/>
        <v>0</v>
      </c>
    </row>
    <row r="27" spans="1:14" ht="22.5" x14ac:dyDescent="0.2">
      <c r="A27" s="40" t="s">
        <v>149</v>
      </c>
      <c r="B27" s="60" t="s">
        <v>69</v>
      </c>
      <c r="C27" s="58" t="s">
        <v>195</v>
      </c>
      <c r="D27" s="58">
        <v>327</v>
      </c>
      <c r="E27" s="58" t="s">
        <v>87</v>
      </c>
      <c r="F27" s="58" t="s">
        <v>196</v>
      </c>
      <c r="G27" s="119" t="s">
        <v>7</v>
      </c>
      <c r="H27" s="240">
        <v>44562</v>
      </c>
      <c r="I27" s="11">
        <v>20</v>
      </c>
      <c r="J27" s="11" t="s">
        <v>33</v>
      </c>
      <c r="K27" s="11">
        <v>1</v>
      </c>
      <c r="L27" s="69" t="s">
        <v>27</v>
      </c>
      <c r="M27" s="72"/>
      <c r="N27" s="235">
        <f t="shared" si="1"/>
        <v>0</v>
      </c>
    </row>
    <row r="28" spans="1:14" ht="22.5" x14ac:dyDescent="0.2">
      <c r="A28" s="40" t="s">
        <v>149</v>
      </c>
      <c r="B28" s="60" t="s">
        <v>69</v>
      </c>
      <c r="C28" s="58" t="s">
        <v>195</v>
      </c>
      <c r="D28" s="58">
        <v>327</v>
      </c>
      <c r="E28" s="58" t="s">
        <v>87</v>
      </c>
      <c r="F28" s="58" t="s">
        <v>196</v>
      </c>
      <c r="G28" s="119" t="s">
        <v>8</v>
      </c>
      <c r="H28" s="240">
        <v>44562</v>
      </c>
      <c r="I28" s="11">
        <v>20</v>
      </c>
      <c r="J28" s="11" t="s">
        <v>32</v>
      </c>
      <c r="K28" s="11">
        <v>1</v>
      </c>
      <c r="L28" s="69" t="s">
        <v>9</v>
      </c>
      <c r="M28" s="72"/>
      <c r="N28" s="235">
        <f t="shared" si="1"/>
        <v>0</v>
      </c>
    </row>
    <row r="29" spans="1:14" x14ac:dyDescent="0.2">
      <c r="A29" s="40" t="s">
        <v>149</v>
      </c>
      <c r="B29" s="60" t="s">
        <v>70</v>
      </c>
      <c r="C29" s="62" t="s">
        <v>87</v>
      </c>
      <c r="D29" s="62" t="s">
        <v>197</v>
      </c>
      <c r="E29" s="62" t="s">
        <v>87</v>
      </c>
      <c r="F29" s="62" t="s">
        <v>70</v>
      </c>
      <c r="G29" s="119" t="s">
        <v>4</v>
      </c>
      <c r="H29" s="240">
        <v>44562</v>
      </c>
      <c r="I29" s="11">
        <v>20</v>
      </c>
      <c r="J29" s="11" t="s">
        <v>31</v>
      </c>
      <c r="K29" s="11">
        <v>1</v>
      </c>
      <c r="L29" s="69" t="s">
        <v>27</v>
      </c>
      <c r="M29" s="72"/>
      <c r="N29" s="235">
        <f t="shared" si="1"/>
        <v>0</v>
      </c>
    </row>
    <row r="30" spans="1:14" x14ac:dyDescent="0.2">
      <c r="A30" s="40" t="s">
        <v>149</v>
      </c>
      <c r="B30" s="60" t="s">
        <v>71</v>
      </c>
      <c r="C30" s="58" t="s">
        <v>85</v>
      </c>
      <c r="D30" s="58" t="s">
        <v>198</v>
      </c>
      <c r="E30" s="58" t="s">
        <v>87</v>
      </c>
      <c r="F30" s="58" t="s">
        <v>72</v>
      </c>
      <c r="G30" s="119" t="s">
        <v>4</v>
      </c>
      <c r="H30" s="240">
        <v>44562</v>
      </c>
      <c r="I30" s="11">
        <v>20</v>
      </c>
      <c r="J30" s="11" t="s">
        <v>31</v>
      </c>
      <c r="K30" s="11">
        <v>1</v>
      </c>
      <c r="L30" s="69" t="s">
        <v>5</v>
      </c>
      <c r="M30" s="72"/>
      <c r="N30" s="235">
        <f t="shared" si="1"/>
        <v>0</v>
      </c>
    </row>
    <row r="31" spans="1:14" x14ac:dyDescent="0.2">
      <c r="A31" s="40" t="s">
        <v>149</v>
      </c>
      <c r="B31" s="60" t="s">
        <v>71</v>
      </c>
      <c r="C31" s="58" t="s">
        <v>85</v>
      </c>
      <c r="D31" s="58" t="s">
        <v>198</v>
      </c>
      <c r="E31" s="58" t="s">
        <v>87</v>
      </c>
      <c r="F31" s="58" t="s">
        <v>72</v>
      </c>
      <c r="G31" s="119" t="s">
        <v>6</v>
      </c>
      <c r="H31" s="240">
        <v>44562</v>
      </c>
      <c r="I31" s="11">
        <v>20</v>
      </c>
      <c r="J31" s="11" t="s">
        <v>32</v>
      </c>
      <c r="K31" s="11">
        <v>1</v>
      </c>
      <c r="L31" s="69" t="s">
        <v>27</v>
      </c>
      <c r="M31" s="72"/>
      <c r="N31" s="235">
        <f t="shared" si="1"/>
        <v>0</v>
      </c>
    </row>
    <row r="32" spans="1:14" x14ac:dyDescent="0.2">
      <c r="A32" s="40" t="s">
        <v>149</v>
      </c>
      <c r="B32" s="60" t="s">
        <v>71</v>
      </c>
      <c r="C32" s="58" t="s">
        <v>85</v>
      </c>
      <c r="D32" s="58" t="s">
        <v>198</v>
      </c>
      <c r="E32" s="58" t="s">
        <v>87</v>
      </c>
      <c r="F32" s="58" t="s">
        <v>72</v>
      </c>
      <c r="G32" s="119" t="s">
        <v>7</v>
      </c>
      <c r="H32" s="241">
        <v>44562</v>
      </c>
      <c r="I32" s="11">
        <v>20</v>
      </c>
      <c r="J32" s="11" t="s">
        <v>32</v>
      </c>
      <c r="K32" s="11">
        <v>1</v>
      </c>
      <c r="L32" s="69" t="s">
        <v>27</v>
      </c>
      <c r="M32" s="72"/>
      <c r="N32" s="235">
        <f t="shared" si="1"/>
        <v>0</v>
      </c>
    </row>
    <row r="33" spans="1:14" ht="12" thickBot="1" x14ac:dyDescent="0.25">
      <c r="A33" s="99" t="s">
        <v>149</v>
      </c>
      <c r="B33" s="154" t="s">
        <v>71</v>
      </c>
      <c r="C33" s="68" t="s">
        <v>85</v>
      </c>
      <c r="D33" s="68" t="s">
        <v>198</v>
      </c>
      <c r="E33" s="68" t="s">
        <v>87</v>
      </c>
      <c r="F33" s="68" t="s">
        <v>72</v>
      </c>
      <c r="G33" s="243" t="s">
        <v>8</v>
      </c>
      <c r="H33" s="242">
        <v>44562</v>
      </c>
      <c r="I33" s="14">
        <v>20</v>
      </c>
      <c r="J33" s="14" t="s">
        <v>32</v>
      </c>
      <c r="K33" s="14">
        <v>1</v>
      </c>
      <c r="L33" s="87" t="s">
        <v>9</v>
      </c>
      <c r="M33" s="73"/>
      <c r="N33" s="237">
        <f t="shared" si="1"/>
        <v>0</v>
      </c>
    </row>
    <row r="34" spans="1:14" ht="12" thickBot="1" x14ac:dyDescent="0.25"/>
    <row r="35" spans="1:14" ht="27" customHeight="1" thickBot="1" x14ac:dyDescent="0.25">
      <c r="B35" s="209" t="s">
        <v>225</v>
      </c>
      <c r="C35" s="210"/>
      <c r="D35" s="210"/>
      <c r="E35" s="210"/>
      <c r="F35" s="211"/>
      <c r="J35" s="170" t="s">
        <v>260</v>
      </c>
      <c r="K35" s="218"/>
      <c r="L35" s="218"/>
      <c r="M35" s="218"/>
      <c r="N35" s="219"/>
    </row>
    <row r="36" spans="1:14" ht="23.25" thickBot="1" x14ac:dyDescent="0.25">
      <c r="B36" s="147" t="s">
        <v>231</v>
      </c>
      <c r="C36" s="8"/>
      <c r="D36" s="8"/>
      <c r="E36" s="8"/>
      <c r="F36" s="63"/>
      <c r="J36" s="49"/>
      <c r="K36" s="50"/>
      <c r="L36" s="50"/>
      <c r="M36" s="50"/>
      <c r="N36" s="51"/>
    </row>
    <row r="37" spans="1:14" ht="59.25" customHeight="1" thickBot="1" x14ac:dyDescent="0.25">
      <c r="B37" s="19" t="s">
        <v>239</v>
      </c>
      <c r="C37" s="20" t="s">
        <v>232</v>
      </c>
      <c r="D37" s="20" t="s">
        <v>254</v>
      </c>
      <c r="E37" s="20" t="s">
        <v>233</v>
      </c>
      <c r="F37" s="64" t="s">
        <v>251</v>
      </c>
      <c r="J37" s="185" t="s">
        <v>245</v>
      </c>
      <c r="K37" s="186"/>
      <c r="L37" s="186"/>
      <c r="M37" s="187"/>
      <c r="N37" s="52">
        <f>SUM(N5:N33)</f>
        <v>0</v>
      </c>
    </row>
    <row r="38" spans="1:14" ht="12" thickBot="1" x14ac:dyDescent="0.25">
      <c r="B38" s="148" t="s">
        <v>4</v>
      </c>
      <c r="C38" s="6" t="s">
        <v>250</v>
      </c>
      <c r="D38" s="25"/>
      <c r="E38" s="11">
        <v>100</v>
      </c>
      <c r="F38" s="24">
        <f>E38*D38</f>
        <v>0</v>
      </c>
      <c r="J38" s="53"/>
      <c r="K38" s="54"/>
      <c r="L38" s="54"/>
      <c r="M38" s="54"/>
      <c r="N38" s="55"/>
    </row>
    <row r="39" spans="1:14" x14ac:dyDescent="0.2">
      <c r="B39" s="149" t="s">
        <v>6</v>
      </c>
      <c r="C39" s="5" t="s">
        <v>250</v>
      </c>
      <c r="D39" s="26"/>
      <c r="E39" s="11">
        <v>20</v>
      </c>
      <c r="F39" s="24">
        <f t="shared" ref="F39:F40" si="2">E39*D39</f>
        <v>0</v>
      </c>
      <c r="J39" s="188" t="s">
        <v>246</v>
      </c>
      <c r="K39" s="189"/>
      <c r="L39" s="189"/>
      <c r="M39" s="189"/>
      <c r="N39" s="194">
        <f>SUM(F38:F40,F43:F49)</f>
        <v>0</v>
      </c>
    </row>
    <row r="40" spans="1:14" ht="12" thickBot="1" x14ac:dyDescent="0.25">
      <c r="B40" s="149" t="s">
        <v>7</v>
      </c>
      <c r="C40" s="5" t="s">
        <v>250</v>
      </c>
      <c r="D40" s="26"/>
      <c r="E40" s="11">
        <v>20</v>
      </c>
      <c r="F40" s="24">
        <f t="shared" si="2"/>
        <v>0</v>
      </c>
      <c r="J40" s="190"/>
      <c r="K40" s="191"/>
      <c r="L40" s="191"/>
      <c r="M40" s="191"/>
      <c r="N40" s="195"/>
    </row>
    <row r="41" spans="1:14" ht="30" customHeight="1" thickBot="1" x14ac:dyDescent="0.25">
      <c r="B41" s="197" t="s">
        <v>256</v>
      </c>
      <c r="C41" s="198"/>
      <c r="D41" s="198"/>
      <c r="E41" s="198"/>
      <c r="F41" s="199"/>
      <c r="J41" s="192"/>
      <c r="K41" s="193"/>
      <c r="L41" s="193"/>
      <c r="M41" s="193"/>
      <c r="N41" s="196"/>
    </row>
    <row r="42" spans="1:14" ht="69.75" customHeight="1" thickBot="1" x14ac:dyDescent="0.25">
      <c r="B42" s="19" t="s">
        <v>239</v>
      </c>
      <c r="C42" s="20" t="s">
        <v>232</v>
      </c>
      <c r="D42" s="20" t="s">
        <v>252</v>
      </c>
      <c r="E42" s="20" t="s">
        <v>233</v>
      </c>
      <c r="F42" s="64" t="s">
        <v>251</v>
      </c>
      <c r="J42" s="200" t="s">
        <v>255</v>
      </c>
      <c r="K42" s="201"/>
      <c r="L42" s="201"/>
      <c r="M42" s="201"/>
      <c r="N42" s="206">
        <f>SUM(N37:N41)</f>
        <v>0</v>
      </c>
    </row>
    <row r="43" spans="1:14" x14ac:dyDescent="0.2">
      <c r="B43" s="148" t="s">
        <v>4</v>
      </c>
      <c r="C43" s="11" t="s">
        <v>31</v>
      </c>
      <c r="D43" s="25"/>
      <c r="E43" s="11">
        <v>5</v>
      </c>
      <c r="F43" s="24">
        <f t="shared" ref="F43:F49" si="3">E43*D43</f>
        <v>0</v>
      </c>
      <c r="J43" s="202"/>
      <c r="K43" s="203"/>
      <c r="L43" s="203"/>
      <c r="M43" s="203"/>
      <c r="N43" s="207"/>
    </row>
    <row r="44" spans="1:14" ht="12" thickBot="1" x14ac:dyDescent="0.25">
      <c r="B44" s="149" t="s">
        <v>4</v>
      </c>
      <c r="C44" s="11" t="s">
        <v>33</v>
      </c>
      <c r="D44" s="26"/>
      <c r="E44" s="11">
        <v>20</v>
      </c>
      <c r="F44" s="24">
        <f t="shared" si="3"/>
        <v>0</v>
      </c>
      <c r="J44" s="204"/>
      <c r="K44" s="205"/>
      <c r="L44" s="205"/>
      <c r="M44" s="205"/>
      <c r="N44" s="208"/>
    </row>
    <row r="45" spans="1:14" x14ac:dyDescent="0.2">
      <c r="B45" s="150" t="s">
        <v>6</v>
      </c>
      <c r="C45" s="11" t="s">
        <v>32</v>
      </c>
      <c r="D45" s="26"/>
      <c r="E45" s="11">
        <v>5</v>
      </c>
      <c r="F45" s="24">
        <f t="shared" si="3"/>
        <v>0</v>
      </c>
      <c r="M45" s="47"/>
      <c r="N45" s="47"/>
    </row>
    <row r="46" spans="1:14" x14ac:dyDescent="0.2">
      <c r="B46" s="150" t="s">
        <v>6</v>
      </c>
      <c r="C46" s="11" t="s">
        <v>33</v>
      </c>
      <c r="D46" s="26"/>
      <c r="E46" s="11">
        <v>10</v>
      </c>
      <c r="F46" s="24">
        <f t="shared" si="3"/>
        <v>0</v>
      </c>
      <c r="M46" s="47"/>
      <c r="N46" s="47"/>
    </row>
    <row r="47" spans="1:14" x14ac:dyDescent="0.2">
      <c r="B47" s="150" t="s">
        <v>7</v>
      </c>
      <c r="C47" s="11" t="s">
        <v>32</v>
      </c>
      <c r="D47" s="26"/>
      <c r="E47" s="11">
        <v>5</v>
      </c>
      <c r="F47" s="24">
        <f t="shared" si="3"/>
        <v>0</v>
      </c>
      <c r="M47" s="47"/>
      <c r="N47" s="47"/>
    </row>
    <row r="48" spans="1:14" x14ac:dyDescent="0.2">
      <c r="B48" s="150" t="s">
        <v>7</v>
      </c>
      <c r="C48" s="11" t="s">
        <v>33</v>
      </c>
      <c r="D48" s="26"/>
      <c r="E48" s="11">
        <v>10</v>
      </c>
      <c r="F48" s="24">
        <f t="shared" si="3"/>
        <v>0</v>
      </c>
      <c r="M48" s="47"/>
      <c r="N48" s="47"/>
    </row>
    <row r="49" spans="1:14" ht="12" thickBot="1" x14ac:dyDescent="0.25">
      <c r="B49" s="151" t="s">
        <v>8</v>
      </c>
      <c r="C49" s="11" t="s">
        <v>32</v>
      </c>
      <c r="D49" s="27"/>
      <c r="E49" s="11">
        <v>10</v>
      </c>
      <c r="F49" s="24">
        <f t="shared" si="3"/>
        <v>0</v>
      </c>
      <c r="M49" s="17"/>
      <c r="N49" s="17"/>
    </row>
    <row r="50" spans="1:14" ht="27" customHeight="1" x14ac:dyDescent="0.2">
      <c r="B50" s="168" t="s">
        <v>253</v>
      </c>
      <c r="C50" s="168"/>
      <c r="D50" s="168"/>
      <c r="E50" s="168"/>
      <c r="F50" s="168"/>
      <c r="M50" s="169"/>
      <c r="N50" s="169"/>
    </row>
    <row r="52" spans="1:14" ht="12" thickBot="1" x14ac:dyDescent="0.25"/>
    <row r="53" spans="1:14" ht="27" customHeight="1" thickBot="1" x14ac:dyDescent="0.25">
      <c r="A53" s="170" t="s">
        <v>287</v>
      </c>
      <c r="B53" s="171"/>
      <c r="C53" s="171"/>
      <c r="D53" s="171"/>
      <c r="E53" s="171"/>
      <c r="F53" s="172"/>
      <c r="H53" s="48"/>
      <c r="I53" s="48"/>
      <c r="J53" s="48"/>
      <c r="K53" s="48"/>
    </row>
    <row r="54" spans="1:14" x14ac:dyDescent="0.2">
      <c r="A54" s="173" t="s">
        <v>228</v>
      </c>
      <c r="B54" s="174"/>
      <c r="C54" s="174"/>
      <c r="D54" s="174"/>
      <c r="E54" s="174"/>
      <c r="F54" s="175"/>
      <c r="H54" s="48"/>
      <c r="I54" s="48"/>
      <c r="J54" s="56"/>
      <c r="K54" s="48"/>
      <c r="N54" s="56"/>
    </row>
    <row r="55" spans="1:14" x14ac:dyDescent="0.2">
      <c r="A55" s="176" t="s">
        <v>229</v>
      </c>
      <c r="B55" s="177"/>
      <c r="C55" s="177"/>
      <c r="D55" s="177"/>
      <c r="E55" s="177"/>
      <c r="F55" s="178"/>
      <c r="H55" s="48"/>
      <c r="I55" s="48"/>
      <c r="J55" s="56"/>
      <c r="K55" s="48"/>
      <c r="N55" s="56"/>
    </row>
    <row r="56" spans="1:14" x14ac:dyDescent="0.2">
      <c r="A56" s="176" t="s">
        <v>230</v>
      </c>
      <c r="B56" s="177"/>
      <c r="C56" s="177"/>
      <c r="D56" s="177"/>
      <c r="E56" s="177"/>
      <c r="F56" s="178"/>
      <c r="H56" s="48"/>
      <c r="I56" s="48"/>
      <c r="J56" s="56"/>
      <c r="K56" s="48"/>
      <c r="N56" s="56"/>
    </row>
    <row r="57" spans="1:14" x14ac:dyDescent="0.2">
      <c r="A57" s="223" t="s">
        <v>284</v>
      </c>
      <c r="B57" s="221"/>
      <c r="C57" s="221"/>
      <c r="D57" s="221"/>
      <c r="E57" s="221"/>
      <c r="F57" s="222"/>
      <c r="H57" s="48"/>
      <c r="I57" s="48"/>
      <c r="J57" s="56"/>
      <c r="K57" s="48"/>
      <c r="N57" s="56"/>
    </row>
    <row r="58" spans="1:14" x14ac:dyDescent="0.2">
      <c r="A58" s="223" t="s">
        <v>283</v>
      </c>
      <c r="B58" s="221"/>
      <c r="C58" s="221"/>
      <c r="D58" s="221"/>
      <c r="E58" s="221"/>
      <c r="F58" s="222"/>
      <c r="H58" s="48"/>
      <c r="I58" s="48"/>
      <c r="J58" s="56"/>
      <c r="K58" s="48"/>
      <c r="N58" s="56"/>
    </row>
    <row r="59" spans="1:14" x14ac:dyDescent="0.2">
      <c r="A59" s="223" t="s">
        <v>285</v>
      </c>
      <c r="B59" s="221"/>
      <c r="C59" s="221"/>
      <c r="D59" s="221"/>
      <c r="E59" s="221"/>
      <c r="F59" s="222"/>
      <c r="H59" s="48"/>
      <c r="I59" s="48"/>
      <c r="J59" s="56"/>
      <c r="K59" s="48"/>
      <c r="N59" s="56"/>
    </row>
    <row r="60" spans="1:14" x14ac:dyDescent="0.2">
      <c r="A60" s="223" t="s">
        <v>286</v>
      </c>
      <c r="B60" s="221"/>
      <c r="C60" s="221"/>
      <c r="D60" s="221"/>
      <c r="E60" s="221"/>
      <c r="F60" s="222"/>
      <c r="H60" s="48"/>
      <c r="I60" s="48"/>
      <c r="J60" s="56"/>
      <c r="K60" s="48"/>
      <c r="N60" s="56"/>
    </row>
    <row r="61" spans="1:14" ht="12" thickBot="1" x14ac:dyDescent="0.25">
      <c r="A61" s="179" t="s">
        <v>227</v>
      </c>
      <c r="B61" s="180"/>
      <c r="C61" s="180"/>
      <c r="D61" s="180"/>
      <c r="E61" s="180"/>
      <c r="F61" s="181"/>
      <c r="H61" s="48"/>
      <c r="I61" s="48"/>
      <c r="J61" s="48"/>
      <c r="K61" s="48"/>
    </row>
    <row r="62" spans="1:14" ht="12" thickBot="1" x14ac:dyDescent="0.25">
      <c r="M62" s="47"/>
      <c r="N62" s="47"/>
    </row>
    <row r="63" spans="1:14" ht="19.5" customHeight="1" thickBot="1" x14ac:dyDescent="0.25">
      <c r="A63" s="170" t="s">
        <v>234</v>
      </c>
      <c r="B63" s="171"/>
      <c r="C63" s="171"/>
      <c r="D63" s="171"/>
      <c r="E63" s="171"/>
      <c r="F63" s="172"/>
      <c r="M63" s="47"/>
      <c r="N63" s="47"/>
    </row>
    <row r="64" spans="1:14" x14ac:dyDescent="0.2">
      <c r="A64" s="229" t="s">
        <v>236</v>
      </c>
      <c r="B64" s="230"/>
      <c r="C64" s="230"/>
      <c r="D64" s="230"/>
      <c r="E64" s="230"/>
      <c r="F64" s="231"/>
    </row>
    <row r="65" spans="1:14" x14ac:dyDescent="0.2">
      <c r="A65" s="232"/>
      <c r="B65" s="233"/>
      <c r="C65" s="233"/>
      <c r="D65" s="233"/>
      <c r="E65" s="233"/>
      <c r="F65" s="234"/>
      <c r="N65" s="56"/>
    </row>
    <row r="66" spans="1:14" x14ac:dyDescent="0.2">
      <c r="A66" s="176" t="s">
        <v>237</v>
      </c>
      <c r="B66" s="177"/>
      <c r="C66" s="177"/>
      <c r="D66" s="177"/>
      <c r="E66" s="177"/>
      <c r="F66" s="178"/>
      <c r="N66" s="56"/>
    </row>
    <row r="67" spans="1:14" ht="41.25" customHeight="1" x14ac:dyDescent="0.2">
      <c r="A67" s="182" t="s">
        <v>235</v>
      </c>
      <c r="B67" s="183"/>
      <c r="C67" s="183"/>
      <c r="D67" s="183"/>
      <c r="E67" s="183"/>
      <c r="F67" s="184"/>
      <c r="N67" s="56"/>
    </row>
    <row r="68" spans="1:14" ht="42" customHeight="1" thickBot="1" x14ac:dyDescent="0.25">
      <c r="A68" s="165" t="s">
        <v>238</v>
      </c>
      <c r="B68" s="166"/>
      <c r="C68" s="166"/>
      <c r="D68" s="166"/>
      <c r="E68" s="166"/>
      <c r="F68" s="167"/>
      <c r="M68" s="16"/>
      <c r="N68" s="16"/>
    </row>
  </sheetData>
  <autoFilter ref="A4:N4"/>
  <mergeCells count="24">
    <mergeCell ref="A61:F61"/>
    <mergeCell ref="A64:F65"/>
    <mergeCell ref="A66:F66"/>
    <mergeCell ref="A67:F67"/>
    <mergeCell ref="A68:F68"/>
    <mergeCell ref="B50:F50"/>
    <mergeCell ref="M50:N50"/>
    <mergeCell ref="A3:G3"/>
    <mergeCell ref="H3:L3"/>
    <mergeCell ref="M3:N3"/>
    <mergeCell ref="B35:F35"/>
    <mergeCell ref="J35:N35"/>
    <mergeCell ref="J37:M37"/>
    <mergeCell ref="A63:F63"/>
    <mergeCell ref="A2:N2"/>
    <mergeCell ref="A53:F53"/>
    <mergeCell ref="A54:F54"/>
    <mergeCell ref="A55:F55"/>
    <mergeCell ref="A56:F56"/>
    <mergeCell ref="J39:M41"/>
    <mergeCell ref="N39:N41"/>
    <mergeCell ref="B41:F41"/>
    <mergeCell ref="J42:M44"/>
    <mergeCell ref="N42:N4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zoomScale="90" zoomScaleNormal="90" workbookViewId="0">
      <selection activeCell="H43" sqref="H43"/>
    </sheetView>
  </sheetViews>
  <sheetFormatPr defaultRowHeight="11.25" x14ac:dyDescent="0.2"/>
  <cols>
    <col min="1" max="1" width="8.5" style="47" customWidth="1"/>
    <col min="2" max="2" width="21.25" style="95" customWidth="1"/>
    <col min="3" max="3" width="15.5" style="48" customWidth="1"/>
    <col min="4" max="4" width="10.5" style="48" customWidth="1"/>
    <col min="5" max="5" width="5.875" style="48" customWidth="1"/>
    <col min="6" max="6" width="20.875" style="56" customWidth="1"/>
    <col min="7" max="7" width="8.375" style="48" customWidth="1"/>
    <col min="8" max="9" width="11.25" style="47" customWidth="1"/>
    <col min="10" max="10" width="7.875" style="47" customWidth="1"/>
    <col min="11" max="11" width="9.125" style="47" customWidth="1"/>
    <col min="12" max="12" width="11.375" style="48" customWidth="1"/>
    <col min="13" max="13" width="15" style="48" customWidth="1"/>
    <col min="14" max="14" width="15.625" style="48" customWidth="1"/>
    <col min="15" max="15" width="9" style="48"/>
    <col min="16" max="16" width="10.625" style="48" customWidth="1"/>
    <col min="17" max="16384" width="9" style="48"/>
  </cols>
  <sheetData>
    <row r="1" spans="1:14" ht="12" thickBot="1" x14ac:dyDescent="0.25">
      <c r="A1" s="17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95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61" t="s">
        <v>137</v>
      </c>
      <c r="G4" s="74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32">
        <v>8105</v>
      </c>
      <c r="B5" s="60" t="s">
        <v>134</v>
      </c>
      <c r="C5" s="5" t="s">
        <v>85</v>
      </c>
      <c r="D5" s="11" t="s">
        <v>209</v>
      </c>
      <c r="E5" s="11" t="s">
        <v>87</v>
      </c>
      <c r="F5" s="58" t="s">
        <v>134</v>
      </c>
      <c r="G5" s="88" t="s">
        <v>4</v>
      </c>
      <c r="H5" s="80">
        <v>44440</v>
      </c>
      <c r="I5" s="11">
        <v>24</v>
      </c>
      <c r="J5" s="11" t="s">
        <v>31</v>
      </c>
      <c r="K5" s="11">
        <v>2</v>
      </c>
      <c r="L5" s="84" t="s">
        <v>27</v>
      </c>
      <c r="M5" s="72"/>
      <c r="N5" s="36">
        <f t="shared" ref="N5:N10" si="0">M5*I5</f>
        <v>0</v>
      </c>
    </row>
    <row r="6" spans="1:14" x14ac:dyDescent="0.2">
      <c r="A6" s="32">
        <v>8105</v>
      </c>
      <c r="B6" s="41" t="s">
        <v>134</v>
      </c>
      <c r="C6" s="5" t="s">
        <v>85</v>
      </c>
      <c r="D6" s="11" t="s">
        <v>209</v>
      </c>
      <c r="E6" s="11" t="s">
        <v>87</v>
      </c>
      <c r="F6" s="58" t="s">
        <v>134</v>
      </c>
      <c r="G6" s="89" t="s">
        <v>6</v>
      </c>
      <c r="H6" s="80">
        <v>44440</v>
      </c>
      <c r="I6" s="11">
        <v>24</v>
      </c>
      <c r="J6" s="11" t="s">
        <v>32</v>
      </c>
      <c r="K6" s="11">
        <v>1</v>
      </c>
      <c r="L6" s="84" t="s">
        <v>30</v>
      </c>
      <c r="M6" s="72"/>
      <c r="N6" s="36">
        <f t="shared" si="0"/>
        <v>0</v>
      </c>
    </row>
    <row r="7" spans="1:14" x14ac:dyDescent="0.2">
      <c r="A7" s="32">
        <v>8105</v>
      </c>
      <c r="B7" s="41" t="s">
        <v>134</v>
      </c>
      <c r="C7" s="5" t="s">
        <v>85</v>
      </c>
      <c r="D7" s="11" t="s">
        <v>209</v>
      </c>
      <c r="E7" s="11" t="s">
        <v>87</v>
      </c>
      <c r="F7" s="58" t="s">
        <v>134</v>
      </c>
      <c r="G7" s="89" t="s">
        <v>7</v>
      </c>
      <c r="H7" s="80">
        <v>44440</v>
      </c>
      <c r="I7" s="11">
        <v>24</v>
      </c>
      <c r="J7" s="57" t="s">
        <v>32</v>
      </c>
      <c r="K7" s="57">
        <v>1</v>
      </c>
      <c r="L7" s="91" t="s">
        <v>27</v>
      </c>
      <c r="M7" s="72"/>
      <c r="N7" s="36">
        <f t="shared" si="0"/>
        <v>0</v>
      </c>
    </row>
    <row r="8" spans="1:14" x14ac:dyDescent="0.2">
      <c r="A8" s="32">
        <v>8105</v>
      </c>
      <c r="B8" s="41" t="s">
        <v>134</v>
      </c>
      <c r="C8" s="5" t="s">
        <v>85</v>
      </c>
      <c r="D8" s="11" t="s">
        <v>209</v>
      </c>
      <c r="E8" s="11" t="s">
        <v>87</v>
      </c>
      <c r="F8" s="58" t="s">
        <v>134</v>
      </c>
      <c r="G8" s="89" t="s">
        <v>8</v>
      </c>
      <c r="H8" s="80">
        <v>44440</v>
      </c>
      <c r="I8" s="11">
        <v>24</v>
      </c>
      <c r="J8" s="11" t="s">
        <v>32</v>
      </c>
      <c r="K8" s="11">
        <v>1</v>
      </c>
      <c r="L8" s="84" t="s">
        <v>30</v>
      </c>
      <c r="M8" s="72"/>
      <c r="N8" s="36">
        <f t="shared" si="0"/>
        <v>0</v>
      </c>
    </row>
    <row r="9" spans="1:14" x14ac:dyDescent="0.2">
      <c r="A9" s="32">
        <v>8112</v>
      </c>
      <c r="B9" s="60" t="s">
        <v>145</v>
      </c>
      <c r="C9" s="58" t="s">
        <v>94</v>
      </c>
      <c r="D9" s="11" t="s">
        <v>95</v>
      </c>
      <c r="E9" s="11" t="s">
        <v>96</v>
      </c>
      <c r="F9" s="58" t="s">
        <v>97</v>
      </c>
      <c r="G9" s="69" t="s">
        <v>4</v>
      </c>
      <c r="H9" s="80">
        <v>44562</v>
      </c>
      <c r="I9" s="11">
        <v>20</v>
      </c>
      <c r="J9" s="11" t="s">
        <v>33</v>
      </c>
      <c r="K9" s="11">
        <v>1</v>
      </c>
      <c r="L9" s="84" t="s">
        <v>27</v>
      </c>
      <c r="M9" s="72"/>
      <c r="N9" s="36">
        <f t="shared" si="0"/>
        <v>0</v>
      </c>
    </row>
    <row r="10" spans="1:14" x14ac:dyDescent="0.2">
      <c r="A10" s="32">
        <v>8112</v>
      </c>
      <c r="B10" s="60" t="s">
        <v>145</v>
      </c>
      <c r="C10" s="58" t="s">
        <v>94</v>
      </c>
      <c r="D10" s="11" t="s">
        <v>95</v>
      </c>
      <c r="E10" s="11" t="s">
        <v>96</v>
      </c>
      <c r="F10" s="58" t="s">
        <v>97</v>
      </c>
      <c r="G10" s="69" t="s">
        <v>6</v>
      </c>
      <c r="H10" s="80">
        <v>44562</v>
      </c>
      <c r="I10" s="11">
        <v>20</v>
      </c>
      <c r="J10" s="11" t="s">
        <v>32</v>
      </c>
      <c r="K10" s="11">
        <v>1</v>
      </c>
      <c r="L10" s="84" t="s">
        <v>27</v>
      </c>
      <c r="M10" s="72"/>
      <c r="N10" s="36">
        <f t="shared" si="0"/>
        <v>0</v>
      </c>
    </row>
    <row r="11" spans="1:14" x14ac:dyDescent="0.2">
      <c r="A11" s="32">
        <v>8112</v>
      </c>
      <c r="B11" s="60" t="s">
        <v>145</v>
      </c>
      <c r="C11" s="58" t="s">
        <v>94</v>
      </c>
      <c r="D11" s="11" t="s">
        <v>95</v>
      </c>
      <c r="E11" s="11" t="s">
        <v>96</v>
      </c>
      <c r="F11" s="58" t="s">
        <v>97</v>
      </c>
      <c r="G11" s="69" t="s">
        <v>7</v>
      </c>
      <c r="H11" s="80">
        <v>44562</v>
      </c>
      <c r="I11" s="11">
        <v>20</v>
      </c>
      <c r="J11" s="11" t="s">
        <v>33</v>
      </c>
      <c r="K11" s="11">
        <v>1</v>
      </c>
      <c r="L11" s="84" t="s">
        <v>27</v>
      </c>
      <c r="M11" s="72"/>
      <c r="N11" s="24">
        <f>M11*I11</f>
        <v>0</v>
      </c>
    </row>
    <row r="12" spans="1:14" x14ac:dyDescent="0.2">
      <c r="A12" s="32">
        <v>8112</v>
      </c>
      <c r="B12" s="60" t="s">
        <v>145</v>
      </c>
      <c r="C12" s="58" t="s">
        <v>94</v>
      </c>
      <c r="D12" s="11" t="s">
        <v>95</v>
      </c>
      <c r="E12" s="11" t="s">
        <v>96</v>
      </c>
      <c r="F12" s="58" t="s">
        <v>97</v>
      </c>
      <c r="G12" s="69" t="s">
        <v>8</v>
      </c>
      <c r="H12" s="80">
        <v>44562</v>
      </c>
      <c r="I12" s="11">
        <v>20</v>
      </c>
      <c r="J12" s="11" t="s">
        <v>32</v>
      </c>
      <c r="K12" s="11">
        <v>1</v>
      </c>
      <c r="L12" s="83" t="s">
        <v>9</v>
      </c>
      <c r="M12" s="72"/>
      <c r="N12" s="36">
        <f t="shared" ref="N12:N34" si="1">M12*I12</f>
        <v>0</v>
      </c>
    </row>
    <row r="13" spans="1:14" x14ac:dyDescent="0.2">
      <c r="A13" s="32">
        <v>8112</v>
      </c>
      <c r="B13" s="60" t="s">
        <v>10</v>
      </c>
      <c r="C13" s="58" t="s">
        <v>98</v>
      </c>
      <c r="D13" s="11">
        <v>742</v>
      </c>
      <c r="E13" s="11"/>
      <c r="F13" s="58" t="s">
        <v>10</v>
      </c>
      <c r="G13" s="69" t="s">
        <v>4</v>
      </c>
      <c r="H13" s="80">
        <v>44562</v>
      </c>
      <c r="I13" s="11">
        <v>20</v>
      </c>
      <c r="J13" s="11" t="s">
        <v>31</v>
      </c>
      <c r="K13" s="11">
        <v>1</v>
      </c>
      <c r="L13" s="84" t="s">
        <v>5</v>
      </c>
      <c r="M13" s="72"/>
      <c r="N13" s="36">
        <f t="shared" si="1"/>
        <v>0</v>
      </c>
    </row>
    <row r="14" spans="1:14" x14ac:dyDescent="0.2">
      <c r="A14" s="32">
        <v>8112</v>
      </c>
      <c r="B14" s="60" t="s">
        <v>10</v>
      </c>
      <c r="C14" s="58" t="s">
        <v>98</v>
      </c>
      <c r="D14" s="11">
        <v>742</v>
      </c>
      <c r="E14" s="11"/>
      <c r="F14" s="58" t="s">
        <v>10</v>
      </c>
      <c r="G14" s="69" t="s">
        <v>6</v>
      </c>
      <c r="H14" s="80">
        <v>44562</v>
      </c>
      <c r="I14" s="11">
        <v>20</v>
      </c>
      <c r="J14" s="11" t="s">
        <v>32</v>
      </c>
      <c r="K14" s="11">
        <v>1</v>
      </c>
      <c r="L14" s="84" t="s">
        <v>27</v>
      </c>
      <c r="M14" s="72"/>
      <c r="N14" s="36">
        <f t="shared" si="1"/>
        <v>0</v>
      </c>
    </row>
    <row r="15" spans="1:14" x14ac:dyDescent="0.2">
      <c r="A15" s="32">
        <v>8112</v>
      </c>
      <c r="B15" s="60" t="s">
        <v>10</v>
      </c>
      <c r="C15" s="58" t="s">
        <v>98</v>
      </c>
      <c r="D15" s="11">
        <v>742</v>
      </c>
      <c r="E15" s="11"/>
      <c r="F15" s="58" t="s">
        <v>10</v>
      </c>
      <c r="G15" s="69" t="s">
        <v>7</v>
      </c>
      <c r="H15" s="80">
        <v>44562</v>
      </c>
      <c r="I15" s="11">
        <v>20</v>
      </c>
      <c r="J15" s="11" t="s">
        <v>32</v>
      </c>
      <c r="K15" s="11">
        <v>1</v>
      </c>
      <c r="L15" s="84" t="s">
        <v>5</v>
      </c>
      <c r="M15" s="72"/>
      <c r="N15" s="36">
        <f t="shared" si="1"/>
        <v>0</v>
      </c>
    </row>
    <row r="16" spans="1:14" ht="12.75" customHeight="1" x14ac:dyDescent="0.2">
      <c r="A16" s="32">
        <v>8112</v>
      </c>
      <c r="B16" s="60" t="s">
        <v>10</v>
      </c>
      <c r="C16" s="58" t="s">
        <v>98</v>
      </c>
      <c r="D16" s="11">
        <v>742</v>
      </c>
      <c r="E16" s="11"/>
      <c r="F16" s="58" t="s">
        <v>10</v>
      </c>
      <c r="G16" s="69" t="s">
        <v>8</v>
      </c>
      <c r="H16" s="80">
        <v>44562</v>
      </c>
      <c r="I16" s="11">
        <v>20</v>
      </c>
      <c r="J16" s="11" t="s">
        <v>32</v>
      </c>
      <c r="K16" s="11">
        <v>1</v>
      </c>
      <c r="L16" s="83" t="s">
        <v>9</v>
      </c>
      <c r="M16" s="72"/>
      <c r="N16" s="36">
        <f t="shared" si="1"/>
        <v>0</v>
      </c>
    </row>
    <row r="17" spans="1:14" x14ac:dyDescent="0.2">
      <c r="A17" s="32">
        <v>8112</v>
      </c>
      <c r="B17" s="60" t="s">
        <v>11</v>
      </c>
      <c r="C17" s="58" t="s">
        <v>99</v>
      </c>
      <c r="D17" s="11" t="s">
        <v>100</v>
      </c>
      <c r="E17" s="11" t="s">
        <v>87</v>
      </c>
      <c r="F17" s="58" t="s">
        <v>11</v>
      </c>
      <c r="G17" s="69" t="s">
        <v>4</v>
      </c>
      <c r="H17" s="80">
        <v>44562</v>
      </c>
      <c r="I17" s="11">
        <v>20</v>
      </c>
      <c r="J17" s="11" t="s">
        <v>31</v>
      </c>
      <c r="K17" s="11">
        <v>1</v>
      </c>
      <c r="L17" s="84" t="s">
        <v>5</v>
      </c>
      <c r="M17" s="72"/>
      <c r="N17" s="36">
        <f t="shared" si="1"/>
        <v>0</v>
      </c>
    </row>
    <row r="18" spans="1:14" x14ac:dyDescent="0.2">
      <c r="A18" s="32">
        <v>8115</v>
      </c>
      <c r="B18" s="60" t="s">
        <v>13</v>
      </c>
      <c r="C18" s="62" t="s">
        <v>203</v>
      </c>
      <c r="D18" s="59">
        <v>853</v>
      </c>
      <c r="E18" s="59">
        <v>4</v>
      </c>
      <c r="F18" s="62" t="s">
        <v>204</v>
      </c>
      <c r="G18" s="69" t="s">
        <v>4</v>
      </c>
      <c r="H18" s="80">
        <v>44562</v>
      </c>
      <c r="I18" s="11">
        <v>20</v>
      </c>
      <c r="J18" s="35" t="s">
        <v>31</v>
      </c>
      <c r="K18" s="11">
        <v>1</v>
      </c>
      <c r="L18" s="84" t="s">
        <v>5</v>
      </c>
      <c r="M18" s="72"/>
      <c r="N18" s="36">
        <f t="shared" si="1"/>
        <v>0</v>
      </c>
    </row>
    <row r="19" spans="1:14" x14ac:dyDescent="0.2">
      <c r="A19" s="32">
        <v>8115</v>
      </c>
      <c r="B19" s="60" t="s">
        <v>13</v>
      </c>
      <c r="C19" s="62" t="s">
        <v>203</v>
      </c>
      <c r="D19" s="59">
        <v>853</v>
      </c>
      <c r="E19" s="59">
        <v>4</v>
      </c>
      <c r="F19" s="62" t="s">
        <v>204</v>
      </c>
      <c r="G19" s="69" t="s">
        <v>6</v>
      </c>
      <c r="H19" s="80">
        <v>44562</v>
      </c>
      <c r="I19" s="11">
        <v>20</v>
      </c>
      <c r="J19" s="11" t="s">
        <v>32</v>
      </c>
      <c r="K19" s="11">
        <v>1</v>
      </c>
      <c r="L19" s="84" t="s">
        <v>5</v>
      </c>
      <c r="M19" s="72"/>
      <c r="N19" s="36">
        <f t="shared" si="1"/>
        <v>0</v>
      </c>
    </row>
    <row r="20" spans="1:14" x14ac:dyDescent="0.2">
      <c r="A20" s="32">
        <v>8115</v>
      </c>
      <c r="B20" s="60" t="s">
        <v>13</v>
      </c>
      <c r="C20" s="62" t="s">
        <v>203</v>
      </c>
      <c r="D20" s="59">
        <v>853</v>
      </c>
      <c r="E20" s="59">
        <v>4</v>
      </c>
      <c r="F20" s="62" t="s">
        <v>204</v>
      </c>
      <c r="G20" s="69" t="s">
        <v>7</v>
      </c>
      <c r="H20" s="80">
        <v>44562</v>
      </c>
      <c r="I20" s="11">
        <v>20</v>
      </c>
      <c r="J20" s="11" t="s">
        <v>32</v>
      </c>
      <c r="K20" s="11">
        <v>1</v>
      </c>
      <c r="L20" s="84" t="s">
        <v>5</v>
      </c>
      <c r="M20" s="72"/>
      <c r="N20" s="36">
        <f t="shared" si="1"/>
        <v>0</v>
      </c>
    </row>
    <row r="21" spans="1:14" x14ac:dyDescent="0.2">
      <c r="A21" s="32">
        <v>8115</v>
      </c>
      <c r="B21" s="60" t="s">
        <v>13</v>
      </c>
      <c r="C21" s="62" t="s">
        <v>203</v>
      </c>
      <c r="D21" s="59">
        <v>853</v>
      </c>
      <c r="E21" s="59">
        <v>4</v>
      </c>
      <c r="F21" s="62" t="s">
        <v>204</v>
      </c>
      <c r="G21" s="69" t="s">
        <v>8</v>
      </c>
      <c r="H21" s="80">
        <v>44562</v>
      </c>
      <c r="I21" s="11">
        <v>20</v>
      </c>
      <c r="J21" s="11" t="s">
        <v>32</v>
      </c>
      <c r="K21" s="11">
        <v>1</v>
      </c>
      <c r="L21" s="84" t="s">
        <v>9</v>
      </c>
      <c r="M21" s="72"/>
      <c r="N21" s="36">
        <f t="shared" si="1"/>
        <v>0</v>
      </c>
    </row>
    <row r="22" spans="1:14" x14ac:dyDescent="0.2">
      <c r="A22" s="32">
        <v>8115</v>
      </c>
      <c r="B22" s="155" t="s">
        <v>130</v>
      </c>
      <c r="C22" s="58"/>
      <c r="D22" s="11">
        <v>80</v>
      </c>
      <c r="E22" s="11"/>
      <c r="F22" s="58" t="s">
        <v>140</v>
      </c>
      <c r="G22" s="69" t="s">
        <v>4</v>
      </c>
      <c r="H22" s="80">
        <v>44562</v>
      </c>
      <c r="I22" s="11">
        <v>20</v>
      </c>
      <c r="J22" s="11" t="s">
        <v>31</v>
      </c>
      <c r="K22" s="11">
        <v>1</v>
      </c>
      <c r="L22" s="84" t="s">
        <v>27</v>
      </c>
      <c r="M22" s="72"/>
      <c r="N22" s="36">
        <f t="shared" si="1"/>
        <v>0</v>
      </c>
    </row>
    <row r="23" spans="1:14" x14ac:dyDescent="0.2">
      <c r="A23" s="32">
        <v>8115</v>
      </c>
      <c r="B23" s="60" t="s">
        <v>14</v>
      </c>
      <c r="C23" s="58" t="s">
        <v>101</v>
      </c>
      <c r="D23" s="11" t="s">
        <v>102</v>
      </c>
      <c r="E23" s="11" t="s">
        <v>87</v>
      </c>
      <c r="F23" s="58" t="s">
        <v>14</v>
      </c>
      <c r="G23" s="69" t="s">
        <v>4</v>
      </c>
      <c r="H23" s="80">
        <v>44562</v>
      </c>
      <c r="I23" s="11">
        <v>20</v>
      </c>
      <c r="J23" s="11" t="s">
        <v>32</v>
      </c>
      <c r="K23" s="11">
        <v>1</v>
      </c>
      <c r="L23" s="84" t="s">
        <v>27</v>
      </c>
      <c r="M23" s="72"/>
      <c r="N23" s="36">
        <f t="shared" si="1"/>
        <v>0</v>
      </c>
    </row>
    <row r="24" spans="1:14" x14ac:dyDescent="0.2">
      <c r="A24" s="32">
        <v>8115</v>
      </c>
      <c r="B24" s="60" t="s">
        <v>14</v>
      </c>
      <c r="C24" s="58" t="s">
        <v>101</v>
      </c>
      <c r="D24" s="11" t="s">
        <v>102</v>
      </c>
      <c r="E24" s="11" t="s">
        <v>87</v>
      </c>
      <c r="F24" s="58" t="s">
        <v>14</v>
      </c>
      <c r="G24" s="69" t="s">
        <v>6</v>
      </c>
      <c r="H24" s="80">
        <v>44562</v>
      </c>
      <c r="I24" s="11">
        <v>20</v>
      </c>
      <c r="J24" s="11" t="s">
        <v>32</v>
      </c>
      <c r="K24" s="11">
        <v>1</v>
      </c>
      <c r="L24" s="84" t="s">
        <v>27</v>
      </c>
      <c r="M24" s="72"/>
      <c r="N24" s="36">
        <f t="shared" si="1"/>
        <v>0</v>
      </c>
    </row>
    <row r="25" spans="1:14" x14ac:dyDescent="0.2">
      <c r="A25" s="32">
        <v>8115</v>
      </c>
      <c r="B25" s="60" t="s">
        <v>14</v>
      </c>
      <c r="C25" s="58" t="s">
        <v>101</v>
      </c>
      <c r="D25" s="11" t="s">
        <v>102</v>
      </c>
      <c r="E25" s="11" t="s">
        <v>87</v>
      </c>
      <c r="F25" s="58" t="s">
        <v>14</v>
      </c>
      <c r="G25" s="69" t="s">
        <v>7</v>
      </c>
      <c r="H25" s="80">
        <v>44562</v>
      </c>
      <c r="I25" s="11">
        <v>20</v>
      </c>
      <c r="J25" s="11" t="s">
        <v>32</v>
      </c>
      <c r="K25" s="11">
        <v>1</v>
      </c>
      <c r="L25" s="84" t="s">
        <v>27</v>
      </c>
      <c r="M25" s="72"/>
      <c r="N25" s="36">
        <f t="shared" si="1"/>
        <v>0</v>
      </c>
    </row>
    <row r="26" spans="1:14" x14ac:dyDescent="0.2">
      <c r="A26" s="32">
        <v>8115</v>
      </c>
      <c r="B26" s="60" t="s">
        <v>14</v>
      </c>
      <c r="C26" s="58" t="s">
        <v>101</v>
      </c>
      <c r="D26" s="11" t="s">
        <v>102</v>
      </c>
      <c r="E26" s="11" t="s">
        <v>87</v>
      </c>
      <c r="F26" s="58" t="s">
        <v>14</v>
      </c>
      <c r="G26" s="69" t="s">
        <v>8</v>
      </c>
      <c r="H26" s="80">
        <v>44562</v>
      </c>
      <c r="I26" s="11">
        <v>20</v>
      </c>
      <c r="J26" s="11" t="s">
        <v>32</v>
      </c>
      <c r="K26" s="11">
        <v>1</v>
      </c>
      <c r="L26" s="83" t="s">
        <v>9</v>
      </c>
      <c r="M26" s="72"/>
      <c r="N26" s="36">
        <f t="shared" si="1"/>
        <v>0</v>
      </c>
    </row>
    <row r="27" spans="1:14" ht="45" x14ac:dyDescent="0.2">
      <c r="A27" s="32">
        <v>8115</v>
      </c>
      <c r="B27" s="60" t="s">
        <v>15</v>
      </c>
      <c r="C27" s="58" t="s">
        <v>101</v>
      </c>
      <c r="D27" s="226" t="s">
        <v>272</v>
      </c>
      <c r="E27" s="11"/>
      <c r="F27" s="58" t="s">
        <v>14</v>
      </c>
      <c r="G27" s="69" t="s">
        <v>4</v>
      </c>
      <c r="H27" s="80">
        <v>44562</v>
      </c>
      <c r="I27" s="11">
        <v>20</v>
      </c>
      <c r="J27" s="11" t="s">
        <v>31</v>
      </c>
      <c r="K27" s="11">
        <v>1</v>
      </c>
      <c r="L27" s="84" t="s">
        <v>27</v>
      </c>
      <c r="M27" s="72"/>
      <c r="N27" s="36">
        <f t="shared" si="1"/>
        <v>0</v>
      </c>
    </row>
    <row r="28" spans="1:14" ht="45" x14ac:dyDescent="0.2">
      <c r="A28" s="32">
        <v>8115</v>
      </c>
      <c r="B28" s="60" t="s">
        <v>274</v>
      </c>
      <c r="C28" s="58" t="s">
        <v>85</v>
      </c>
      <c r="D28" s="226" t="s">
        <v>273</v>
      </c>
      <c r="E28" s="11"/>
      <c r="F28" s="58" t="s">
        <v>12</v>
      </c>
      <c r="G28" s="69" t="s">
        <v>4</v>
      </c>
      <c r="H28" s="80">
        <v>44562</v>
      </c>
      <c r="I28" s="11">
        <v>20</v>
      </c>
      <c r="J28" s="11" t="s">
        <v>31</v>
      </c>
      <c r="K28" s="11">
        <v>1</v>
      </c>
      <c r="L28" s="84" t="s">
        <v>27</v>
      </c>
      <c r="M28" s="72"/>
      <c r="N28" s="36">
        <f t="shared" si="1"/>
        <v>0</v>
      </c>
    </row>
    <row r="29" spans="1:14" x14ac:dyDescent="0.2">
      <c r="A29" s="32">
        <v>8116</v>
      </c>
      <c r="B29" s="60" t="s">
        <v>144</v>
      </c>
      <c r="C29" s="5" t="s">
        <v>85</v>
      </c>
      <c r="D29" s="11">
        <v>398</v>
      </c>
      <c r="E29" s="11">
        <v>33</v>
      </c>
      <c r="F29" s="58" t="s">
        <v>144</v>
      </c>
      <c r="G29" s="88" t="s">
        <v>4</v>
      </c>
      <c r="H29" s="80">
        <v>44562</v>
      </c>
      <c r="I29" s="11">
        <v>20</v>
      </c>
      <c r="J29" s="11" t="s">
        <v>31</v>
      </c>
      <c r="K29" s="11">
        <v>2</v>
      </c>
      <c r="L29" s="84" t="s">
        <v>5</v>
      </c>
      <c r="M29" s="72"/>
      <c r="N29" s="36">
        <f t="shared" si="1"/>
        <v>0</v>
      </c>
    </row>
    <row r="30" spans="1:14" x14ac:dyDescent="0.2">
      <c r="A30" s="32">
        <v>8116</v>
      </c>
      <c r="B30" s="41" t="s">
        <v>144</v>
      </c>
      <c r="C30" s="5" t="s">
        <v>85</v>
      </c>
      <c r="D30" s="11">
        <v>398</v>
      </c>
      <c r="E30" s="11">
        <v>33</v>
      </c>
      <c r="F30" s="58" t="s">
        <v>144</v>
      </c>
      <c r="G30" s="89" t="s">
        <v>6</v>
      </c>
      <c r="H30" s="80">
        <v>44562</v>
      </c>
      <c r="I30" s="11">
        <v>20</v>
      </c>
      <c r="J30" s="11" t="s">
        <v>31</v>
      </c>
      <c r="K30" s="11">
        <v>1</v>
      </c>
      <c r="L30" s="84" t="s">
        <v>27</v>
      </c>
      <c r="M30" s="72"/>
      <c r="N30" s="36">
        <f t="shared" si="1"/>
        <v>0</v>
      </c>
    </row>
    <row r="31" spans="1:14" x14ac:dyDescent="0.2">
      <c r="A31" s="32">
        <v>8116</v>
      </c>
      <c r="B31" s="41" t="s">
        <v>144</v>
      </c>
      <c r="C31" s="5" t="s">
        <v>85</v>
      </c>
      <c r="D31" s="11">
        <v>398</v>
      </c>
      <c r="E31" s="11">
        <v>33</v>
      </c>
      <c r="F31" s="58" t="s">
        <v>144</v>
      </c>
      <c r="G31" s="89" t="s">
        <v>7</v>
      </c>
      <c r="H31" s="80">
        <v>44562</v>
      </c>
      <c r="I31" s="11">
        <v>20</v>
      </c>
      <c r="J31" s="11" t="s">
        <v>31</v>
      </c>
      <c r="K31" s="11">
        <v>1</v>
      </c>
      <c r="L31" s="84" t="s">
        <v>27</v>
      </c>
      <c r="M31" s="72"/>
      <c r="N31" s="36">
        <f t="shared" si="1"/>
        <v>0</v>
      </c>
    </row>
    <row r="32" spans="1:14" x14ac:dyDescent="0.2">
      <c r="A32" s="32">
        <v>8116</v>
      </c>
      <c r="B32" s="41" t="s">
        <v>144</v>
      </c>
      <c r="C32" s="5" t="s">
        <v>85</v>
      </c>
      <c r="D32" s="11">
        <v>398</v>
      </c>
      <c r="E32" s="11">
        <v>33</v>
      </c>
      <c r="F32" s="58" t="s">
        <v>144</v>
      </c>
      <c r="G32" s="89" t="s">
        <v>8</v>
      </c>
      <c r="H32" s="80">
        <v>44562</v>
      </c>
      <c r="I32" s="11">
        <v>20</v>
      </c>
      <c r="J32" s="11" t="s">
        <v>32</v>
      </c>
      <c r="K32" s="11">
        <v>1</v>
      </c>
      <c r="L32" s="83" t="s">
        <v>9</v>
      </c>
      <c r="M32" s="72"/>
      <c r="N32" s="36">
        <f t="shared" si="1"/>
        <v>0</v>
      </c>
    </row>
    <row r="33" spans="1:14" x14ac:dyDescent="0.2">
      <c r="A33" s="32">
        <v>8122</v>
      </c>
      <c r="B33" s="60" t="s">
        <v>143</v>
      </c>
      <c r="C33" s="5" t="s">
        <v>110</v>
      </c>
      <c r="D33" s="11" t="s">
        <v>210</v>
      </c>
      <c r="E33" s="11" t="s">
        <v>87</v>
      </c>
      <c r="F33" s="58" t="s">
        <v>143</v>
      </c>
      <c r="G33" s="88" t="s">
        <v>4</v>
      </c>
      <c r="H33" s="93">
        <v>44562</v>
      </c>
      <c r="I33" s="11">
        <v>20</v>
      </c>
      <c r="J33" s="11" t="s">
        <v>31</v>
      </c>
      <c r="K33" s="11">
        <v>1</v>
      </c>
      <c r="L33" s="84" t="s">
        <v>27</v>
      </c>
      <c r="M33" s="72"/>
      <c r="N33" s="36">
        <f t="shared" si="1"/>
        <v>0</v>
      </c>
    </row>
    <row r="34" spans="1:14" ht="12" thickBot="1" x14ac:dyDescent="0.25">
      <c r="A34" s="42">
        <v>7101</v>
      </c>
      <c r="B34" s="154" t="s">
        <v>133</v>
      </c>
      <c r="C34" s="14"/>
      <c r="D34" s="14"/>
      <c r="E34" s="14"/>
      <c r="F34" s="68" t="s">
        <v>257</v>
      </c>
      <c r="G34" s="87" t="s">
        <v>4</v>
      </c>
      <c r="H34" s="85">
        <v>44562</v>
      </c>
      <c r="I34" s="90">
        <v>20</v>
      </c>
      <c r="J34" s="90" t="s">
        <v>31</v>
      </c>
      <c r="K34" s="90">
        <v>1</v>
      </c>
      <c r="L34" s="94" t="s">
        <v>27</v>
      </c>
      <c r="M34" s="73"/>
      <c r="N34" s="46">
        <f t="shared" si="1"/>
        <v>0</v>
      </c>
    </row>
    <row r="35" spans="1:14" ht="12" thickBot="1" x14ac:dyDescent="0.25"/>
    <row r="36" spans="1:14" ht="27" customHeight="1" thickBot="1" x14ac:dyDescent="0.25">
      <c r="B36" s="209" t="s">
        <v>225</v>
      </c>
      <c r="C36" s="210"/>
      <c r="D36" s="210"/>
      <c r="E36" s="210"/>
      <c r="F36" s="211"/>
      <c r="J36" s="170" t="s">
        <v>260</v>
      </c>
      <c r="K36" s="218"/>
      <c r="L36" s="218"/>
      <c r="M36" s="218"/>
      <c r="N36" s="219"/>
    </row>
    <row r="37" spans="1:14" ht="23.25" thickBot="1" x14ac:dyDescent="0.25">
      <c r="B37" s="147" t="s">
        <v>231</v>
      </c>
      <c r="C37" s="8"/>
      <c r="D37" s="8"/>
      <c r="E37" s="8"/>
      <c r="F37" s="63"/>
      <c r="J37" s="49"/>
      <c r="K37" s="50"/>
      <c r="L37" s="50"/>
      <c r="M37" s="50"/>
      <c r="N37" s="51"/>
    </row>
    <row r="38" spans="1:14" ht="59.25" customHeight="1" thickBot="1" x14ac:dyDescent="0.25">
      <c r="B38" s="19" t="s">
        <v>239</v>
      </c>
      <c r="C38" s="20" t="s">
        <v>232</v>
      </c>
      <c r="D38" s="20" t="s">
        <v>254</v>
      </c>
      <c r="E38" s="20" t="s">
        <v>233</v>
      </c>
      <c r="F38" s="64" t="s">
        <v>251</v>
      </c>
      <c r="J38" s="185" t="s">
        <v>245</v>
      </c>
      <c r="K38" s="186"/>
      <c r="L38" s="186"/>
      <c r="M38" s="187"/>
      <c r="N38" s="52">
        <f>SUM(N5:N34)</f>
        <v>0</v>
      </c>
    </row>
    <row r="39" spans="1:14" ht="12" thickBot="1" x14ac:dyDescent="0.25">
      <c r="B39" s="148" t="s">
        <v>4</v>
      </c>
      <c r="C39" s="6" t="s">
        <v>250</v>
      </c>
      <c r="D39" s="25"/>
      <c r="E39" s="11">
        <v>50</v>
      </c>
      <c r="F39" s="24">
        <f>E39*D39</f>
        <v>0</v>
      </c>
      <c r="J39" s="53"/>
      <c r="K39" s="54"/>
      <c r="L39" s="54"/>
      <c r="M39" s="54"/>
      <c r="N39" s="55"/>
    </row>
    <row r="40" spans="1:14" x14ac:dyDescent="0.2">
      <c r="B40" s="149" t="s">
        <v>6</v>
      </c>
      <c r="C40" s="5" t="s">
        <v>250</v>
      </c>
      <c r="D40" s="26"/>
      <c r="E40" s="11">
        <v>20</v>
      </c>
      <c r="F40" s="24">
        <f t="shared" ref="F40:F41" si="2">E40*D40</f>
        <v>0</v>
      </c>
      <c r="J40" s="188" t="s">
        <v>246</v>
      </c>
      <c r="K40" s="189"/>
      <c r="L40" s="189"/>
      <c r="M40" s="189"/>
      <c r="N40" s="194">
        <f>SUM(F39:F41,F44:F51)</f>
        <v>0</v>
      </c>
    </row>
    <row r="41" spans="1:14" ht="12" thickBot="1" x14ac:dyDescent="0.25">
      <c r="B41" s="149" t="s">
        <v>7</v>
      </c>
      <c r="C41" s="5" t="s">
        <v>250</v>
      </c>
      <c r="D41" s="26"/>
      <c r="E41" s="11">
        <v>20</v>
      </c>
      <c r="F41" s="24">
        <f t="shared" si="2"/>
        <v>0</v>
      </c>
      <c r="J41" s="190"/>
      <c r="K41" s="191"/>
      <c r="L41" s="191"/>
      <c r="M41" s="191"/>
      <c r="N41" s="195"/>
    </row>
    <row r="42" spans="1:14" ht="30" customHeight="1" thickBot="1" x14ac:dyDescent="0.25">
      <c r="B42" s="197" t="s">
        <v>256</v>
      </c>
      <c r="C42" s="198"/>
      <c r="D42" s="198"/>
      <c r="E42" s="198"/>
      <c r="F42" s="199"/>
      <c r="J42" s="192"/>
      <c r="K42" s="193"/>
      <c r="L42" s="193"/>
      <c r="M42" s="193"/>
      <c r="N42" s="196"/>
    </row>
    <row r="43" spans="1:14" ht="69.75" customHeight="1" thickBot="1" x14ac:dyDescent="0.25">
      <c r="B43" s="19" t="s">
        <v>239</v>
      </c>
      <c r="C43" s="20" t="s">
        <v>232</v>
      </c>
      <c r="D43" s="20" t="s">
        <v>252</v>
      </c>
      <c r="E43" s="20" t="s">
        <v>233</v>
      </c>
      <c r="F43" s="64" t="s">
        <v>251</v>
      </c>
      <c r="J43" s="200" t="s">
        <v>255</v>
      </c>
      <c r="K43" s="201"/>
      <c r="L43" s="201"/>
      <c r="M43" s="201"/>
      <c r="N43" s="206">
        <f>SUM(N38:N42)</f>
        <v>0</v>
      </c>
    </row>
    <row r="44" spans="1:14" x14ac:dyDescent="0.2">
      <c r="B44" s="148" t="s">
        <v>4</v>
      </c>
      <c r="C44" s="11" t="s">
        <v>31</v>
      </c>
      <c r="D44" s="25"/>
      <c r="E44" s="11">
        <v>5</v>
      </c>
      <c r="F44" s="24">
        <f t="shared" ref="F44:F51" si="3">E44*D44</f>
        <v>0</v>
      </c>
      <c r="J44" s="202"/>
      <c r="K44" s="203"/>
      <c r="L44" s="203"/>
      <c r="M44" s="203"/>
      <c r="N44" s="207"/>
    </row>
    <row r="45" spans="1:14" ht="12" thickBot="1" x14ac:dyDescent="0.25">
      <c r="B45" s="149" t="s">
        <v>4</v>
      </c>
      <c r="C45" s="11" t="s">
        <v>32</v>
      </c>
      <c r="D45" s="26"/>
      <c r="E45" s="11">
        <v>10</v>
      </c>
      <c r="F45" s="24">
        <f t="shared" si="3"/>
        <v>0</v>
      </c>
      <c r="J45" s="204"/>
      <c r="K45" s="205"/>
      <c r="L45" s="205"/>
      <c r="M45" s="205"/>
      <c r="N45" s="208"/>
    </row>
    <row r="46" spans="1:14" x14ac:dyDescent="0.2">
      <c r="B46" s="149" t="s">
        <v>4</v>
      </c>
      <c r="C46" s="11" t="s">
        <v>33</v>
      </c>
      <c r="D46" s="26"/>
      <c r="E46" s="11">
        <v>20</v>
      </c>
      <c r="F46" s="24">
        <f t="shared" si="3"/>
        <v>0</v>
      </c>
      <c r="J46" s="65"/>
      <c r="K46" s="65"/>
      <c r="L46" s="65"/>
      <c r="M46" s="65"/>
      <c r="N46" s="66"/>
    </row>
    <row r="47" spans="1:14" x14ac:dyDescent="0.2">
      <c r="B47" s="150" t="s">
        <v>6</v>
      </c>
      <c r="C47" s="11" t="s">
        <v>32</v>
      </c>
      <c r="D47" s="26"/>
      <c r="E47" s="11">
        <v>5</v>
      </c>
      <c r="F47" s="24">
        <f t="shared" si="3"/>
        <v>0</v>
      </c>
      <c r="M47" s="47"/>
      <c r="N47" s="47"/>
    </row>
    <row r="48" spans="1:14" x14ac:dyDescent="0.2">
      <c r="B48" s="150" t="s">
        <v>6</v>
      </c>
      <c r="C48" s="11" t="s">
        <v>33</v>
      </c>
      <c r="D48" s="26"/>
      <c r="E48" s="11">
        <v>10</v>
      </c>
      <c r="F48" s="24">
        <f t="shared" si="3"/>
        <v>0</v>
      </c>
      <c r="M48" s="47"/>
      <c r="N48" s="47"/>
    </row>
    <row r="49" spans="1:14" x14ac:dyDescent="0.2">
      <c r="B49" s="150" t="s">
        <v>7</v>
      </c>
      <c r="C49" s="11" t="s">
        <v>32</v>
      </c>
      <c r="D49" s="26"/>
      <c r="E49" s="11">
        <v>5</v>
      </c>
      <c r="F49" s="24">
        <f t="shared" si="3"/>
        <v>0</v>
      </c>
      <c r="M49" s="47"/>
      <c r="N49" s="47"/>
    </row>
    <row r="50" spans="1:14" x14ac:dyDescent="0.2">
      <c r="B50" s="150" t="s">
        <v>7</v>
      </c>
      <c r="C50" s="11" t="s">
        <v>33</v>
      </c>
      <c r="D50" s="26"/>
      <c r="E50" s="11">
        <v>10</v>
      </c>
      <c r="F50" s="24">
        <f t="shared" si="3"/>
        <v>0</v>
      </c>
      <c r="M50" s="47"/>
      <c r="N50" s="47"/>
    </row>
    <row r="51" spans="1:14" ht="12" thickBot="1" x14ac:dyDescent="0.25">
      <c r="B51" s="151" t="s">
        <v>8</v>
      </c>
      <c r="C51" s="11" t="s">
        <v>32</v>
      </c>
      <c r="D51" s="27"/>
      <c r="E51" s="11">
        <v>2</v>
      </c>
      <c r="F51" s="24">
        <f t="shared" si="3"/>
        <v>0</v>
      </c>
      <c r="M51" s="17"/>
      <c r="N51" s="17"/>
    </row>
    <row r="52" spans="1:14" ht="27" customHeight="1" x14ac:dyDescent="0.2">
      <c r="B52" s="168" t="s">
        <v>253</v>
      </c>
      <c r="C52" s="168"/>
      <c r="D52" s="168"/>
      <c r="E52" s="168"/>
      <c r="F52" s="168"/>
      <c r="M52" s="169"/>
      <c r="N52" s="169"/>
    </row>
    <row r="54" spans="1:14" ht="12" thickBot="1" x14ac:dyDescent="0.25"/>
    <row r="55" spans="1:14" ht="27" customHeight="1" thickBot="1" x14ac:dyDescent="0.25">
      <c r="A55" s="170" t="s">
        <v>287</v>
      </c>
      <c r="B55" s="171"/>
      <c r="C55" s="171"/>
      <c r="D55" s="171"/>
      <c r="E55" s="171"/>
      <c r="F55" s="172"/>
      <c r="H55" s="48"/>
      <c r="I55" s="48"/>
      <c r="J55" s="48"/>
      <c r="K55" s="48"/>
    </row>
    <row r="56" spans="1:14" x14ac:dyDescent="0.2">
      <c r="A56" s="173" t="s">
        <v>228</v>
      </c>
      <c r="B56" s="174"/>
      <c r="C56" s="174"/>
      <c r="D56" s="174"/>
      <c r="E56" s="174"/>
      <c r="F56" s="175"/>
      <c r="H56" s="48"/>
      <c r="I56" s="48"/>
      <c r="J56" s="56"/>
      <c r="K56" s="48"/>
      <c r="N56" s="56"/>
    </row>
    <row r="57" spans="1:14" x14ac:dyDescent="0.2">
      <c r="A57" s="176" t="s">
        <v>229</v>
      </c>
      <c r="B57" s="177"/>
      <c r="C57" s="177"/>
      <c r="D57" s="177"/>
      <c r="E57" s="177"/>
      <c r="F57" s="178"/>
      <c r="H57" s="48"/>
      <c r="I57" s="48"/>
      <c r="J57" s="56"/>
      <c r="K57" s="48"/>
      <c r="N57" s="56"/>
    </row>
    <row r="58" spans="1:14" x14ac:dyDescent="0.2">
      <c r="A58" s="176" t="s">
        <v>230</v>
      </c>
      <c r="B58" s="177"/>
      <c r="C58" s="177"/>
      <c r="D58" s="177"/>
      <c r="E58" s="177"/>
      <c r="F58" s="178"/>
      <c r="H58" s="48"/>
      <c r="I58" s="48"/>
      <c r="J58" s="56"/>
      <c r="K58" s="48"/>
      <c r="N58" s="56"/>
    </row>
    <row r="59" spans="1:14" x14ac:dyDescent="0.2">
      <c r="A59" s="223" t="s">
        <v>284</v>
      </c>
      <c r="B59" s="221"/>
      <c r="C59" s="221"/>
      <c r="D59" s="221"/>
      <c r="E59" s="221"/>
      <c r="F59" s="222"/>
      <c r="H59" s="48"/>
      <c r="I59" s="48"/>
      <c r="J59" s="56"/>
      <c r="K59" s="48"/>
      <c r="N59" s="56"/>
    </row>
    <row r="60" spans="1:14" x14ac:dyDescent="0.2">
      <c r="A60" s="223" t="s">
        <v>283</v>
      </c>
      <c r="B60" s="221"/>
      <c r="C60" s="221"/>
      <c r="D60" s="221"/>
      <c r="E60" s="221"/>
      <c r="F60" s="222"/>
      <c r="H60" s="48"/>
      <c r="I60" s="48"/>
      <c r="J60" s="56"/>
      <c r="K60" s="48"/>
      <c r="N60" s="56"/>
    </row>
    <row r="61" spans="1:14" x14ac:dyDescent="0.2">
      <c r="A61" s="223" t="s">
        <v>285</v>
      </c>
      <c r="B61" s="221"/>
      <c r="C61" s="221"/>
      <c r="D61" s="221"/>
      <c r="E61" s="221"/>
      <c r="F61" s="222"/>
      <c r="H61" s="48"/>
      <c r="I61" s="48"/>
      <c r="J61" s="56"/>
      <c r="K61" s="48"/>
      <c r="N61" s="56"/>
    </row>
    <row r="62" spans="1:14" x14ac:dyDescent="0.2">
      <c r="A62" s="223" t="s">
        <v>286</v>
      </c>
      <c r="B62" s="221"/>
      <c r="C62" s="221"/>
      <c r="D62" s="221"/>
      <c r="E62" s="221"/>
      <c r="F62" s="222"/>
      <c r="H62" s="48"/>
      <c r="I62" s="48"/>
      <c r="J62" s="56"/>
      <c r="K62" s="48"/>
      <c r="N62" s="56"/>
    </row>
    <row r="63" spans="1:14" ht="12" thickBot="1" x14ac:dyDescent="0.25">
      <c r="A63" s="179" t="s">
        <v>227</v>
      </c>
      <c r="B63" s="180"/>
      <c r="C63" s="180"/>
      <c r="D63" s="180"/>
      <c r="E63" s="180"/>
      <c r="F63" s="181"/>
      <c r="H63" s="48"/>
      <c r="I63" s="48"/>
      <c r="J63" s="48"/>
      <c r="K63" s="48"/>
    </row>
    <row r="64" spans="1:14" ht="12" thickBot="1" x14ac:dyDescent="0.25">
      <c r="M64" s="47"/>
      <c r="N64" s="47"/>
    </row>
    <row r="65" spans="1:14" ht="19.5" customHeight="1" thickBot="1" x14ac:dyDescent="0.25">
      <c r="A65" s="170" t="s">
        <v>234</v>
      </c>
      <c r="B65" s="171"/>
      <c r="C65" s="171"/>
      <c r="D65" s="171"/>
      <c r="E65" s="171"/>
      <c r="F65" s="172"/>
      <c r="M65" s="47"/>
      <c r="N65" s="47"/>
    </row>
    <row r="66" spans="1:14" x14ac:dyDescent="0.2">
      <c r="A66" s="229" t="s">
        <v>236</v>
      </c>
      <c r="B66" s="230"/>
      <c r="C66" s="230"/>
      <c r="D66" s="230"/>
      <c r="E66" s="230"/>
      <c r="F66" s="231"/>
    </row>
    <row r="67" spans="1:14" x14ac:dyDescent="0.2">
      <c r="A67" s="232"/>
      <c r="B67" s="233"/>
      <c r="C67" s="233"/>
      <c r="D67" s="233"/>
      <c r="E67" s="233"/>
      <c r="F67" s="234"/>
      <c r="N67" s="56"/>
    </row>
    <row r="68" spans="1:14" x14ac:dyDescent="0.2">
      <c r="A68" s="176" t="s">
        <v>237</v>
      </c>
      <c r="B68" s="177"/>
      <c r="C68" s="177"/>
      <c r="D68" s="177"/>
      <c r="E68" s="177"/>
      <c r="F68" s="178"/>
      <c r="N68" s="56"/>
    </row>
    <row r="69" spans="1:14" ht="41.25" customHeight="1" x14ac:dyDescent="0.2">
      <c r="A69" s="182" t="s">
        <v>235</v>
      </c>
      <c r="B69" s="183"/>
      <c r="C69" s="183"/>
      <c r="D69" s="183"/>
      <c r="E69" s="183"/>
      <c r="F69" s="184"/>
      <c r="N69" s="56"/>
    </row>
    <row r="70" spans="1:14" ht="42" customHeight="1" thickBot="1" x14ac:dyDescent="0.25">
      <c r="A70" s="165" t="s">
        <v>238</v>
      </c>
      <c r="B70" s="166"/>
      <c r="C70" s="166"/>
      <c r="D70" s="166"/>
      <c r="E70" s="166"/>
      <c r="F70" s="167"/>
      <c r="M70" s="16"/>
      <c r="N70" s="16"/>
    </row>
  </sheetData>
  <autoFilter ref="A4:N4"/>
  <mergeCells count="24">
    <mergeCell ref="A68:F68"/>
    <mergeCell ref="A69:F69"/>
    <mergeCell ref="A70:F70"/>
    <mergeCell ref="A65:F65"/>
    <mergeCell ref="A55:F55"/>
    <mergeCell ref="A56:F56"/>
    <mergeCell ref="A57:F57"/>
    <mergeCell ref="A58:F58"/>
    <mergeCell ref="A63:F63"/>
    <mergeCell ref="A66:F67"/>
    <mergeCell ref="A2:N2"/>
    <mergeCell ref="B52:F52"/>
    <mergeCell ref="M52:N52"/>
    <mergeCell ref="A3:G3"/>
    <mergeCell ref="H3:L3"/>
    <mergeCell ref="M3:N3"/>
    <mergeCell ref="B36:F36"/>
    <mergeCell ref="J36:N36"/>
    <mergeCell ref="J38:M38"/>
    <mergeCell ref="J40:M42"/>
    <mergeCell ref="N40:N42"/>
    <mergeCell ref="B42:F42"/>
    <mergeCell ref="J43:M45"/>
    <mergeCell ref="N43:N4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80" zoomScaleNormal="80" workbookViewId="0">
      <pane ySplit="4" topLeftCell="A5" activePane="bottomLeft" state="frozen"/>
      <selection sqref="A1:XFD1048576"/>
      <selection pane="bottomLeft" activeCell="H39" sqref="H39"/>
    </sheetView>
  </sheetViews>
  <sheetFormatPr defaultRowHeight="12.75" x14ac:dyDescent="0.2"/>
  <cols>
    <col min="1" max="1" width="8.5" style="3" customWidth="1"/>
    <col min="2" max="2" width="21.25" style="4" customWidth="1"/>
    <col min="3" max="3" width="15.5" style="1" customWidth="1"/>
    <col min="4" max="4" width="10.5" style="1" customWidth="1"/>
    <col min="5" max="5" width="5.875" style="1" customWidth="1"/>
    <col min="6" max="6" width="20.875" style="1" customWidth="1"/>
    <col min="7" max="7" width="8.375" style="1" customWidth="1"/>
    <col min="8" max="9" width="11.25" style="3" customWidth="1"/>
    <col min="10" max="10" width="7.875" style="3" customWidth="1"/>
    <col min="11" max="11" width="9.125" style="3" customWidth="1"/>
    <col min="12" max="12" width="11.375" style="1" customWidth="1"/>
    <col min="13" max="13" width="15" style="1" customWidth="1"/>
    <col min="14" max="14" width="15.625" style="1" customWidth="1"/>
    <col min="15" max="15" width="9" style="1"/>
    <col min="16" max="16" width="10.625" style="1" customWidth="1"/>
    <col min="17" max="16384" width="9" style="1"/>
  </cols>
  <sheetData>
    <row r="1" spans="1:14" ht="13.5" thickBot="1" x14ac:dyDescent="0.25">
      <c r="A1" s="2"/>
    </row>
    <row r="2" spans="1:14" ht="22.5" customHeight="1" thickBot="1" x14ac:dyDescent="0.25">
      <c r="A2" s="209" t="s">
        <v>226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1"/>
    </row>
    <row r="3" spans="1:14" ht="37.5" customHeight="1" thickBot="1" x14ac:dyDescent="0.25">
      <c r="A3" s="212" t="s">
        <v>247</v>
      </c>
      <c r="B3" s="213"/>
      <c r="C3" s="213"/>
      <c r="D3" s="213"/>
      <c r="E3" s="213"/>
      <c r="F3" s="213"/>
      <c r="G3" s="213"/>
      <c r="H3" s="214" t="s">
        <v>248</v>
      </c>
      <c r="I3" s="215"/>
      <c r="J3" s="215"/>
      <c r="K3" s="215"/>
      <c r="L3" s="216"/>
      <c r="M3" s="213" t="s">
        <v>249</v>
      </c>
      <c r="N3" s="217"/>
    </row>
    <row r="4" spans="1:14" s="4" customFormat="1" ht="45.75" thickBot="1" x14ac:dyDescent="0.25">
      <c r="A4" s="28" t="s">
        <v>76</v>
      </c>
      <c r="B4" s="21" t="s">
        <v>0</v>
      </c>
      <c r="C4" s="21" t="s">
        <v>135</v>
      </c>
      <c r="D4" s="21" t="s">
        <v>136</v>
      </c>
      <c r="E4" s="21" t="s">
        <v>81</v>
      </c>
      <c r="F4" s="21" t="s">
        <v>137</v>
      </c>
      <c r="G4" s="74" t="s">
        <v>239</v>
      </c>
      <c r="H4" s="28" t="s">
        <v>219</v>
      </c>
      <c r="I4" s="20" t="s">
        <v>242</v>
      </c>
      <c r="J4" s="20" t="s">
        <v>232</v>
      </c>
      <c r="K4" s="20" t="s">
        <v>240</v>
      </c>
      <c r="L4" s="22" t="s">
        <v>241</v>
      </c>
      <c r="M4" s="70" t="s">
        <v>243</v>
      </c>
      <c r="N4" s="22" t="s">
        <v>244</v>
      </c>
    </row>
    <row r="5" spans="1:14" x14ac:dyDescent="0.2">
      <c r="A5" s="29">
        <v>8111</v>
      </c>
      <c r="B5" s="156" t="s">
        <v>213</v>
      </c>
      <c r="C5" s="30"/>
      <c r="D5" s="31">
        <v>44</v>
      </c>
      <c r="E5" s="31" t="s">
        <v>87</v>
      </c>
      <c r="F5" s="30" t="s">
        <v>151</v>
      </c>
      <c r="G5" s="75" t="s">
        <v>4</v>
      </c>
      <c r="H5" s="80">
        <v>44440</v>
      </c>
      <c r="I5" s="23">
        <v>24</v>
      </c>
      <c r="J5" s="23" t="s">
        <v>31</v>
      </c>
      <c r="K5" s="23">
        <v>1</v>
      </c>
      <c r="L5" s="81" t="s">
        <v>27</v>
      </c>
      <c r="M5" s="71"/>
      <c r="N5" s="24">
        <f>M5*I5</f>
        <v>0</v>
      </c>
    </row>
    <row r="6" spans="1:14" x14ac:dyDescent="0.2">
      <c r="A6" s="32">
        <v>8111</v>
      </c>
      <c r="B6" s="60" t="s">
        <v>213</v>
      </c>
      <c r="C6" s="33"/>
      <c r="D6" s="34">
        <v>44</v>
      </c>
      <c r="E6" s="34" t="s">
        <v>87</v>
      </c>
      <c r="F6" s="33" t="s">
        <v>151</v>
      </c>
      <c r="G6" s="76" t="s">
        <v>6</v>
      </c>
      <c r="H6" s="80">
        <v>44440</v>
      </c>
      <c r="I6" s="11">
        <v>24</v>
      </c>
      <c r="J6" s="11" t="s">
        <v>32</v>
      </c>
      <c r="K6" s="11">
        <v>1</v>
      </c>
      <c r="L6" s="82" t="s">
        <v>30</v>
      </c>
      <c r="M6" s="72"/>
      <c r="N6" s="36">
        <f t="shared" ref="N6:N22" si="0">M6*I6</f>
        <v>0</v>
      </c>
    </row>
    <row r="7" spans="1:14" x14ac:dyDescent="0.2">
      <c r="A7" s="32">
        <v>8111</v>
      </c>
      <c r="B7" s="41" t="s">
        <v>213</v>
      </c>
      <c r="C7" s="38"/>
      <c r="D7" s="39">
        <v>44</v>
      </c>
      <c r="E7" s="39" t="s">
        <v>87</v>
      </c>
      <c r="F7" s="38" t="s">
        <v>151</v>
      </c>
      <c r="G7" s="76" t="s">
        <v>7</v>
      </c>
      <c r="H7" s="80">
        <v>44440</v>
      </c>
      <c r="I7" s="11">
        <v>24</v>
      </c>
      <c r="J7" s="11" t="s">
        <v>32</v>
      </c>
      <c r="K7" s="11">
        <v>1</v>
      </c>
      <c r="L7" s="82" t="s">
        <v>27</v>
      </c>
      <c r="M7" s="72"/>
      <c r="N7" s="36">
        <f t="shared" si="0"/>
        <v>0</v>
      </c>
    </row>
    <row r="8" spans="1:14" x14ac:dyDescent="0.2">
      <c r="A8" s="32">
        <v>8111</v>
      </c>
      <c r="B8" s="41" t="s">
        <v>213</v>
      </c>
      <c r="C8" s="38"/>
      <c r="D8" s="39">
        <v>44</v>
      </c>
      <c r="E8" s="39" t="s">
        <v>87</v>
      </c>
      <c r="F8" s="38" t="s">
        <v>151</v>
      </c>
      <c r="G8" s="76" t="s">
        <v>8</v>
      </c>
      <c r="H8" s="80">
        <v>44440</v>
      </c>
      <c r="I8" s="11">
        <v>24</v>
      </c>
      <c r="J8" s="11" t="s">
        <v>32</v>
      </c>
      <c r="K8" s="11">
        <v>1</v>
      </c>
      <c r="L8" s="83" t="s">
        <v>9</v>
      </c>
      <c r="M8" s="72"/>
      <c r="N8" s="36">
        <f t="shared" si="0"/>
        <v>0</v>
      </c>
    </row>
    <row r="9" spans="1:14" ht="22.5" x14ac:dyDescent="0.2">
      <c r="A9" s="40" t="s">
        <v>216</v>
      </c>
      <c r="B9" s="41" t="s">
        <v>128</v>
      </c>
      <c r="C9" s="5" t="s">
        <v>85</v>
      </c>
      <c r="D9" s="11">
        <v>506</v>
      </c>
      <c r="E9" s="11"/>
      <c r="F9" s="5" t="s">
        <v>211</v>
      </c>
      <c r="G9" s="77" t="s">
        <v>4</v>
      </c>
      <c r="H9" s="80">
        <v>44562</v>
      </c>
      <c r="I9" s="11">
        <v>20</v>
      </c>
      <c r="J9" s="11" t="s">
        <v>31</v>
      </c>
      <c r="K9" s="11">
        <v>1</v>
      </c>
      <c r="L9" s="84" t="s">
        <v>5</v>
      </c>
      <c r="M9" s="72"/>
      <c r="N9" s="36">
        <f t="shared" si="0"/>
        <v>0</v>
      </c>
    </row>
    <row r="10" spans="1:14" ht="38.25" customHeight="1" x14ac:dyDescent="0.2">
      <c r="A10" s="40" t="s">
        <v>216</v>
      </c>
      <c r="B10" s="41" t="s">
        <v>275</v>
      </c>
      <c r="C10" s="5" t="s">
        <v>212</v>
      </c>
      <c r="D10" s="227" t="s">
        <v>277</v>
      </c>
      <c r="E10" s="11"/>
      <c r="F10" s="5" t="s">
        <v>129</v>
      </c>
      <c r="G10" s="78" t="s">
        <v>4</v>
      </c>
      <c r="H10" s="80">
        <v>44562</v>
      </c>
      <c r="I10" s="11">
        <v>20</v>
      </c>
      <c r="J10" s="11" t="s">
        <v>31</v>
      </c>
      <c r="K10" s="11">
        <v>1</v>
      </c>
      <c r="L10" s="84" t="s">
        <v>5</v>
      </c>
      <c r="M10" s="72"/>
      <c r="N10" s="36">
        <f t="shared" si="0"/>
        <v>0</v>
      </c>
    </row>
    <row r="11" spans="1:14" x14ac:dyDescent="0.2">
      <c r="A11" s="32" t="s">
        <v>216</v>
      </c>
      <c r="B11" s="60" t="s">
        <v>150</v>
      </c>
      <c r="C11" s="33" t="s">
        <v>199</v>
      </c>
      <c r="D11" s="34" t="s">
        <v>200</v>
      </c>
      <c r="E11" s="34" t="s">
        <v>96</v>
      </c>
      <c r="F11" s="33" t="s">
        <v>201</v>
      </c>
      <c r="G11" s="76" t="s">
        <v>4</v>
      </c>
      <c r="H11" s="80">
        <v>44562</v>
      </c>
      <c r="I11" s="11">
        <v>20</v>
      </c>
      <c r="J11" s="11" t="s">
        <v>33</v>
      </c>
      <c r="K11" s="11">
        <v>1</v>
      </c>
      <c r="L11" s="84" t="s">
        <v>27</v>
      </c>
      <c r="M11" s="72"/>
      <c r="N11" s="36">
        <f t="shared" si="0"/>
        <v>0</v>
      </c>
    </row>
    <row r="12" spans="1:14" x14ac:dyDescent="0.2">
      <c r="A12" s="32" t="s">
        <v>216</v>
      </c>
      <c r="B12" s="60" t="s">
        <v>150</v>
      </c>
      <c r="C12" s="33" t="s">
        <v>199</v>
      </c>
      <c r="D12" s="34" t="s">
        <v>200</v>
      </c>
      <c r="E12" s="34" t="s">
        <v>96</v>
      </c>
      <c r="F12" s="33" t="s">
        <v>201</v>
      </c>
      <c r="G12" s="76" t="s">
        <v>6</v>
      </c>
      <c r="H12" s="80">
        <v>44562</v>
      </c>
      <c r="I12" s="11">
        <v>20</v>
      </c>
      <c r="J12" s="11" t="s">
        <v>33</v>
      </c>
      <c r="K12" s="11">
        <v>1</v>
      </c>
      <c r="L12" s="84" t="s">
        <v>27</v>
      </c>
      <c r="M12" s="72"/>
      <c r="N12" s="36">
        <f t="shared" si="0"/>
        <v>0</v>
      </c>
    </row>
    <row r="13" spans="1:14" x14ac:dyDescent="0.2">
      <c r="A13" s="32" t="s">
        <v>216</v>
      </c>
      <c r="B13" s="41" t="s">
        <v>150</v>
      </c>
      <c r="C13" s="33" t="s">
        <v>199</v>
      </c>
      <c r="D13" s="34" t="s">
        <v>200</v>
      </c>
      <c r="E13" s="34" t="s">
        <v>96</v>
      </c>
      <c r="F13" s="33" t="s">
        <v>201</v>
      </c>
      <c r="G13" s="76" t="s">
        <v>7</v>
      </c>
      <c r="H13" s="80">
        <v>44562</v>
      </c>
      <c r="I13" s="11">
        <v>20</v>
      </c>
      <c r="J13" s="11" t="s">
        <v>33</v>
      </c>
      <c r="K13" s="11">
        <v>1</v>
      </c>
      <c r="L13" s="84" t="s">
        <v>27</v>
      </c>
      <c r="M13" s="72"/>
      <c r="N13" s="36">
        <f t="shared" si="0"/>
        <v>0</v>
      </c>
    </row>
    <row r="14" spans="1:14" x14ac:dyDescent="0.2">
      <c r="A14" s="32" t="s">
        <v>216</v>
      </c>
      <c r="B14" s="41" t="s">
        <v>150</v>
      </c>
      <c r="C14" s="33" t="s">
        <v>199</v>
      </c>
      <c r="D14" s="34" t="s">
        <v>200</v>
      </c>
      <c r="E14" s="34" t="s">
        <v>96</v>
      </c>
      <c r="F14" s="33" t="s">
        <v>201</v>
      </c>
      <c r="G14" s="76" t="s">
        <v>8</v>
      </c>
      <c r="H14" s="80">
        <v>44562</v>
      </c>
      <c r="I14" s="11">
        <v>20</v>
      </c>
      <c r="J14" s="11" t="s">
        <v>32</v>
      </c>
      <c r="K14" s="11">
        <v>1</v>
      </c>
      <c r="L14" s="83" t="s">
        <v>9</v>
      </c>
      <c r="M14" s="72"/>
      <c r="N14" s="36">
        <f t="shared" si="0"/>
        <v>0</v>
      </c>
    </row>
    <row r="15" spans="1:14" ht="33" customHeight="1" x14ac:dyDescent="0.2">
      <c r="A15" s="32" t="s">
        <v>216</v>
      </c>
      <c r="B15" s="41" t="s">
        <v>276</v>
      </c>
      <c r="C15" s="33" t="s">
        <v>202</v>
      </c>
      <c r="D15" s="228" t="s">
        <v>278</v>
      </c>
      <c r="E15" s="34"/>
      <c r="F15" s="33" t="s">
        <v>201</v>
      </c>
      <c r="G15" s="76" t="s">
        <v>4</v>
      </c>
      <c r="H15" s="80">
        <v>44562</v>
      </c>
      <c r="I15" s="11">
        <v>20</v>
      </c>
      <c r="J15" s="11" t="s">
        <v>31</v>
      </c>
      <c r="K15" s="11">
        <v>1</v>
      </c>
      <c r="L15" s="84" t="s">
        <v>27</v>
      </c>
      <c r="M15" s="72"/>
      <c r="N15" s="36">
        <f t="shared" si="0"/>
        <v>0</v>
      </c>
    </row>
    <row r="16" spans="1:14" ht="12.75" customHeight="1" x14ac:dyDescent="0.2">
      <c r="A16" s="32">
        <v>8111</v>
      </c>
      <c r="B16" s="60" t="s">
        <v>73</v>
      </c>
      <c r="C16" s="33" t="s">
        <v>85</v>
      </c>
      <c r="D16" s="34" t="s">
        <v>205</v>
      </c>
      <c r="E16" s="34" t="s">
        <v>87</v>
      </c>
      <c r="F16" s="38" t="s">
        <v>75</v>
      </c>
      <c r="G16" s="76" t="s">
        <v>4</v>
      </c>
      <c r="H16" s="80">
        <v>44562</v>
      </c>
      <c r="I16" s="11">
        <v>20</v>
      </c>
      <c r="J16" s="11" t="s">
        <v>33</v>
      </c>
      <c r="K16" s="11">
        <v>1</v>
      </c>
      <c r="L16" s="84" t="s">
        <v>5</v>
      </c>
      <c r="M16" s="72"/>
      <c r="N16" s="36">
        <f t="shared" si="0"/>
        <v>0</v>
      </c>
    </row>
    <row r="17" spans="1:14" x14ac:dyDescent="0.2">
      <c r="A17" s="32">
        <v>8111</v>
      </c>
      <c r="B17" s="41" t="s">
        <v>74</v>
      </c>
      <c r="C17" s="38" t="s">
        <v>85</v>
      </c>
      <c r="D17" s="39">
        <v>695</v>
      </c>
      <c r="E17" s="39">
        <v>7</v>
      </c>
      <c r="F17" s="38" t="s">
        <v>152</v>
      </c>
      <c r="G17" s="76" t="s">
        <v>4</v>
      </c>
      <c r="H17" s="80">
        <v>44562</v>
      </c>
      <c r="I17" s="11">
        <v>20</v>
      </c>
      <c r="J17" s="11" t="s">
        <v>33</v>
      </c>
      <c r="K17" s="11">
        <v>1</v>
      </c>
      <c r="L17" s="84" t="s">
        <v>27</v>
      </c>
      <c r="M17" s="72"/>
      <c r="N17" s="36">
        <f t="shared" si="0"/>
        <v>0</v>
      </c>
    </row>
    <row r="18" spans="1:14" x14ac:dyDescent="0.2">
      <c r="A18" s="32">
        <v>8111</v>
      </c>
      <c r="B18" s="41" t="s">
        <v>74</v>
      </c>
      <c r="C18" s="38" t="s">
        <v>85</v>
      </c>
      <c r="D18" s="39">
        <v>695</v>
      </c>
      <c r="E18" s="39">
        <v>7</v>
      </c>
      <c r="F18" s="38" t="s">
        <v>152</v>
      </c>
      <c r="G18" s="76" t="s">
        <v>6</v>
      </c>
      <c r="H18" s="80">
        <v>44562</v>
      </c>
      <c r="I18" s="11">
        <v>20</v>
      </c>
      <c r="J18" s="11" t="s">
        <v>33</v>
      </c>
      <c r="K18" s="11">
        <v>1</v>
      </c>
      <c r="L18" s="84" t="s">
        <v>27</v>
      </c>
      <c r="M18" s="72"/>
      <c r="N18" s="36">
        <f t="shared" si="0"/>
        <v>0</v>
      </c>
    </row>
    <row r="19" spans="1:14" x14ac:dyDescent="0.2">
      <c r="A19" s="32">
        <v>8111</v>
      </c>
      <c r="B19" s="41" t="s">
        <v>74</v>
      </c>
      <c r="C19" s="38" t="s">
        <v>85</v>
      </c>
      <c r="D19" s="39">
        <v>695</v>
      </c>
      <c r="E19" s="39">
        <v>7</v>
      </c>
      <c r="F19" s="38" t="s">
        <v>152</v>
      </c>
      <c r="G19" s="76" t="s">
        <v>7</v>
      </c>
      <c r="H19" s="80">
        <v>44562</v>
      </c>
      <c r="I19" s="11">
        <v>20</v>
      </c>
      <c r="J19" s="11" t="s">
        <v>33</v>
      </c>
      <c r="K19" s="11">
        <v>1</v>
      </c>
      <c r="L19" s="84" t="s">
        <v>27</v>
      </c>
      <c r="M19" s="72"/>
      <c r="N19" s="36">
        <f t="shared" si="0"/>
        <v>0</v>
      </c>
    </row>
    <row r="20" spans="1:14" x14ac:dyDescent="0.2">
      <c r="A20" s="32">
        <v>8111</v>
      </c>
      <c r="B20" s="41" t="s">
        <v>74</v>
      </c>
      <c r="C20" s="38" t="s">
        <v>85</v>
      </c>
      <c r="D20" s="39">
        <v>695</v>
      </c>
      <c r="E20" s="39">
        <v>7</v>
      </c>
      <c r="F20" s="38" t="s">
        <v>152</v>
      </c>
      <c r="G20" s="76" t="s">
        <v>8</v>
      </c>
      <c r="H20" s="80">
        <v>44562</v>
      </c>
      <c r="I20" s="11">
        <v>20</v>
      </c>
      <c r="J20" s="11" t="s">
        <v>32</v>
      </c>
      <c r="K20" s="11">
        <v>1</v>
      </c>
      <c r="L20" s="83" t="s">
        <v>9</v>
      </c>
      <c r="M20" s="72"/>
      <c r="N20" s="36">
        <f t="shared" si="0"/>
        <v>0</v>
      </c>
    </row>
    <row r="21" spans="1:14" x14ac:dyDescent="0.2">
      <c r="A21" s="32">
        <v>8111</v>
      </c>
      <c r="B21" s="60" t="s">
        <v>75</v>
      </c>
      <c r="C21" s="33" t="s">
        <v>85</v>
      </c>
      <c r="D21" s="34"/>
      <c r="E21" s="34"/>
      <c r="F21" s="38" t="s">
        <v>152</v>
      </c>
      <c r="G21" s="76" t="s">
        <v>4</v>
      </c>
      <c r="H21" s="80">
        <v>44562</v>
      </c>
      <c r="I21" s="11">
        <v>20</v>
      </c>
      <c r="J21" s="11" t="s">
        <v>33</v>
      </c>
      <c r="K21" s="11">
        <v>1</v>
      </c>
      <c r="L21" s="84" t="s">
        <v>27</v>
      </c>
      <c r="M21" s="72"/>
      <c r="N21" s="36">
        <f t="shared" si="0"/>
        <v>0</v>
      </c>
    </row>
    <row r="22" spans="1:14" ht="13.5" thickBot="1" x14ac:dyDescent="0.25">
      <c r="A22" s="42">
        <v>8111</v>
      </c>
      <c r="B22" s="154" t="s">
        <v>224</v>
      </c>
      <c r="C22" s="43"/>
      <c r="D22" s="44">
        <v>1135</v>
      </c>
      <c r="E22" s="44" t="s">
        <v>87</v>
      </c>
      <c r="F22" s="43" t="s">
        <v>151</v>
      </c>
      <c r="G22" s="79" t="s">
        <v>4</v>
      </c>
      <c r="H22" s="85">
        <v>44562</v>
      </c>
      <c r="I22" s="14">
        <v>20</v>
      </c>
      <c r="J22" s="14" t="s">
        <v>31</v>
      </c>
      <c r="K22" s="14">
        <v>1</v>
      </c>
      <c r="L22" s="86" t="s">
        <v>27</v>
      </c>
      <c r="M22" s="73"/>
      <c r="N22" s="46">
        <f t="shared" si="0"/>
        <v>0</v>
      </c>
    </row>
    <row r="23" spans="1:14" ht="13.5" thickBot="1" x14ac:dyDescent="0.25">
      <c r="A23" s="47"/>
      <c r="B23" s="95"/>
      <c r="C23" s="48"/>
      <c r="D23" s="48"/>
      <c r="E23" s="48"/>
      <c r="F23" s="48"/>
      <c r="G23" s="48"/>
      <c r="H23" s="47"/>
      <c r="I23" s="47"/>
      <c r="J23" s="47"/>
      <c r="K23" s="47"/>
      <c r="L23" s="48"/>
      <c r="M23" s="48"/>
      <c r="N23" s="48"/>
    </row>
    <row r="24" spans="1:14" ht="27" customHeight="1" thickBot="1" x14ac:dyDescent="0.25">
      <c r="A24" s="47"/>
      <c r="B24" s="209" t="s">
        <v>225</v>
      </c>
      <c r="C24" s="210"/>
      <c r="D24" s="210"/>
      <c r="E24" s="210"/>
      <c r="F24" s="211"/>
      <c r="G24" s="48"/>
      <c r="H24" s="47"/>
      <c r="I24" s="47"/>
      <c r="J24" s="170" t="s">
        <v>260</v>
      </c>
      <c r="K24" s="218"/>
      <c r="L24" s="218"/>
      <c r="M24" s="218"/>
      <c r="N24" s="219"/>
    </row>
    <row r="25" spans="1:14" ht="23.25" thickBot="1" x14ac:dyDescent="0.25">
      <c r="A25" s="47"/>
      <c r="B25" s="147" t="s">
        <v>231</v>
      </c>
      <c r="C25" s="8"/>
      <c r="D25" s="8"/>
      <c r="E25" s="8"/>
      <c r="F25" s="9"/>
      <c r="G25" s="48"/>
      <c r="H25" s="47"/>
      <c r="I25" s="47"/>
      <c r="J25" s="49"/>
      <c r="K25" s="50"/>
      <c r="L25" s="50"/>
      <c r="M25" s="50"/>
      <c r="N25" s="51"/>
    </row>
    <row r="26" spans="1:14" ht="59.25" customHeight="1" thickBot="1" x14ac:dyDescent="0.25">
      <c r="A26" s="47"/>
      <c r="B26" s="19" t="s">
        <v>239</v>
      </c>
      <c r="C26" s="20" t="s">
        <v>232</v>
      </c>
      <c r="D26" s="20" t="s">
        <v>254</v>
      </c>
      <c r="E26" s="20" t="s">
        <v>233</v>
      </c>
      <c r="F26" s="22" t="s">
        <v>251</v>
      </c>
      <c r="G26" s="48"/>
      <c r="H26" s="47"/>
      <c r="I26" s="47"/>
      <c r="J26" s="185" t="s">
        <v>245</v>
      </c>
      <c r="K26" s="186"/>
      <c r="L26" s="186"/>
      <c r="M26" s="187"/>
      <c r="N26" s="52">
        <f>SUM(N5:N22)</f>
        <v>0</v>
      </c>
    </row>
    <row r="27" spans="1:14" ht="13.5" thickBot="1" x14ac:dyDescent="0.25">
      <c r="A27" s="47"/>
      <c r="B27" s="148" t="s">
        <v>4</v>
      </c>
      <c r="C27" s="6" t="s">
        <v>250</v>
      </c>
      <c r="D27" s="25"/>
      <c r="E27" s="23">
        <v>50</v>
      </c>
      <c r="F27" s="24">
        <f>E27*D27</f>
        <v>0</v>
      </c>
      <c r="G27" s="48"/>
      <c r="H27" s="47"/>
      <c r="I27" s="47"/>
      <c r="J27" s="53"/>
      <c r="K27" s="54"/>
      <c r="L27" s="54"/>
      <c r="M27" s="54"/>
      <c r="N27" s="55"/>
    </row>
    <row r="28" spans="1:14" x14ac:dyDescent="0.2">
      <c r="A28" s="47"/>
      <c r="B28" s="149" t="s">
        <v>6</v>
      </c>
      <c r="C28" s="5" t="s">
        <v>250</v>
      </c>
      <c r="D28" s="26"/>
      <c r="E28" s="11">
        <v>20</v>
      </c>
      <c r="F28" s="24">
        <f t="shared" ref="F28:F29" si="1">E28*D28</f>
        <v>0</v>
      </c>
      <c r="G28" s="48"/>
      <c r="H28" s="47"/>
      <c r="I28" s="47"/>
      <c r="J28" s="188" t="s">
        <v>246</v>
      </c>
      <c r="K28" s="189"/>
      <c r="L28" s="189"/>
      <c r="M28" s="189"/>
      <c r="N28" s="194">
        <f>SUM(F27:F29,F32:F38)</f>
        <v>0</v>
      </c>
    </row>
    <row r="29" spans="1:14" ht="13.5" thickBot="1" x14ac:dyDescent="0.25">
      <c r="A29" s="47"/>
      <c r="B29" s="149" t="s">
        <v>7</v>
      </c>
      <c r="C29" s="5" t="s">
        <v>250</v>
      </c>
      <c r="D29" s="26"/>
      <c r="E29" s="11">
        <v>20</v>
      </c>
      <c r="F29" s="24">
        <f t="shared" si="1"/>
        <v>0</v>
      </c>
      <c r="G29" s="48"/>
      <c r="H29" s="47"/>
      <c r="I29" s="47"/>
      <c r="J29" s="190"/>
      <c r="K29" s="191"/>
      <c r="L29" s="191"/>
      <c r="M29" s="191"/>
      <c r="N29" s="195"/>
    </row>
    <row r="30" spans="1:14" ht="30" customHeight="1" thickBot="1" x14ac:dyDescent="0.25">
      <c r="A30" s="47"/>
      <c r="B30" s="197" t="s">
        <v>256</v>
      </c>
      <c r="C30" s="198"/>
      <c r="D30" s="198"/>
      <c r="E30" s="198"/>
      <c r="F30" s="199"/>
      <c r="G30" s="48"/>
      <c r="H30" s="47"/>
      <c r="I30" s="47"/>
      <c r="J30" s="192"/>
      <c r="K30" s="193"/>
      <c r="L30" s="193"/>
      <c r="M30" s="193"/>
      <c r="N30" s="196"/>
    </row>
    <row r="31" spans="1:14" ht="69.75" customHeight="1" thickBot="1" x14ac:dyDescent="0.25">
      <c r="A31" s="47"/>
      <c r="B31" s="19" t="s">
        <v>239</v>
      </c>
      <c r="C31" s="20" t="s">
        <v>232</v>
      </c>
      <c r="D31" s="20" t="s">
        <v>252</v>
      </c>
      <c r="E31" s="20" t="s">
        <v>233</v>
      </c>
      <c r="F31" s="22" t="s">
        <v>251</v>
      </c>
      <c r="G31" s="48"/>
      <c r="H31" s="47"/>
      <c r="I31" s="47"/>
      <c r="J31" s="200" t="s">
        <v>255</v>
      </c>
      <c r="K31" s="201"/>
      <c r="L31" s="201"/>
      <c r="M31" s="201"/>
      <c r="N31" s="206">
        <f>SUM(N26:N30)</f>
        <v>0</v>
      </c>
    </row>
    <row r="32" spans="1:14" x14ac:dyDescent="0.2">
      <c r="A32" s="47"/>
      <c r="B32" s="148" t="s">
        <v>4</v>
      </c>
      <c r="C32" s="23" t="s">
        <v>31</v>
      </c>
      <c r="D32" s="25"/>
      <c r="E32" s="23">
        <v>5</v>
      </c>
      <c r="F32" s="24">
        <f t="shared" ref="F32:F38" si="2">E32*D32</f>
        <v>0</v>
      </c>
      <c r="G32" s="48"/>
      <c r="H32" s="47"/>
      <c r="I32" s="47"/>
      <c r="J32" s="202"/>
      <c r="K32" s="203"/>
      <c r="L32" s="203"/>
      <c r="M32" s="203"/>
      <c r="N32" s="207"/>
    </row>
    <row r="33" spans="1:14" ht="13.5" thickBot="1" x14ac:dyDescent="0.25">
      <c r="A33" s="47"/>
      <c r="B33" s="149" t="s">
        <v>4</v>
      </c>
      <c r="C33" s="11" t="s">
        <v>33</v>
      </c>
      <c r="D33" s="26"/>
      <c r="E33" s="11">
        <v>20</v>
      </c>
      <c r="F33" s="24">
        <f t="shared" si="2"/>
        <v>0</v>
      </c>
      <c r="G33" s="48"/>
      <c r="H33" s="47"/>
      <c r="I33" s="47"/>
      <c r="J33" s="204"/>
      <c r="K33" s="205"/>
      <c r="L33" s="205"/>
      <c r="M33" s="205"/>
      <c r="N33" s="208"/>
    </row>
    <row r="34" spans="1:14" x14ac:dyDescent="0.2">
      <c r="A34" s="47"/>
      <c r="B34" s="150" t="s">
        <v>6</v>
      </c>
      <c r="C34" s="11" t="s">
        <v>32</v>
      </c>
      <c r="D34" s="26"/>
      <c r="E34" s="11">
        <v>5</v>
      </c>
      <c r="F34" s="24">
        <f t="shared" si="2"/>
        <v>0</v>
      </c>
      <c r="G34" s="48"/>
      <c r="H34" s="47"/>
      <c r="I34" s="47"/>
      <c r="J34" s="47"/>
      <c r="K34" s="47"/>
      <c r="L34" s="48"/>
      <c r="M34" s="47"/>
      <c r="N34" s="47"/>
    </row>
    <row r="35" spans="1:14" x14ac:dyDescent="0.2">
      <c r="A35" s="47"/>
      <c r="B35" s="150" t="s">
        <v>6</v>
      </c>
      <c r="C35" s="11" t="s">
        <v>33</v>
      </c>
      <c r="D35" s="26"/>
      <c r="E35" s="11">
        <v>10</v>
      </c>
      <c r="F35" s="24">
        <f t="shared" si="2"/>
        <v>0</v>
      </c>
      <c r="G35" s="48"/>
      <c r="H35" s="47"/>
      <c r="I35" s="47"/>
      <c r="J35" s="47"/>
      <c r="K35" s="47"/>
      <c r="L35" s="48"/>
      <c r="M35" s="47"/>
      <c r="N35" s="47"/>
    </row>
    <row r="36" spans="1:14" x14ac:dyDescent="0.2">
      <c r="A36" s="47"/>
      <c r="B36" s="150" t="s">
        <v>7</v>
      </c>
      <c r="C36" s="11" t="s">
        <v>32</v>
      </c>
      <c r="D36" s="26"/>
      <c r="E36" s="11">
        <v>5</v>
      </c>
      <c r="F36" s="24">
        <f t="shared" si="2"/>
        <v>0</v>
      </c>
      <c r="G36" s="48"/>
      <c r="H36" s="47"/>
      <c r="I36" s="47"/>
      <c r="J36" s="47"/>
      <c r="K36" s="47"/>
      <c r="L36" s="48"/>
      <c r="M36" s="47"/>
      <c r="N36" s="47"/>
    </row>
    <row r="37" spans="1:14" x14ac:dyDescent="0.2">
      <c r="A37" s="47"/>
      <c r="B37" s="150" t="s">
        <v>7</v>
      </c>
      <c r="C37" s="11" t="s">
        <v>33</v>
      </c>
      <c r="D37" s="26"/>
      <c r="E37" s="11">
        <v>10</v>
      </c>
      <c r="F37" s="24">
        <f t="shared" si="2"/>
        <v>0</v>
      </c>
      <c r="G37" s="48"/>
      <c r="H37" s="47"/>
      <c r="I37" s="47"/>
      <c r="J37" s="47"/>
      <c r="K37" s="47"/>
      <c r="L37" s="48"/>
      <c r="M37" s="47"/>
      <c r="N37" s="47"/>
    </row>
    <row r="38" spans="1:14" ht="13.5" thickBot="1" x14ac:dyDescent="0.25">
      <c r="A38" s="47"/>
      <c r="B38" s="151" t="s">
        <v>8</v>
      </c>
      <c r="C38" s="14" t="s">
        <v>32</v>
      </c>
      <c r="D38" s="27"/>
      <c r="E38" s="14">
        <v>2</v>
      </c>
      <c r="F38" s="24">
        <f t="shared" si="2"/>
        <v>0</v>
      </c>
      <c r="G38" s="48"/>
      <c r="H38" s="47"/>
      <c r="I38" s="47"/>
      <c r="J38" s="47"/>
      <c r="K38" s="47"/>
      <c r="L38" s="48"/>
      <c r="M38" s="17"/>
      <c r="N38" s="17"/>
    </row>
    <row r="39" spans="1:14" ht="27" customHeight="1" x14ac:dyDescent="0.2">
      <c r="A39" s="47"/>
      <c r="B39" s="168" t="s">
        <v>253</v>
      </c>
      <c r="C39" s="168"/>
      <c r="D39" s="168"/>
      <c r="E39" s="168"/>
      <c r="F39" s="168"/>
      <c r="G39" s="48"/>
      <c r="H39" s="47"/>
      <c r="I39" s="47"/>
      <c r="J39" s="47"/>
      <c r="K39" s="47"/>
      <c r="L39" s="48"/>
      <c r="M39" s="169"/>
      <c r="N39" s="169"/>
    </row>
    <row r="40" spans="1:14" x14ac:dyDescent="0.2">
      <c r="A40" s="47"/>
      <c r="B40" s="95"/>
      <c r="C40" s="48"/>
      <c r="D40" s="48"/>
      <c r="E40" s="48"/>
      <c r="F40" s="48"/>
      <c r="G40" s="48"/>
      <c r="H40" s="47"/>
      <c r="I40" s="47"/>
      <c r="J40" s="47"/>
      <c r="K40" s="47"/>
      <c r="L40" s="48"/>
      <c r="M40" s="48"/>
      <c r="N40" s="48"/>
    </row>
    <row r="41" spans="1:14" ht="13.5" thickBot="1" x14ac:dyDescent="0.25">
      <c r="A41" s="47"/>
      <c r="B41" s="95"/>
      <c r="C41" s="48"/>
      <c r="D41" s="48"/>
      <c r="E41" s="48"/>
      <c r="F41" s="48"/>
      <c r="G41" s="48"/>
      <c r="H41" s="47"/>
      <c r="I41" s="47"/>
      <c r="J41" s="47"/>
      <c r="K41" s="47"/>
      <c r="L41" s="48"/>
      <c r="M41" s="48"/>
      <c r="N41" s="48"/>
    </row>
    <row r="42" spans="1:14" s="48" customFormat="1" ht="27" customHeight="1" thickBot="1" x14ac:dyDescent="0.25">
      <c r="A42" s="170" t="s">
        <v>287</v>
      </c>
      <c r="B42" s="171"/>
      <c r="C42" s="171"/>
      <c r="D42" s="171"/>
      <c r="E42" s="171"/>
      <c r="F42" s="172"/>
    </row>
    <row r="43" spans="1:14" s="48" customFormat="1" ht="11.25" x14ac:dyDescent="0.2">
      <c r="A43" s="173" t="s">
        <v>228</v>
      </c>
      <c r="B43" s="174"/>
      <c r="C43" s="174"/>
      <c r="D43" s="174"/>
      <c r="E43" s="174"/>
      <c r="F43" s="175"/>
      <c r="J43" s="56"/>
      <c r="N43" s="56"/>
    </row>
    <row r="44" spans="1:14" s="48" customFormat="1" ht="11.25" x14ac:dyDescent="0.2">
      <c r="A44" s="176" t="s">
        <v>229</v>
      </c>
      <c r="B44" s="177"/>
      <c r="C44" s="177"/>
      <c r="D44" s="177"/>
      <c r="E44" s="177"/>
      <c r="F44" s="178"/>
      <c r="J44" s="56"/>
      <c r="N44" s="56"/>
    </row>
    <row r="45" spans="1:14" s="48" customFormat="1" ht="11.25" x14ac:dyDescent="0.2">
      <c r="A45" s="176" t="s">
        <v>230</v>
      </c>
      <c r="B45" s="177"/>
      <c r="C45" s="177"/>
      <c r="D45" s="177"/>
      <c r="E45" s="177"/>
      <c r="F45" s="178"/>
      <c r="J45" s="56"/>
      <c r="N45" s="56"/>
    </row>
    <row r="46" spans="1:14" s="48" customFormat="1" ht="11.25" x14ac:dyDescent="0.2">
      <c r="A46" s="223" t="s">
        <v>284</v>
      </c>
      <c r="B46" s="221"/>
      <c r="C46" s="221"/>
      <c r="D46" s="221"/>
      <c r="E46" s="221"/>
      <c r="F46" s="222"/>
      <c r="J46" s="56"/>
      <c r="N46" s="56"/>
    </row>
    <row r="47" spans="1:14" s="48" customFormat="1" ht="11.25" x14ac:dyDescent="0.2">
      <c r="A47" s="223" t="s">
        <v>283</v>
      </c>
      <c r="B47" s="221"/>
      <c r="C47" s="221"/>
      <c r="D47" s="221"/>
      <c r="E47" s="221"/>
      <c r="F47" s="222"/>
      <c r="J47" s="56"/>
      <c r="N47" s="56"/>
    </row>
    <row r="48" spans="1:14" s="48" customFormat="1" ht="11.25" x14ac:dyDescent="0.2">
      <c r="A48" s="223" t="s">
        <v>285</v>
      </c>
      <c r="B48" s="221"/>
      <c r="C48" s="221"/>
      <c r="D48" s="221"/>
      <c r="E48" s="221"/>
      <c r="F48" s="222"/>
      <c r="J48" s="56"/>
      <c r="N48" s="56"/>
    </row>
    <row r="49" spans="1:14" s="48" customFormat="1" ht="11.25" x14ac:dyDescent="0.2">
      <c r="A49" s="223" t="s">
        <v>286</v>
      </c>
      <c r="B49" s="221"/>
      <c r="C49" s="221"/>
      <c r="D49" s="221"/>
      <c r="E49" s="221"/>
      <c r="F49" s="222"/>
      <c r="J49" s="56"/>
      <c r="N49" s="56"/>
    </row>
    <row r="50" spans="1:14" s="48" customFormat="1" ht="12" thickBot="1" x14ac:dyDescent="0.25">
      <c r="A50" s="179" t="s">
        <v>227</v>
      </c>
      <c r="B50" s="180"/>
      <c r="C50" s="180"/>
      <c r="D50" s="180"/>
      <c r="E50" s="180"/>
      <c r="F50" s="181"/>
    </row>
    <row r="51" spans="1:14" s="48" customFormat="1" ht="12" thickBot="1" x14ac:dyDescent="0.25">
      <c r="A51" s="47"/>
      <c r="B51" s="95"/>
      <c r="F51" s="56"/>
      <c r="H51" s="47"/>
      <c r="I51" s="47"/>
      <c r="J51" s="47"/>
      <c r="K51" s="47"/>
      <c r="M51" s="47"/>
      <c r="N51" s="47"/>
    </row>
    <row r="52" spans="1:14" s="48" customFormat="1" ht="19.5" customHeight="1" thickBot="1" x14ac:dyDescent="0.25">
      <c r="A52" s="170" t="s">
        <v>234</v>
      </c>
      <c r="B52" s="171"/>
      <c r="C52" s="171"/>
      <c r="D52" s="171"/>
      <c r="E52" s="171"/>
      <c r="F52" s="172"/>
      <c r="H52" s="47"/>
      <c r="I52" s="47"/>
      <c r="J52" s="47"/>
      <c r="K52" s="47"/>
      <c r="M52" s="47"/>
      <c r="N52" s="47"/>
    </row>
    <row r="53" spans="1:14" s="48" customFormat="1" ht="11.25" x14ac:dyDescent="0.2">
      <c r="A53" s="229" t="s">
        <v>236</v>
      </c>
      <c r="B53" s="230"/>
      <c r="C53" s="230"/>
      <c r="D53" s="230"/>
      <c r="E53" s="230"/>
      <c r="F53" s="231"/>
      <c r="H53" s="47"/>
      <c r="I53" s="47"/>
      <c r="J53" s="47"/>
      <c r="K53" s="47"/>
    </row>
    <row r="54" spans="1:14" s="48" customFormat="1" ht="11.25" x14ac:dyDescent="0.2">
      <c r="A54" s="232"/>
      <c r="B54" s="233"/>
      <c r="C54" s="233"/>
      <c r="D54" s="233"/>
      <c r="E54" s="233"/>
      <c r="F54" s="234"/>
      <c r="H54" s="47"/>
      <c r="I54" s="47"/>
      <c r="J54" s="47"/>
      <c r="K54" s="47"/>
      <c r="N54" s="56"/>
    </row>
    <row r="55" spans="1:14" s="48" customFormat="1" ht="11.25" x14ac:dyDescent="0.2">
      <c r="A55" s="176" t="s">
        <v>237</v>
      </c>
      <c r="B55" s="177"/>
      <c r="C55" s="177"/>
      <c r="D55" s="177"/>
      <c r="E55" s="177"/>
      <c r="F55" s="178"/>
      <c r="H55" s="47"/>
      <c r="I55" s="47"/>
      <c r="J55" s="47"/>
      <c r="K55" s="47"/>
      <c r="N55" s="56"/>
    </row>
    <row r="56" spans="1:14" s="48" customFormat="1" ht="41.25" customHeight="1" x14ac:dyDescent="0.2">
      <c r="A56" s="182" t="s">
        <v>235</v>
      </c>
      <c r="B56" s="183"/>
      <c r="C56" s="183"/>
      <c r="D56" s="183"/>
      <c r="E56" s="183"/>
      <c r="F56" s="184"/>
      <c r="H56" s="47"/>
      <c r="I56" s="47"/>
      <c r="J56" s="47"/>
      <c r="K56" s="47"/>
      <c r="N56" s="56"/>
    </row>
    <row r="57" spans="1:14" s="48" customFormat="1" ht="42" customHeight="1" thickBot="1" x14ac:dyDescent="0.25">
      <c r="A57" s="165" t="s">
        <v>238</v>
      </c>
      <c r="B57" s="166"/>
      <c r="C57" s="166"/>
      <c r="D57" s="166"/>
      <c r="E57" s="166"/>
      <c r="F57" s="167"/>
      <c r="H57" s="47"/>
      <c r="I57" s="47"/>
      <c r="J57" s="47"/>
      <c r="K57" s="47"/>
      <c r="M57" s="16"/>
      <c r="N57" s="16"/>
    </row>
  </sheetData>
  <autoFilter ref="A4:N22"/>
  <mergeCells count="24">
    <mergeCell ref="A50:F50"/>
    <mergeCell ref="A53:F54"/>
    <mergeCell ref="A55:F55"/>
    <mergeCell ref="A56:F56"/>
    <mergeCell ref="A57:F57"/>
    <mergeCell ref="B30:F30"/>
    <mergeCell ref="B39:F39"/>
    <mergeCell ref="J24:N24"/>
    <mergeCell ref="J28:M30"/>
    <mergeCell ref="N28:N30"/>
    <mergeCell ref="J31:M33"/>
    <mergeCell ref="N31:N33"/>
    <mergeCell ref="J26:M26"/>
    <mergeCell ref="A2:N2"/>
    <mergeCell ref="A52:F52"/>
    <mergeCell ref="A42:F42"/>
    <mergeCell ref="A43:F43"/>
    <mergeCell ref="A44:F44"/>
    <mergeCell ref="A45:F45"/>
    <mergeCell ref="A3:G3"/>
    <mergeCell ref="H3:L3"/>
    <mergeCell ref="M3:N3"/>
    <mergeCell ref="M39:N39"/>
    <mergeCell ref="B24:F24"/>
  </mergeCells>
  <pageMargins left="0.42" right="0.3" top="0.78740157499999996" bottom="0.78740157499999996" header="0.3" footer="0.3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A - Ostravsko</vt:lpstr>
      <vt:lpstr>ČÁST B - Opavsko</vt:lpstr>
      <vt:lpstr>ČÁST C - Třinecko</vt:lpstr>
      <vt:lpstr>ČÁST D - Bruntálsko</vt:lpstr>
      <vt:lpstr>ČÁST E - Krnovsko</vt:lpstr>
      <vt:lpstr>ČÁST F - Frýdecko</vt:lpstr>
      <vt:lpstr>ČÁST G - Novojičínsko</vt:lpstr>
      <vt:lpstr>ČÁST H - Karvinsko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Jüttnerová Andrea, Mgr.</cp:lastModifiedBy>
  <cp:lastPrinted>2021-06-29T08:48:06Z</cp:lastPrinted>
  <dcterms:created xsi:type="dcterms:W3CDTF">2021-05-11T06:37:38Z</dcterms:created>
  <dcterms:modified xsi:type="dcterms:W3CDTF">2021-07-21T10:44:23Z</dcterms:modified>
</cp:coreProperties>
</file>