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8915" windowHeight="12525" tabRatio="833" activeTab="0"/>
  </bookViews>
  <sheets>
    <sheet name="formulář 5 -pol.rozp" sheetId="1" r:id="rId1"/>
  </sheets>
  <externalReferences>
    <externalReference r:id="rId4"/>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'[1]Kryci list'!#REF!</definedName>
    <definedName name="__TR0__">#REF!</definedName>
    <definedName name="__TR1__">#REF!</definedName>
    <definedName name="_xlnm._FilterDatabase" localSheetId="0" hidden="1">'formulář 5 -pol.rozp'!$A$10:$P$71</definedName>
    <definedName name="_xlnm.Print_Titles" localSheetId="0">'formulář 5 -pol.rozp'!$1:$9</definedName>
    <definedName name="_xlnm.Print_Area" localSheetId="0">'formulář 5 -pol.rozp'!$A$1:$P$102</definedName>
  </definedNames>
  <calcPr fullCalcOnLoad="1"/>
</workbook>
</file>

<file path=xl/comments1.xml><?xml version="1.0" encoding="utf-8"?>
<comments xmlns="http://schemas.openxmlformats.org/spreadsheetml/2006/main">
  <authors>
    <author>jiri.zakravsky</author>
    <author>MORAVIA CONSULT Olomouc</author>
  </authors>
  <commentList>
    <comment ref="V4" authorId="0">
      <text>
        <r>
          <rPr>
            <b/>
            <sz val="10"/>
            <rFont val="Tahoma"/>
            <family val="2"/>
          </rPr>
          <t>jiri.zakravsky:</t>
        </r>
        <r>
          <rPr>
            <sz val="10"/>
            <rFont val="Tahoma"/>
            <family val="2"/>
          </rPr>
          <t xml:space="preserve">
tools
PSSOzzzzzz propertites
Protection
Lock
"2*4"
</t>
        </r>
      </text>
    </comment>
    <comment ref="C2" authorId="0">
      <text>
        <r>
          <rPr>
            <sz val="9"/>
            <rFont val="Tahoma"/>
            <family val="2"/>
          </rPr>
          <t>§ 3</t>
        </r>
      </text>
    </comment>
    <comment ref="P6" authorId="0">
      <text>
        <r>
          <rPr>
            <sz val="9"/>
            <rFont val="Tahoma"/>
            <family val="2"/>
          </rPr>
          <t xml:space="preserve">§ 6f
§ 7
</t>
        </r>
      </text>
    </comment>
    <comment ref="D4" authorId="0">
      <text>
        <r>
          <rPr>
            <sz val="9"/>
            <rFont val="Tahoma"/>
            <family val="2"/>
          </rPr>
          <t>§ 2
v případě jiné klasifikace upravit údaj v závorce, např. (CZ-CC)</t>
        </r>
      </text>
    </comment>
    <comment ref="A7" authorId="0">
      <text>
        <r>
          <rPr>
            <sz val="9"/>
            <rFont val="Tahoma"/>
            <family val="2"/>
          </rPr>
          <t>§ 6a</t>
        </r>
      </text>
    </comment>
    <comment ref="B7" authorId="0">
      <text>
        <r>
          <rPr>
            <sz val="9"/>
            <rFont val="Tahoma"/>
            <family val="2"/>
          </rPr>
          <t>§ 6b 1.část</t>
        </r>
      </text>
    </comment>
    <comment ref="N6" authorId="0">
      <text>
        <r>
          <rPr>
            <sz val="9"/>
            <rFont val="Tahoma"/>
            <family val="2"/>
          </rPr>
          <t>§ 6b 2.část</t>
        </r>
      </text>
    </comment>
    <comment ref="C7" authorId="0">
      <text>
        <r>
          <rPr>
            <sz val="9"/>
            <rFont val="Tahoma"/>
            <family val="2"/>
          </rPr>
          <t>§ 6c 1.část</t>
        </r>
      </text>
    </comment>
    <comment ref="O6" authorId="0">
      <text>
        <r>
          <rPr>
            <sz val="9"/>
            <rFont val="Tahoma"/>
            <family val="2"/>
          </rPr>
          <t>§ 6c 2.část</t>
        </r>
      </text>
    </comment>
    <comment ref="E7" authorId="0">
      <text>
        <r>
          <rPr>
            <sz val="9"/>
            <rFont val="Tahoma"/>
            <family val="2"/>
          </rPr>
          <t>§ 6e</t>
        </r>
      </text>
    </comment>
    <comment ref="D7" authorId="0">
      <text>
        <r>
          <rPr>
            <sz val="9"/>
            <rFont val="Tahoma"/>
            <family val="2"/>
          </rPr>
          <t>§ 6d</t>
        </r>
      </text>
    </comment>
    <comment ref="C4" authorId="1">
      <text>
        <r>
          <rPr>
            <b/>
            <sz val="8"/>
            <rFont val="Tahoma"/>
            <family val="2"/>
          </rPr>
          <t xml:space="preserve">Vyplnit celý název PS nebo SO
</t>
        </r>
      </text>
    </comment>
    <comment ref="J4" authorId="1">
      <text>
        <r>
          <rPr>
            <b/>
            <sz val="8"/>
            <rFont val="Tahoma"/>
            <family val="2"/>
          </rPr>
          <t>Vyplnit číselný kód PS nebo SO</t>
        </r>
        <r>
          <rPr>
            <sz val="8"/>
            <rFont val="Tahoma"/>
            <family val="2"/>
          </rPr>
          <t xml:space="preserve">
</t>
        </r>
      </text>
    </comment>
  </commentList>
</comments>
</file>

<file path=xl/sharedStrings.xml><?xml version="1.0" encoding="utf-8"?>
<sst xmlns="http://schemas.openxmlformats.org/spreadsheetml/2006/main" count="597" uniqueCount="318">
  <si>
    <t>25+38+46+51+105+49+67+52+8+14+15+64+58+52+16+125+34+103+108+97+57+46+75</t>
  </si>
  <si>
    <t>15+16+2*8+2*7+3*13</t>
  </si>
  <si>
    <t>30*1</t>
  </si>
  <si>
    <t>15+20+10</t>
  </si>
  <si>
    <t>4,5*1</t>
  </si>
  <si>
    <t>25+38+46+51+105+49+52+17+14+15+64+58+52+16+125+34+103</t>
  </si>
  <si>
    <t>864+25</t>
  </si>
  <si>
    <t>22+36+60+46+68+45+21+32+65+64+21+26+26+26+62+35+16+32+16+68+34+49+12+36+28</t>
  </si>
  <si>
    <t>12+16+2*10+11</t>
  </si>
  <si>
    <t>2*16+26+27+23</t>
  </si>
  <si>
    <t>4*10</t>
  </si>
  <si>
    <t>1*4</t>
  </si>
  <si>
    <t>42*1</t>
  </si>
  <si>
    <t>4*6+2*4</t>
  </si>
  <si>
    <t>889*0,17*0,14*2,5+3,1</t>
  </si>
  <si>
    <t>12+13+10+12+13</t>
  </si>
  <si>
    <t>0,3*1</t>
  </si>
  <si>
    <t>0,75*1</t>
  </si>
  <si>
    <t>45*1</t>
  </si>
  <si>
    <t>86*1</t>
  </si>
  <si>
    <t>2*10</t>
  </si>
  <si>
    <t>10*5+7*1</t>
  </si>
  <si>
    <t>370+360+310+295+1015+1581+370+310+295</t>
  </si>
  <si>
    <t>59*1</t>
  </si>
  <si>
    <t>16*1</t>
  </si>
  <si>
    <t>12+16+14+16+19+8+16+14+13+28+24+26+15+31+23</t>
  </si>
  <si>
    <t>3*175</t>
  </si>
  <si>
    <t>17*1</t>
  </si>
  <si>
    <t>Kabelová příchytka plastová</t>
  </si>
  <si>
    <t>701GDC</t>
  </si>
  <si>
    <t>743DAC</t>
  </si>
  <si>
    <t>Ovladač pro dálkové ovládání motorových pohonů trakčních odpojovačů pro 8 motorových pohonů</t>
  </si>
  <si>
    <t>743DBE</t>
  </si>
  <si>
    <t>Svorkovnicová skříň plastová do vnitřního prostředí do 80 svorek</t>
  </si>
  <si>
    <t>742DDH_r2</t>
  </si>
  <si>
    <t>Plastová kab.komora 1405x807x1920mm vč.víka z polymer-beton</t>
  </si>
  <si>
    <t>701CGA</t>
  </si>
  <si>
    <t>Kabelový žlab betonový TK1 (17x14cm / 10,5x10cm)</t>
  </si>
  <si>
    <t>701CGH</t>
  </si>
  <si>
    <t>Korungovaná dvouplášťová chránička pro mechanickou ochranu vedení, do fí 63mm</t>
  </si>
  <si>
    <t>Celkem za 702</t>
  </si>
  <si>
    <t>Celkem za 741</t>
  </si>
  <si>
    <t>Celkem za 742</t>
  </si>
  <si>
    <t>Celkem za 743</t>
  </si>
  <si>
    <t>Celkem za 747</t>
  </si>
  <si>
    <t>Celkem za 990</t>
  </si>
  <si>
    <t>702AA0</t>
  </si>
  <si>
    <t>Odvoz zeminy a štěrku - do vzdálenosti 20km</t>
  </si>
  <si>
    <t>701BAA</t>
  </si>
  <si>
    <t>Výkop jámy pro stožár či jiné zařízení - ruční nebo strojní výkop, zemina do tř. 4</t>
  </si>
  <si>
    <t>Položka obsahuje: Výkop jámy pro stožár, betonový základ, kotvu, případně jiné zařízení (též pro odkop), včetně případného čerpání vody při provádění výkopu. Dále obsahuje cenu za pom. mechanismy včetně všech ostatních vedlejších nákladů.</t>
  </si>
  <si>
    <t>741EBC</t>
  </si>
  <si>
    <t>Nástřik protipožární do 2,5cm na připravený podklad - prostup</t>
  </si>
  <si>
    <t>741EBD</t>
  </si>
  <si>
    <t>Protipožární ucpávka prostupu kabelového pr.do 110 mm, do EI 90 min.</t>
  </si>
  <si>
    <t>741EBF</t>
  </si>
  <si>
    <t xml:space="preserve">Protipožární tmel ( tuba - 1000ml ), do EI 90 min. </t>
  </si>
  <si>
    <t>741FAI</t>
  </si>
  <si>
    <t>Ochranné pospojování volně nebo pod omítkou, vodič Cu 2,5-16mm2</t>
  </si>
  <si>
    <t>Položka obsahuje : Dodávku a montáž vodiče včetně dopravy, manipulace a jeho uložení volně (do chráničky a pod.). Dále obsahuje cenu za pom. mechanismy včetně všech ostatních vedlejších nákladů</t>
  </si>
  <si>
    <t>741FAL</t>
  </si>
  <si>
    <t>Podpěra vedení PV  42 pro FeZn 30x4 mm</t>
  </si>
  <si>
    <t>741ABL</t>
  </si>
  <si>
    <t>Pevná pancéřová trubka z PVC elektroinstalační 32-40mm</t>
  </si>
  <si>
    <t>CYKY 7 x 4 mm2, kabel silový izolace plastová</t>
  </si>
  <si>
    <t>Ukončení 2 - 5-ti žílových vodičů a kabelů izolovaných s označením a zapojením v rozvaděči nebo na přístroji do 2,5 mm2</t>
  </si>
  <si>
    <t>Ukončení 7 - 12-ti žílových vodičů a kabelů izolovaných s označením a zapojením v rozvaděči nebo na přístroji do 4 mm2</t>
  </si>
  <si>
    <t>Ukončení 19 - 24-ti žílových vodičů a kabelů izolovaných s označením a zapojením v rozvaděči nebo na přístroji do 4 mm2</t>
  </si>
  <si>
    <t>701ABC</t>
  </si>
  <si>
    <t>Vytrhání dlažby z pískového podkladu  - spáry nezalité</t>
  </si>
  <si>
    <t>Položka obsahuje: Rozebrání dlažby ručně, vytřídění kostek s odhozem na hromady nebo naložením na dopravní prostředek, očistění kostek nebo dlaždic. Dále obsahuje cenu za pom. mechanismy včetně všech ostatních vedlejších nákladů.</t>
  </si>
  <si>
    <t>701BCA</t>
  </si>
  <si>
    <t>Zához jámy - zemina do tř. 4</t>
  </si>
  <si>
    <t>Položka obsahuje: Zához jámy s upěchováním a s ůpravou povrchu. Dále obsahuje cenu za pom. mechanismy včetně všech ostatních vedlejších nákladů.</t>
  </si>
  <si>
    <t>701CAA</t>
  </si>
  <si>
    <t>Hloubení a zához kabelové rýhy do 350/do 500mm zemina do tř. 4</t>
  </si>
  <si>
    <t>701CAI</t>
  </si>
  <si>
    <t>Hloubení a zához kabelové rýhy 500/1300mm zemina do tř. 4</t>
  </si>
  <si>
    <t>Položka obsahuje: Demontáž kabelové skříně z výklenku nebo pilířové včetně odpojení kabelů, manipulace s ní. Dále obsahuje cenu za pom. mechanismy včetně všech ostatních vedlejších nákladů</t>
  </si>
  <si>
    <t>701DAA</t>
  </si>
  <si>
    <t>Kabelový prostup z betonové roury světlosti do 20cm</t>
  </si>
  <si>
    <t>Položka obsahuje: Úplné zřízení a osazení kabelového prostupu s položením, utěsněním a vyspárováním trub, rour nebo tvárnic. Urovnání dna rýhy bez provedení zemních prací. Dále obsahuje cenu za pom. mechanismy včetně všech ostatních vedlejších nákladů.</t>
  </si>
  <si>
    <t>741ABB</t>
  </si>
  <si>
    <t xml:space="preserve">Trubka PVC tuhá elektroinstalační 32-50mm uložená volně/pod omítkou </t>
  </si>
  <si>
    <t>701ABH</t>
  </si>
  <si>
    <t>Bourání živičných povrchů - síla vrstvy do 5cm</t>
  </si>
  <si>
    <t>Položka obsahuje: Rozpojení živičných povrchů na kusy. Naložení na dopravní prostředek nebo odhoz do 3m. Zarovnání styčné hrany. Dále obsahuje cenu za pom. mechanismy včetně všech ostatních vedlejších nákladů.</t>
  </si>
  <si>
    <t>701ACG</t>
  </si>
  <si>
    <t>Položka obsahuje:  Drcení větví a odvoz štěpků do vzdálenosti 20km. Dále obsahuje cenu za pom. mechanismy včetně všech ostatních vedlejších nákladů.</t>
  </si>
  <si>
    <t>701DBF</t>
  </si>
  <si>
    <t>Zajištění vstupního a výstupního otvoru ve zdi proti vniknutí vody do budovy</t>
  </si>
  <si>
    <t>701FAB</t>
  </si>
  <si>
    <t>Provizorní zajištění kabelu</t>
  </si>
  <si>
    <t>Položka obsahuje: Provizorní zajištění kabelu. Dále obsahuje cenu za pom. mechanismy včetně všech ostatních vedlejších nákladů.</t>
  </si>
  <si>
    <t>701EAD</t>
  </si>
  <si>
    <t>Podkladová vrstva z betonu</t>
  </si>
  <si>
    <t>701EBA</t>
  </si>
  <si>
    <t>Jednovrstvá vozovka z betonu - vrstva betonu 10cm</t>
  </si>
  <si>
    <t>Položka obsahuje: Zřizení a zhutnění podkladové vrstvy, ruční rozprostření betonové směsi, její zpracování a úprava povrchu včetně přípravných a pomocných prací. Dále obsahuje cenu za pom. mechanismy včetně všech ostatních vedlejších nákladů.</t>
  </si>
  <si>
    <t>742GGI</t>
  </si>
  <si>
    <t>743ZEA</t>
  </si>
  <si>
    <t>Demontáž ovladače pro DOÚO</t>
  </si>
  <si>
    <t>743ZFA</t>
  </si>
  <si>
    <t>Demontáž kabelové skříně</t>
  </si>
  <si>
    <t>742JAH</t>
  </si>
  <si>
    <t>742JAI</t>
  </si>
  <si>
    <t>Položka obsahuje: Dodávku a montáž trubky včetně přípravných prácí ( naznačení trasy, rozměření, řezání trubek, kladení, osazení, zajištění a upevnění ). Dále obsahuje cenu za pom. mechanismy včetně všech ostatních vedlejších nákladů.</t>
  </si>
  <si>
    <t>Položka obsahuje: Demontáž uvedeného kabelového vedení nn ze zemní kynety, roštu, rozvaděče, trubky, chráničky apod.,  včetně manipulace s ním. Dále obsahuje cenu za pom. mechanismy včetně všech ostatních vedlejších nákladů</t>
  </si>
  <si>
    <t>741EBA</t>
  </si>
  <si>
    <t>Protipožární ucpávka pod rozvaděč do EI 90 min.</t>
  </si>
  <si>
    <t>Položka obsahuje: Dodávku a montáž podpěry, dopravu na staveniště včetně podružného materiálu. Dále obsahuje cenu za pom. mechanismy včetně všech ostatních vedlejších nákladů.</t>
  </si>
  <si>
    <t>741FAM</t>
  </si>
  <si>
    <t>Svorka zkušební, spojovací, odbočná a upevňovací</t>
  </si>
  <si>
    <t>Položka obsahuje: Dodávku a montáž svorky, dopravu na staveniště včetně podružného materiálu. Dále obsahuje cenu za pom. mechanismy včetně všech ostatních vedlejších nákladů.</t>
  </si>
  <si>
    <t>Položka obsahuje: Dodávku a montáž  ovladače pro DOÚO včetně dovozu, manipulace a instalace ovladače do vnitřního prostoru. Dále obsahuje cenu za pom. mechanismy včetně všech ostatních vedlejších nákladů</t>
  </si>
  <si>
    <t>743DAE</t>
  </si>
  <si>
    <t>Ovladač pro dálkové ovládání motorových pohonů trakčních odpojovačů pro 16 motorových pohonů</t>
  </si>
  <si>
    <t>743DAF</t>
  </si>
  <si>
    <t xml:space="preserve">Rozšíření ovladače DOÚO o modul pro komunikaci s nadřazeným systémem pomocí dohodnutého protokolu ( např. PROFIBUS - DP ) </t>
  </si>
  <si>
    <t>Položka obsahuje : Dodávku a montáž komunikačního modulu včetně veškerého příslušentsví a doplňků v rozvaděči. Dále obsahuje cenu za příslušný software, oživení a cenu za pom. mechanismy včetně všech ostatních vedlejších nákladů</t>
  </si>
  <si>
    <t>743DAH</t>
  </si>
  <si>
    <t>Nastavení a seřízení systému DOÚO v návaznosti na dálkové řízení a ovládání</t>
  </si>
  <si>
    <t xml:space="preserve">Položka obsahuje: Všechny náklady na nastavení a seřízení systému, vybavení příslušným softwarem, včetně měření vstupních a výstupních údajů. Dále obsahuje cenu za pom. mechanismy včetně všech ostatních vedlejších nákladů </t>
  </si>
  <si>
    <t>742ZBA</t>
  </si>
  <si>
    <t xml:space="preserve">Demontáž kabelového vedení nn </t>
  </si>
  <si>
    <t>Položka obsahuje: Dodávku a montáž  svorkovnicové skříně včetně dovozu, manipulace a instalace skříně do terénu. Elektrovýzbroj viz. projektová dokumentace. Dále obsahuje cenu za pom. mechanismy včetně všech ostatních vedlejších nákladů</t>
  </si>
  <si>
    <t>743DBC</t>
  </si>
  <si>
    <t>Svorkovnicová skříň plastová do venkovního prostředí, 81 - 120 svorek</t>
  </si>
  <si>
    <t>742KAE</t>
  </si>
  <si>
    <t>Vyhledání stávajícího kabelu ( měření, sonda )</t>
  </si>
  <si>
    <t>Položka obsahuje : Cenu za vyhledání stávajícího kabelu vn/nn v obvodu žel. stanice, na trati vč. výkopu sondy a pomocného materiálu.  Dále obsahuje cenu za pom. mechanismy včetně všech ostatních vedlejších nákladů</t>
  </si>
  <si>
    <t>747BAC</t>
  </si>
  <si>
    <t>Celková prohlídka, zkoušení, měření a vyhotovení výchozí revizní zprávy, pro objem IN přes 500 do 1000 tis. Kč</t>
  </si>
  <si>
    <t>747BAD</t>
  </si>
  <si>
    <t>747EAA</t>
  </si>
  <si>
    <t>Zkoušky vodičů a kabelů - silových do 1kV, průřezu žíly do 5x25 mm2</t>
  </si>
  <si>
    <t>Položka obsahuje: Cenu za provedení měření kabelu/ vodiče vč. vyhotovení protokolu. Dále obsahuje cenu za pom. mechanismy včetně všech ostatních vedlejších nákladů.</t>
  </si>
  <si>
    <t>747EBA</t>
  </si>
  <si>
    <t>Zkoušky vodičů a kabelů - ovládacích, od 5 do 12 žil</t>
  </si>
  <si>
    <t>747EBB</t>
  </si>
  <si>
    <t>Zkoušky vodičů a kabelů - ovládacích, přes 12 do 24 žil</t>
  </si>
  <si>
    <t>Zkoušky, revize a HZS</t>
  </si>
  <si>
    <t>747AAA</t>
  </si>
  <si>
    <t>Zkoušky a prohlídky rozvodných zařízení - kontrola rozvaděčů nn, silových - 1 pole</t>
  </si>
  <si>
    <t>Položka obsahuje cenu za kontrolu, revizi, seřízení a uvedení do provozu zařízení, včetně vystavení protokolu. Dále obsahuje cenu za pom. mechanismy včetně všech ostatních vedlejších nákladů.</t>
  </si>
  <si>
    <t>170504-O</t>
  </si>
  <si>
    <t>Výkopová zemina-odkop</t>
  </si>
  <si>
    <t>170302-O</t>
  </si>
  <si>
    <t>Vybouraný asfaltový beton bez dehtu, živičné lepenky bez dehtu</t>
  </si>
  <si>
    <t>200301-O</t>
  </si>
  <si>
    <t>Komunální odpad</t>
  </si>
  <si>
    <t>Položka obsahuje: Cenu za dobu kdy je zařízení po individálních zkouškách dáno do provozu s prokázáním technických a kvalitativních parametrů zařízení. Dále obsahuje cenu za pom. mechanismy včetně všech ostatních vedlejších nákladů.</t>
  </si>
  <si>
    <t>Položka obsahuje: Výkop a zához jámy pro horizontálně řízený vrt včetně montáže a demontáže pažení a případného čerpání vody při provádění výkopu. Dále obsahuje cenu za pom. mechanismy včetně všech ostatních vedlejších nákladů.</t>
  </si>
  <si>
    <t>Položka obsahuje : Dodávku a montáž příchytky včetně dovozu a manipulace s ní. Dále obsahuje cenu za pom. mechanismy včetně všech ostatních vedlejších nákladů</t>
  </si>
  <si>
    <t>Položka obsahuje: Demontáž uvedeného materiálu včetně manipulace s ním. Dále obsahuje cenu za pom. mechanismy včetně všech ostatních vedlejších nákladů</t>
  </si>
  <si>
    <t>Položka obsahuje: Odstranění dřevitého porostu z keřů  nebo stromků. Odstranění kořenů a složení do hromad. Křoviny a stromky do průměru kmenů do 5cm. Dále obsahuje cenu za pom. mechanismy včetně všech ostatních vedlejších nákladů.</t>
  </si>
  <si>
    <t>Položka obsahuje: Úplné zřízení a osazení bet.kanálu z bet.žlabů, s položením a zakrytím žlabu těsně vedle sebe. Urovnání dna rýhy bez provedení zemních prací. Dále obsahuje cenu za pom. mechanismy včetně všech ostatních vedlejších nákladů.</t>
  </si>
  <si>
    <t>Položka obsahuje: Vyrovnání povrchu kabelové rýhy, rozvinutí a uložení výstražné fólie z PVC do rýhy. Dále obsahuje cenu za pom. mechanismy včetně všech ostatních vedlejších nákladů.</t>
  </si>
  <si>
    <t>Položka obsahuje: Dodávku a montáž chráničky volně / do kabelové kynety. Dále obsahuje cenu za pom. mechanismy včetně všech ostatních vedlejších nákladů.</t>
  </si>
  <si>
    <t>Položka obsahuje: Provedení spáry zařízením pro řezání spáry. Dále obsahuje cenu za pom. mechanismy včetně všech ostatních vedlejších nákladů.</t>
  </si>
  <si>
    <t>Položka obsahuje: Úprava dna výkopu, položení betonového žlabu / chráničky včetně zakrytí. Dále obsahuje cenu za pom. mechanismy včetně všech ostatních vedlejších nákladů.</t>
  </si>
  <si>
    <t>Položka obsahuje: Dodávku a montáž kabelové ucpávky vč. příslušenství ( utěsňovací spony apod. ) a pomocného materiálu, vyhotovení a dodání atestu. Dále obsahuje cenu za pom. mechanismy včetně všech ostatních vedlejších nákladů.</t>
  </si>
  <si>
    <t>Odvoz odpadu</t>
  </si>
  <si>
    <t>t</t>
  </si>
  <si>
    <t>Položka obsahuje: Naložení odpadu na motorové vozidlo, jeho odvoz a složení. Položka zahrnuje obě cesty, tam i zpět. Položka neobsahuje polatek za uložení odpadu na skládku. Dále obsahuje cenu za pom. mechanismy včetně všech ostatních vedlejších nákladů.</t>
  </si>
  <si>
    <t>Elektroinstalační materiál, ocelové konstrukce, uzemnění</t>
  </si>
  <si>
    <t>Položka obsahuje: Dodávku a montáž protipožární ucpávky vč. příslušenství a pomocného materiálu, vyhotovéní a dodání atestu. Dále obsahuje cenu za pom. mechanismy včetně všech ostatních vedlejších nákladů.</t>
  </si>
  <si>
    <t>741EBB</t>
  </si>
  <si>
    <t>Protipožární ucpávka stěnou / stropem, tl. do 50cm, do EI 90 min.</t>
  </si>
  <si>
    <t>Silnoproudé rozvody</t>
  </si>
  <si>
    <t>CYKY do 3 x 2,5 mm2, kabel silový izolace plastová</t>
  </si>
  <si>
    <t>Položka obsahuje : Dodávku a montáž kabelu včetně dovozu, manipulace a uložení kabelu (do země, do chráničky, na rošty, pod omítku a pod.). Dále obsahuje cenu za pom. mechanismy včetně všech ostatních vedlejších nákladů</t>
  </si>
  <si>
    <t>742JAC</t>
  </si>
  <si>
    <t>742KAC</t>
  </si>
  <si>
    <t>Označovací štítek na kabel</t>
  </si>
  <si>
    <t>Položka obsahuje : Dodávku a montáž označovacího štítku vč. podružného materiálu.  Dále obsahuje cenu za pom. mechanismy včetně všech ostatních vedlejších nákladů</t>
  </si>
  <si>
    <t>742KAF</t>
  </si>
  <si>
    <t>Zatažení kabelu do chráničky - kabel do 4kg/m</t>
  </si>
  <si>
    <t>Položka obsahuje : Montáž kabelu o váze do 4 kg/m do chráničky/ kolektoru vč. podružného materiálu.  Dále obsahuje cenu za pom. mechanismy včetně všech ostatních vedlejších nákladů</t>
  </si>
  <si>
    <t>Silnoproudá zařízení</t>
  </si>
  <si>
    <t xml:space="preserve">kus </t>
  </si>
  <si>
    <t>747CAA</t>
  </si>
  <si>
    <t>Provedení prohlídky a zkoušky právnickou osobou, vydání průkazu způsobilosti (pro funkční celek, provizorní stav)</t>
  </si>
  <si>
    <t>Položka obsahuje: Cenu za vyhotovení dokladu právnickou osobou o silnoproudých zařízeních a vydání průkazu způsobilosti. Dále obsahuje cenu za pom. mechanismy včetně všech ostatních vedlejších nákladů.</t>
  </si>
  <si>
    <t>747GAA</t>
  </si>
  <si>
    <t xml:space="preserve">Dokončovací montážní práce na elektrickém zařízení  </t>
  </si>
  <si>
    <t>hod</t>
  </si>
  <si>
    <t>Položka obsahuje: Montáž - práce spojené s uváděním zařízení do provozu, drobné montážní práce v rozvaděčích, koordinaci se zhotoviteli souvisejících zařízení apod. Dále obsahuje cenu za pom. mechanismy včetně všech ostatních vedlejších nákladů.</t>
  </si>
  <si>
    <t>747GAD</t>
  </si>
  <si>
    <t>Zaškolení obsluhy</t>
  </si>
  <si>
    <t>Položka obsahuje: Cenu za dobu kdy je s funkcí seznamována obsluha zařízení, včetně odevzdání dokumentace skutečného provedení. Dále obsahuje cenu za pom. mechanismy včetně všech ostatních vedlejších nákladů.</t>
  </si>
  <si>
    <t>747GAE</t>
  </si>
  <si>
    <t>Manipulace na zařízeních prováděné provozovatelem</t>
  </si>
  <si>
    <t>Položka obsahuje : Cenu za manipulace na zařízeních prováděné provozovatelem nutných pro další práce zhotovitele na technologickém souboru. Položka dále obsahuje cenu za pom. mechanismy včetně všech ostatních vedlejších nákladů</t>
  </si>
  <si>
    <t>Poplatky za skládky</t>
  </si>
  <si>
    <t>Položka obsahuje cenu za uložení materiálu na skládku</t>
  </si>
  <si>
    <t>170411-O</t>
  </si>
  <si>
    <t>Zbytky kabelů, vodičů</t>
  </si>
  <si>
    <t>Optimalizace trati Bystřice nad Olší - Český Těšín, 2. část - žst. Český Těšín</t>
  </si>
  <si>
    <t>SP</t>
  </si>
  <si>
    <t>S</t>
  </si>
  <si>
    <t>Cena za objekt [Kč]</t>
  </si>
  <si>
    <t>FORMULÁŘ 5</t>
  </si>
  <si>
    <t>typ řádku</t>
  </si>
  <si>
    <t>kód datové základny</t>
  </si>
  <si>
    <t>Název PS,SO :</t>
  </si>
  <si>
    <t>Číslo PS,SO</t>
  </si>
  <si>
    <t>řádek s filtry</t>
  </si>
  <si>
    <t>Název stavby :</t>
  </si>
  <si>
    <t>Číslo stavby</t>
  </si>
  <si>
    <t>Datum zpracování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</si>
  <si>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</si>
  <si>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</si>
  <si>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</si>
  <si>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</si>
  <si>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</si>
  <si>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</si>
  <si>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</si>
  <si>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</si>
  <si>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</si>
  <si>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</si>
  <si>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</si>
  <si>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</si>
  <si>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</si>
  <si>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</si>
  <si>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</si>
  <si>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</si>
  <si>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</si>
  <si>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majitel HIM:</t>
  </si>
  <si>
    <t>SŽDC</t>
  </si>
  <si>
    <t>ČD</t>
  </si>
  <si>
    <t>OSTATNÍ</t>
  </si>
  <si>
    <t>Technická specifikace</t>
  </si>
  <si>
    <t>nadpisy sloupců</t>
  </si>
  <si>
    <t>hlavičky objektu</t>
  </si>
  <si>
    <t>majitel, cena</t>
  </si>
  <si>
    <t>Výkaz výměr</t>
  </si>
  <si>
    <t>SOUPIS PRACÍ</t>
  </si>
  <si>
    <t>hlavičky stavby</t>
  </si>
  <si>
    <t>hlavičky datumů</t>
  </si>
  <si>
    <t>Zatřídění objektu :
(JKSO, JKPOV)</t>
  </si>
  <si>
    <t>Zemní práce:</t>
  </si>
  <si>
    <t>Díl:</t>
  </si>
  <si>
    <t>SD</t>
  </si>
  <si>
    <t>m</t>
  </si>
  <si>
    <t>m2</t>
  </si>
  <si>
    <t>kus</t>
  </si>
  <si>
    <t>mj dle JKSO</t>
  </si>
  <si>
    <t>počet mj</t>
  </si>
  <si>
    <t>objektový ukazatel</t>
  </si>
  <si>
    <t>Zřízení kab.lože z kopaného písku bez zakrytí v rýze do š.65cm, tl.vrstvy 10cm</t>
  </si>
  <si>
    <t>741ECB</t>
  </si>
  <si>
    <t>Kabelová ucpávka vodě odolná pro vnitřní průměr otvoru 65 - 110mm</t>
  </si>
  <si>
    <t>701ABI</t>
  </si>
  <si>
    <t>Řezání spáry v asfaltu nebo betonu</t>
  </si>
  <si>
    <t>701ACA</t>
  </si>
  <si>
    <t>Odstranění dřevitého porostu - porost měkký</t>
  </si>
  <si>
    <t>m701</t>
  </si>
  <si>
    <t>Celkem za m701</t>
  </si>
  <si>
    <t>701FEA</t>
  </si>
  <si>
    <t>Podchod pod kolejí, vozovkou metodou horizontálně řízeného vrtu do fí.chráničky 20cm</t>
  </si>
  <si>
    <t>701CHD</t>
  </si>
  <si>
    <t>Provizorní úprava terénu v přírodní zemině tř. 3 - 4</t>
  </si>
  <si>
    <t>Drcení větví průměru do 10 cm s odvozem štěpků do 20 km</t>
  </si>
  <si>
    <t>701FBA</t>
  </si>
  <si>
    <t>Křižovatka se stávající inženýrskou sítí ( kabelem apod. )</t>
  </si>
  <si>
    <t>km</t>
  </si>
  <si>
    <t>701AAC</t>
  </si>
  <si>
    <t>Vytyčení trasy kabelového vedení v obvodu železniční stanice</t>
  </si>
  <si>
    <t>701FEC</t>
  </si>
  <si>
    <t>Výkop a zához jámy pro horizontálně řízený vrt</t>
  </si>
  <si>
    <t>701CFB</t>
  </si>
  <si>
    <t>701CGG</t>
  </si>
  <si>
    <t>Výstražná fólie z PVC šířky 33cm</t>
  </si>
  <si>
    <t>702BA0</t>
  </si>
  <si>
    <t>Odvoz železného šrotu - do vzdálenosti 20km</t>
  </si>
  <si>
    <t>702BC0</t>
  </si>
  <si>
    <t>Odvoz nespecifikovaného odpadu - do vzdálenosti 20km</t>
  </si>
  <si>
    <t>747GAC</t>
  </si>
  <si>
    <t>Zkušební provoz</t>
  </si>
  <si>
    <t>m3</t>
  </si>
  <si>
    <t>1210</t>
  </si>
  <si>
    <t>ks</t>
  </si>
  <si>
    <t>Příplatek k celkové prohlídce, zkoušení, měření a vyhotovení revizní zprávy pro objem IN přes 1000 tis. Kč, za každých dalších i započatých 500 tis. Kč</t>
  </si>
  <si>
    <t>Položka obsahuje : Dodávku a montáž kabelu CYKY 19x1,5 včetně dovozu, manipulace a uložení kabelu (do země, do chráničky, na rošty, pod omítku a pod.). Dále obsahuje cenu za pom. mechanismy včetně všech ostatních vedlejších nákladů</t>
  </si>
  <si>
    <t>CYKY 19 - 24 x 1,5 mm2, kabel silový izolace plastová</t>
  </si>
  <si>
    <t>742GGC_R1</t>
  </si>
  <si>
    <t>742GEA_R1</t>
  </si>
  <si>
    <t>Položka obsahuje : Dodávku a montáž kabelu CYKY O-2x2,5 včetně dovozu, manipulace a uložení kabelu (do země, do chráničky, na rošty, pod omítku a pod.). Dále obsahuje cenu za pom. mechanismy včetně všech ostatních vedlejších nákladů</t>
  </si>
  <si>
    <t>10*1</t>
  </si>
  <si>
    <t>25*1</t>
  </si>
  <si>
    <t>60*1</t>
  </si>
  <si>
    <t>1*1</t>
  </si>
  <si>
    <t>5*1</t>
  </si>
  <si>
    <t>8*1</t>
  </si>
  <si>
    <t>4*1</t>
  </si>
  <si>
    <t>0,5*1</t>
  </si>
  <si>
    <t>0,1*1</t>
  </si>
  <si>
    <t>2*1</t>
  </si>
  <si>
    <t>27*1</t>
  </si>
  <si>
    <t>1+1</t>
  </si>
  <si>
    <t>SO 24-06-23</t>
  </si>
  <si>
    <t>Žst. Český Těšín, TM - DOÚO</t>
  </si>
  <si>
    <t>5*8</t>
  </si>
  <si>
    <t>5*8*3</t>
  </si>
  <si>
    <t>2*7+2*72+2*32</t>
  </si>
  <si>
    <t>Položka obsahuje: Pochůzka projektovanou trasou kabelového vedení, vyznačení trasy kabelu číslovanými kolíky nebo psanými značkami včetně zhotovení a číslování kolíků. Stanovení a označení míst pro kabelové prostupy a podchodové štoly a vyznačení překážek. Dále obsahuje cenu za pom. mechanismy včetně všech ostatních vedlejších nákladů.</t>
  </si>
  <si>
    <t>Položka obsahuje: Hloubení kabelové rýhy ručně nebo strojně bez ohledu na druh použitého mechanizačního prostředku, u strojních výkopů včetně přípravných, pomocných a vytyčovacích prací v průměrných podmínkách a se započítáním podílu prací v jiných než běžných podmínek. S jedním výhozem až do vzdálenosti 3m za okraj rýhy nebo s případným naložením do dopravního vozíku přistaveného k okraji rýhy. Dále ruční zához nezapažené kabelové rýhy s případným rozpojováním výkopku a s jedním přehozem až do vzdálenosti 3m nebo se shozením z vozidel. Bez pěchování zeminy. Dále obsahuje cenu za pom. mechanismy včetně všech ostatních vedlejších nákladů.</t>
  </si>
  <si>
    <t>Položka obsahuje: Hloubení kabelové rýhy ručně nebo strojně včetně montáže a demontáže příložného pažení bez ohledu na druh použitého mechanizačního prostředku, u strojních výkopů včetně přípravných, pomocných a vytyčovacích prací v průměrných podmínkách a se započítáním podílu prací v jiných než běžných podmínek. S jedním výhozem až do vzdálenosti 3m za okraj rýhy nebo s případným naložením do dopravního vozíku přistaveného k okraji rýhy. Dále ruční zához zapažené kabelové rýhy s případným rozpojováním výkopku a s jedním přehozem až do vzdálenosti 3m nebo se shozením z vozidel. Bez pěchování zeminy. Dále obsahuje cenu za pom. mechanismy včetně všech ostatních vedlejších nákladů.</t>
  </si>
  <si>
    <t>Položka obsahuje: Zřízení nebo rekonstrukce kabelového lože z kopaného písku bez zakrytí. Dodání kopaného písku, přísun písku do rýhy, pokrytí dna rýhy souvislou urovnanou vrstvou písku tl.10cm nad kabelem. Dále obsahuje cenu za pom. mechanismy včetně všech ostatních vedlejších nákladů.</t>
  </si>
  <si>
    <t>Položka obsahuje: Úprava terénu, odkopání terenních nerovností až do hloubky 10cm, zásyp materiálem získaným odkopávkou. Upěchování zasypaných nerovností rušním pěchem tak, aby nerovnosti terénu nebyly větší než 2cm od vodorovné hladiny. Dále obsahuje cenu za pom. mechanismy včetně všech ostatních vedlejších nákladů.</t>
  </si>
  <si>
    <t>Položka obsahuje: Příprava betonové směsi s přísadou vodního skla a ucpání otvoru do poloviny tloušťky základové zdi. Ohraničení otvoru asfaltovou hlínou, zalití ohraničeného místa asfaltem. Včetně roztavení asfaltu. Dále obsahuje cenu za pom. mechanismy včetně všech ostatních vedlejších nákladů.</t>
  </si>
  <si>
    <r>
      <t xml:space="preserve">Položka obsahuje: Zřízení podkladové vrstvy z betonu </t>
    </r>
    <r>
      <rPr>
        <sz val="10"/>
        <color indexed="10"/>
        <rFont val="Arial"/>
        <family val="2"/>
      </rPr>
      <t xml:space="preserve">tlouštky 25 cm </t>
    </r>
    <r>
      <rPr>
        <sz val="10"/>
        <rFont val="Arial"/>
        <family val="2"/>
      </rPr>
      <t>včetně rozvozu všech hmot a jejich rozprostření. Dále obsahuje cenu za pom. mechanismy včetně všech ostatních vedlejších nákladů.</t>
    </r>
  </si>
  <si>
    <t>Položka obsahuje: Zřízení podchod pod kolejí, vozovkou metodou horizontálně řízeného vrtu do fí.chráničky 20cm včetně všech pomocných prací a případného vypracování odborné dokumentace dle příslušných předpisů. Dále obsahuje cenu za pom. mechanismy včetně všech ostatních vedlejších nákladů.</t>
  </si>
  <si>
    <t>Položka obsahuje: Dodávku, dopravu a montáž kabelové šachty do terénu včetně výkopu, záhozu a pažení jámy pro šachtu v zemině tř.4, úpravy povrchu terénu v okolí šachty. Položka rovněž obsahuje zhotovení podkladní betonové desky pod šachtu z betonu C12/15 - tl.10cm včetně podkladních vrstev a odtokové trubky a dále zásyp šachty betonovou směsí ve výkopu. Dále obsahuje cenu za pom. mechanismy včetně všech ostatních vedlejších nákladů.</t>
  </si>
  <si>
    <t>Položka obsahuje: Dodávku a montáž trubky pod/na omítku, na rošt, na stožár a pod. včetně všech přípravných prácí ( naznačení trasy, rozměření, řezání trubek, kladení, osazení, zajištění a upevnění ) a dále včetně dodávky a montáže pomocného materiálu pro upevnění trubky ( klipy, pásky, hmoždinky a pod. ) . Dále obsahuje cenu za pom. mechanismy včetně všech ostatních vedlejších nákladů.</t>
  </si>
  <si>
    <t>Položka obsahuje : Dodávku a montáž kab. koncovky/záklopky vč. podružného materiálu, dovozu, odizolování pláště a izolace žil kabelu, montáž kabelové koncovky včetně ukončení žil v rozvaděči, upevnění kabelových ok,  roz. trubice, zakončení stínění a pod..  Dále obsahuje cenu za pom. mechanismy včetně všech ostatních vedlejších nákladů</t>
  </si>
  <si>
    <t>Položka obsahuje: Cenu za celkovou prohlídku zařízení PS/SO, vč. měření, komplexních zkoušek a revizi zařízení tohoto PS/SO autorizovaným revizním technikem na silnoproudá zařízení podle požadavku ČSN, včetně hodnocení a vyhotovení celkové revizní zprávy. Dále obsahuje cenu za pom. mechanismy včetně všech ostatních vedlejších nákladů.</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</si>
</sst>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0"/>
    <numFmt numFmtId="167" formatCode="&quot;Yes&quot;;&quot;Yes&quot;;&quot;No&quot;"/>
    <numFmt numFmtId="168" formatCode="&quot;True&quot;;&quot;True&quot;;&quot;False&quot;"/>
    <numFmt numFmtId="169" formatCode="&quot;On&quot;;&quot;On&quot;;&quot;Off&quot;"/>
  </numFmts>
  <fonts count="55">
    <font>
      <sz val="10"/>
      <name val="Arial"/>
      <family val="0"/>
    </font>
    <font>
      <sz val="11"/>
      <color indexed="8"/>
      <name val="Calibri"/>
      <family val="2"/>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b/>
      <i/>
      <sz val="14"/>
      <name val="Arial CE"/>
      <family val="2"/>
    </font>
    <font>
      <b/>
      <i/>
      <sz val="10"/>
      <name val="Arial"/>
      <family val="2"/>
    </font>
    <font>
      <b/>
      <sz val="10"/>
      <name val="Arial"/>
      <family val="2"/>
    </font>
    <font>
      <b/>
      <i/>
      <sz val="10"/>
      <color indexed="48"/>
      <name val="Arial CE"/>
      <family val="2"/>
    </font>
    <font>
      <b/>
      <sz val="14"/>
      <color indexed="48"/>
      <name val="Times New Roman CE"/>
      <family val="1"/>
    </font>
    <font>
      <sz val="10"/>
      <color indexed="48"/>
      <name val="Arial CE"/>
      <family val="2"/>
    </font>
    <font>
      <sz val="9"/>
      <color indexed="10"/>
      <name val="Arial CE"/>
      <family val="2"/>
    </font>
    <font>
      <b/>
      <sz val="14"/>
      <name val="Courier New CE"/>
      <family val="3"/>
    </font>
    <font>
      <sz val="10"/>
      <name val="Tahoma"/>
      <family val="2"/>
    </font>
    <font>
      <b/>
      <sz val="10"/>
      <name val="Tahoma"/>
      <family val="2"/>
    </font>
    <font>
      <sz val="9"/>
      <name val="Tahoma"/>
      <family val="2"/>
    </font>
    <font>
      <sz val="10"/>
      <color indexed="14"/>
      <name val="Arial"/>
      <family val="2"/>
    </font>
    <font>
      <b/>
      <sz val="10"/>
      <color indexed="10"/>
      <name val="Arial CE"/>
      <family val="0"/>
    </font>
    <font>
      <sz val="8"/>
      <name val="Arial CE"/>
      <family val="0"/>
    </font>
    <font>
      <b/>
      <i/>
      <sz val="8"/>
      <name val="Arial CE"/>
      <family val="2"/>
    </font>
    <font>
      <b/>
      <sz val="14"/>
      <color indexed="30"/>
      <name val="Courier New CE"/>
      <family val="3"/>
    </font>
    <font>
      <sz val="8"/>
      <color indexed="8"/>
      <name val="Arial"/>
      <family val="0"/>
    </font>
    <font>
      <sz val="10"/>
      <color indexed="8"/>
      <name val="Times New Roman"/>
      <family val="2"/>
    </font>
    <font>
      <b/>
      <sz val="10"/>
      <color indexed="60"/>
      <name val="Arial CE"/>
      <family val="2"/>
    </font>
    <font>
      <b/>
      <sz val="10"/>
      <color indexed="8"/>
      <name val="Times New Roman"/>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name val="Tahoma"/>
      <family val="2"/>
    </font>
    <font>
      <b/>
      <sz val="8"/>
      <name val="Tahoma"/>
      <family val="2"/>
    </font>
    <font>
      <u val="single"/>
      <sz val="10"/>
      <color indexed="12"/>
      <name val="Times New Roman"/>
      <family val="2"/>
    </font>
    <font>
      <u val="single"/>
      <sz val="10"/>
      <color indexed="20"/>
      <name val="Times New Roman"/>
      <family val="2"/>
    </font>
    <font>
      <b/>
      <sz val="10"/>
      <color indexed="16"/>
      <name val="Arial"/>
      <family val="2"/>
    </font>
    <font>
      <sz val="10"/>
      <name val="Times New Roman"/>
      <family val="2"/>
    </font>
    <font>
      <b/>
      <sz val="10"/>
      <name val="Times New Roman"/>
      <family val="2"/>
    </font>
    <font>
      <sz val="10"/>
      <color indexed="10"/>
      <name val="Arial"/>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1"/>
        <bgColor indexed="64"/>
      </patternFill>
    </fill>
  </fills>
  <borders count="45">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border>
    <border>
      <left/>
      <right style="thin"/>
      <top style="medium"/>
      <bottom/>
    </border>
    <border>
      <left style="medium"/>
      <right style="thin"/>
      <top/>
      <bottom/>
    </border>
    <border>
      <left/>
      <right style="thin"/>
      <top/>
      <bottom/>
    </border>
    <border>
      <left style="medium"/>
      <right style="thin"/>
      <top/>
      <bottom style="thin"/>
    </border>
    <border>
      <left/>
      <right style="thin"/>
      <top/>
      <bottom style="thin"/>
    </border>
    <border>
      <left style="thick"/>
      <right style="thick"/>
      <top style="thick"/>
      <bottom style="thick"/>
    </border>
    <border>
      <left style="medium"/>
      <right style="thin"/>
      <top style="thin"/>
      <bottom style="thin"/>
    </border>
    <border>
      <left/>
      <right style="thin"/>
      <top style="thin"/>
      <bottom style="thin"/>
    </border>
    <border>
      <left style="thin"/>
      <right style="thin"/>
      <top style="thin"/>
      <bottom style="thin"/>
    </border>
    <border>
      <left style="thin"/>
      <right/>
      <top style="thin"/>
      <bottom/>
    </border>
    <border>
      <left/>
      <right style="medium"/>
      <top/>
      <bottom style="thin"/>
    </border>
    <border>
      <left style="thin"/>
      <right style="medium"/>
      <top style="thin"/>
      <bottom style="thin"/>
    </border>
    <border>
      <left style="thin"/>
      <right/>
      <top/>
      <bottom style="thin"/>
    </border>
    <border>
      <left style="double"/>
      <right/>
      <top style="double"/>
      <bottom style="double"/>
    </border>
    <border>
      <left/>
      <right style="double"/>
      <top style="double"/>
      <bottom style="double"/>
    </border>
    <border>
      <left style="thin"/>
      <right style="thin"/>
      <top style="medium"/>
      <bottom/>
    </border>
    <border>
      <left style="thin"/>
      <right style="thin"/>
      <top/>
      <bottom/>
    </border>
    <border>
      <left style="thin"/>
      <right style="thin"/>
      <top/>
      <bottom style="thin"/>
    </border>
    <border>
      <left/>
      <right/>
      <top/>
      <bottom style="medium"/>
    </border>
    <border>
      <left style="thin"/>
      <right style="thin"/>
      <top style="thick"/>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medium"/>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44" fillId="3"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lignment/>
      <protection/>
    </xf>
    <xf numFmtId="0" fontId="48" fillId="0" borderId="0" applyNumberFormat="0" applyFill="0" applyBorder="0" applyAlignment="0" applyProtection="0"/>
    <xf numFmtId="0" fontId="34" fillId="11" borderId="0" applyNumberFormat="0" applyBorder="0" applyAlignment="0" applyProtection="0"/>
    <xf numFmtId="0" fontId="40" fillId="12" borderId="2" applyNumberFormat="0" applyAlignment="0" applyProtection="0"/>
    <xf numFmtId="44" fontId="0"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35" fillId="8"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6" fillId="0" borderId="0">
      <alignment/>
      <protection/>
    </xf>
    <xf numFmtId="0" fontId="2" fillId="0" borderId="0">
      <alignment/>
      <protection/>
    </xf>
    <xf numFmtId="0" fontId="2" fillId="0" borderId="0">
      <alignment/>
      <protection/>
    </xf>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9" fillId="0" borderId="0" applyNumberFormat="0" applyFill="0" applyBorder="0" applyAlignment="0" applyProtection="0"/>
    <xf numFmtId="0" fontId="33" fillId="13" borderId="0" applyNumberFormat="0" applyBorder="0" applyAlignment="0" applyProtection="0"/>
    <xf numFmtId="0" fontId="41" fillId="0" borderId="0" applyNumberFormat="0" applyFill="0" applyBorder="0" applyAlignment="0" applyProtection="0"/>
    <xf numFmtId="0" fontId="36" fillId="3" borderId="8" applyNumberFormat="0" applyAlignment="0" applyProtection="0"/>
    <xf numFmtId="0" fontId="38" fillId="2" borderId="8" applyNumberFormat="0" applyAlignment="0" applyProtection="0"/>
    <xf numFmtId="0" fontId="37" fillId="2" borderId="9" applyNumberFormat="0" applyAlignment="0" applyProtection="0"/>
    <xf numFmtId="0" fontId="42" fillId="0" borderId="0" applyNumberFormat="0" applyFill="0" applyBorder="0" applyAlignment="0" applyProtection="0"/>
    <xf numFmtId="0" fontId="44" fillId="10"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0" borderId="0" applyNumberFormat="0" applyBorder="0" applyAlignment="0" applyProtection="0"/>
    <xf numFmtId="0" fontId="44" fillId="17" borderId="0" applyNumberFormat="0" applyBorder="0" applyAlignment="0" applyProtection="0"/>
  </cellStyleXfs>
  <cellXfs count="240">
    <xf numFmtId="0" fontId="0" fillId="0" borderId="0" xfId="0" applyAlignment="1">
      <alignment/>
    </xf>
    <xf numFmtId="0" fontId="2" fillId="0" borderId="0" xfId="63" applyFill="1" applyProtection="1">
      <alignment/>
      <protection locked="0"/>
    </xf>
    <xf numFmtId="0" fontId="2" fillId="0" borderId="0" xfId="63" applyAlignment="1" applyProtection="1">
      <alignment horizontal="right"/>
      <protection locked="0"/>
    </xf>
    <xf numFmtId="164" fontId="2" fillId="0" borderId="0" xfId="63" applyNumberFormat="1" applyAlignment="1" applyProtection="1">
      <alignment horizontal="right"/>
      <protection locked="0"/>
    </xf>
    <xf numFmtId="0" fontId="2" fillId="0" borderId="0" xfId="63" applyProtection="1">
      <alignment/>
      <protection locked="0"/>
    </xf>
    <xf numFmtId="0" fontId="2" fillId="0" borderId="0" xfId="63" applyFill="1" applyAlignment="1" applyProtection="1">
      <alignment horizontal="right"/>
      <protection locked="0"/>
    </xf>
    <xf numFmtId="0" fontId="9" fillId="2" borderId="0" xfId="63" applyFont="1" applyFill="1" applyAlignment="1" applyProtection="1">
      <alignment/>
      <protection/>
    </xf>
    <xf numFmtId="0" fontId="5" fillId="0" borderId="0" xfId="63" applyFont="1" applyAlignment="1" applyProtection="1">
      <alignment horizontal="right"/>
      <protection locked="0"/>
    </xf>
    <xf numFmtId="164" fontId="5" fillId="0" borderId="0" xfId="63" applyNumberFormat="1" applyFont="1" applyAlignment="1" applyProtection="1">
      <alignment horizontal="right"/>
      <protection locked="0"/>
    </xf>
    <xf numFmtId="0" fontId="5" fillId="0" borderId="0" xfId="63" applyFont="1" applyAlignment="1" applyProtection="1">
      <alignment horizontal="centerContinuous"/>
      <protection locked="0"/>
    </xf>
    <xf numFmtId="0" fontId="2" fillId="2" borderId="0" xfId="63" applyFill="1" applyProtection="1">
      <alignment/>
      <protection/>
    </xf>
    <xf numFmtId="0" fontId="4" fillId="2" borderId="0" xfId="63" applyFont="1" applyFill="1" applyAlignment="1" applyProtection="1">
      <alignment horizontal="centerContinuous"/>
      <protection/>
    </xf>
    <xf numFmtId="0" fontId="5" fillId="2" borderId="0" xfId="63" applyFont="1" applyFill="1" applyAlignment="1" applyProtection="1">
      <alignment horizontal="centerContinuous"/>
      <protection/>
    </xf>
    <xf numFmtId="0" fontId="2" fillId="2" borderId="0" xfId="63" applyFont="1" applyFill="1" applyProtection="1">
      <alignment/>
      <protection/>
    </xf>
    <xf numFmtId="0" fontId="7" fillId="2" borderId="0" xfId="63" applyFont="1" applyFill="1" applyProtection="1">
      <alignment/>
      <protection/>
    </xf>
    <xf numFmtId="0" fontId="7" fillId="2" borderId="10" xfId="63" applyFont="1" applyFill="1" applyBorder="1" applyProtection="1">
      <alignment/>
      <protection/>
    </xf>
    <xf numFmtId="0" fontId="7" fillId="2" borderId="11" xfId="63" applyFont="1" applyFill="1" applyBorder="1" applyProtection="1">
      <alignment/>
      <protection/>
    </xf>
    <xf numFmtId="0" fontId="7" fillId="2" borderId="12" xfId="63" applyFont="1" applyFill="1" applyBorder="1" applyProtection="1">
      <alignment/>
      <protection/>
    </xf>
    <xf numFmtId="0" fontId="7" fillId="2" borderId="13" xfId="63" applyFont="1" applyFill="1" applyBorder="1" applyAlignment="1" applyProtection="1">
      <alignment horizontal="center"/>
      <protection/>
    </xf>
    <xf numFmtId="0" fontId="7" fillId="2" borderId="14" xfId="63" applyFont="1" applyFill="1" applyBorder="1" applyProtection="1">
      <alignment/>
      <protection/>
    </xf>
    <xf numFmtId="0" fontId="7" fillId="2" borderId="15" xfId="63" applyFont="1" applyFill="1" applyBorder="1" applyAlignment="1" applyProtection="1">
      <alignment horizontal="center"/>
      <protection/>
    </xf>
    <xf numFmtId="0" fontId="7" fillId="2" borderId="11" xfId="63" applyFont="1" applyFill="1" applyBorder="1" applyAlignment="1" applyProtection="1">
      <alignment horizontal="right"/>
      <protection/>
    </xf>
    <xf numFmtId="164" fontId="7" fillId="2" borderId="11" xfId="63" applyNumberFormat="1" applyFont="1" applyFill="1" applyBorder="1" applyAlignment="1" applyProtection="1">
      <alignment horizontal="right"/>
      <protection/>
    </xf>
    <xf numFmtId="0" fontId="7" fillId="2" borderId="13" xfId="63" applyFont="1" applyFill="1" applyBorder="1" applyAlignment="1" applyProtection="1">
      <alignment horizontal="right"/>
      <protection/>
    </xf>
    <xf numFmtId="164" fontId="7" fillId="2" borderId="13" xfId="63" applyNumberFormat="1" applyFont="1" applyFill="1" applyBorder="1" applyAlignment="1" applyProtection="1">
      <alignment horizontal="center"/>
      <protection/>
    </xf>
    <xf numFmtId="0" fontId="7" fillId="2" borderId="15" xfId="63" applyFont="1" applyFill="1" applyBorder="1" applyAlignment="1" applyProtection="1">
      <alignment horizontal="centerContinuous"/>
      <protection/>
    </xf>
    <xf numFmtId="0" fontId="7" fillId="2" borderId="15" xfId="63" applyNumberFormat="1" applyFont="1" applyFill="1" applyBorder="1" applyAlignment="1" applyProtection="1">
      <alignment horizontal="center"/>
      <protection/>
    </xf>
    <xf numFmtId="164" fontId="7" fillId="2" borderId="15" xfId="63" applyNumberFormat="1" applyFont="1" applyFill="1" applyBorder="1" applyAlignment="1" applyProtection="1">
      <alignment horizontal="center"/>
      <protection/>
    </xf>
    <xf numFmtId="0" fontId="10" fillId="0" borderId="0" xfId="0" applyFont="1" applyAlignment="1">
      <alignment horizontal="right"/>
    </xf>
    <xf numFmtId="0" fontId="2" fillId="2" borderId="0" xfId="63" applyFill="1">
      <alignment/>
      <protection/>
    </xf>
    <xf numFmtId="0" fontId="2" fillId="2" borderId="0" xfId="63" applyFill="1" applyAlignment="1">
      <alignment/>
      <protection/>
    </xf>
    <xf numFmtId="0" fontId="2" fillId="2" borderId="0" xfId="63" applyFill="1" applyAlignment="1">
      <alignment horizontal="left"/>
      <protection/>
    </xf>
    <xf numFmtId="14" fontId="14" fillId="0" borderId="0" xfId="63" applyNumberFormat="1" applyFont="1" applyAlignment="1" applyProtection="1">
      <alignment horizontal="center"/>
      <protection locked="0"/>
    </xf>
    <xf numFmtId="0" fontId="15" fillId="2" borderId="15" xfId="63" applyFont="1" applyFill="1" applyBorder="1" applyAlignment="1" applyProtection="1">
      <alignment horizontal="center"/>
      <protection/>
    </xf>
    <xf numFmtId="0" fontId="8" fillId="13" borderId="16" xfId="63" applyFont="1" applyFill="1" applyBorder="1" applyAlignment="1">
      <alignment horizontal="center"/>
      <protection/>
    </xf>
    <xf numFmtId="3" fontId="16" fillId="13" borderId="16" xfId="65" applyNumberFormat="1" applyFont="1" applyFill="1" applyBorder="1" applyAlignment="1">
      <alignment horizontal="right"/>
      <protection/>
    </xf>
    <xf numFmtId="0" fontId="2" fillId="0" borderId="0" xfId="63" applyBorder="1" applyProtection="1">
      <alignment/>
      <protection locked="0"/>
    </xf>
    <xf numFmtId="0" fontId="3" fillId="2" borderId="17" xfId="63" applyFont="1" applyFill="1" applyBorder="1" applyAlignment="1" applyProtection="1">
      <alignment horizontal="center"/>
      <protection/>
    </xf>
    <xf numFmtId="0" fontId="3" fillId="2" borderId="18" xfId="63" applyFont="1" applyFill="1" applyBorder="1" applyAlignment="1" applyProtection="1">
      <alignment horizontal="center"/>
      <protection/>
    </xf>
    <xf numFmtId="1" fontId="3" fillId="2" borderId="18" xfId="63" applyNumberFormat="1" applyFont="1" applyFill="1" applyBorder="1" applyAlignment="1" applyProtection="1">
      <alignment horizontal="center"/>
      <protection/>
    </xf>
    <xf numFmtId="0" fontId="3" fillId="2" borderId="19" xfId="63" applyFont="1" applyFill="1" applyBorder="1" applyAlignment="1">
      <alignment horizontal="center"/>
      <protection/>
    </xf>
    <xf numFmtId="0" fontId="11" fillId="0" borderId="0" xfId="65" applyFont="1" applyFill="1" applyAlignment="1">
      <alignment horizontal="right"/>
      <protection/>
    </xf>
    <xf numFmtId="0" fontId="5" fillId="0" borderId="0" xfId="63" applyFont="1" applyFill="1" applyAlignment="1" applyProtection="1">
      <alignment horizontal="right"/>
      <protection locked="0"/>
    </xf>
    <xf numFmtId="0" fontId="2" fillId="8" borderId="0" xfId="63" applyFill="1" applyBorder="1" applyProtection="1">
      <alignment/>
      <protection locked="0"/>
    </xf>
    <xf numFmtId="0" fontId="2" fillId="8" borderId="0" xfId="63" applyFont="1" applyFill="1" applyBorder="1" applyProtection="1">
      <alignment/>
      <protection locked="0"/>
    </xf>
    <xf numFmtId="0" fontId="2" fillId="8" borderId="20" xfId="63" applyFill="1" applyBorder="1" applyProtection="1">
      <alignment/>
      <protection locked="0"/>
    </xf>
    <xf numFmtId="0" fontId="7" fillId="2" borderId="21" xfId="63" applyFont="1" applyFill="1" applyBorder="1" applyAlignment="1" applyProtection="1">
      <alignment horizontal="center"/>
      <protection/>
    </xf>
    <xf numFmtId="1" fontId="3" fillId="2" borderId="22" xfId="63" applyNumberFormat="1" applyFont="1" applyFill="1" applyBorder="1" applyAlignment="1" applyProtection="1">
      <alignment horizontal="center"/>
      <protection/>
    </xf>
    <xf numFmtId="0" fontId="7" fillId="2" borderId="23" xfId="63" applyFont="1" applyFill="1" applyBorder="1" applyAlignment="1" applyProtection="1">
      <alignment horizontal="centerContinuous"/>
      <protection/>
    </xf>
    <xf numFmtId="1" fontId="3" fillId="8" borderId="20" xfId="63" applyNumberFormat="1" applyFont="1" applyFill="1" applyBorder="1" applyAlignment="1" applyProtection="1">
      <alignment horizontal="center"/>
      <protection/>
    </xf>
    <xf numFmtId="49" fontId="2" fillId="0" borderId="0" xfId="63" applyNumberFormat="1" applyProtection="1">
      <alignment/>
      <protection locked="0"/>
    </xf>
    <xf numFmtId="49" fontId="2" fillId="2" borderId="0" xfId="63" applyNumberFormat="1" applyFill="1" applyProtection="1">
      <alignment/>
      <protection/>
    </xf>
    <xf numFmtId="49" fontId="4" fillId="2" borderId="0" xfId="63" applyNumberFormat="1" applyFont="1" applyFill="1" applyAlignment="1" applyProtection="1">
      <alignment horizontal="centerContinuous"/>
      <protection/>
    </xf>
    <xf numFmtId="49" fontId="2" fillId="2" borderId="0" xfId="63" applyNumberFormat="1" applyFont="1" applyFill="1" applyProtection="1">
      <alignment/>
      <protection/>
    </xf>
    <xf numFmtId="49" fontId="7" fillId="2" borderId="11" xfId="63" applyNumberFormat="1" applyFont="1" applyFill="1" applyBorder="1" applyProtection="1">
      <alignment/>
      <protection/>
    </xf>
    <xf numFmtId="49" fontId="7" fillId="2" borderId="13" xfId="63" applyNumberFormat="1" applyFont="1" applyFill="1" applyBorder="1" applyAlignment="1" applyProtection="1">
      <alignment horizontal="center"/>
      <protection/>
    </xf>
    <xf numFmtId="49" fontId="7" fillId="2" borderId="15" xfId="63" applyNumberFormat="1" applyFont="1" applyFill="1" applyBorder="1" applyAlignment="1" applyProtection="1">
      <alignment horizontal="center"/>
      <protection/>
    </xf>
    <xf numFmtId="49" fontId="3" fillId="2" borderId="18" xfId="63" applyNumberFormat="1" applyFont="1" applyFill="1" applyBorder="1" applyAlignment="1" applyProtection="1">
      <alignment horizontal="center"/>
      <protection/>
    </xf>
    <xf numFmtId="0" fontId="3" fillId="2" borderId="19" xfId="63" applyNumberFormat="1" applyFont="1" applyFill="1" applyBorder="1" applyAlignment="1">
      <alignment horizontal="center"/>
      <protection/>
    </xf>
    <xf numFmtId="165" fontId="16" fillId="8" borderId="0" xfId="65" applyNumberFormat="1" applyFont="1" applyFill="1" applyBorder="1" applyAlignment="1">
      <alignment horizontal="right"/>
      <protection/>
    </xf>
    <xf numFmtId="165" fontId="8" fillId="8" borderId="0" xfId="63" applyNumberFormat="1" applyFont="1" applyFill="1" applyBorder="1" applyAlignment="1">
      <alignment horizontal="center"/>
      <protection/>
    </xf>
    <xf numFmtId="165" fontId="2" fillId="8" borderId="0" xfId="63" applyNumberFormat="1" applyFill="1" applyAlignment="1" applyProtection="1">
      <alignment horizontal="right"/>
      <protection locked="0"/>
    </xf>
    <xf numFmtId="165" fontId="14" fillId="8" borderId="0" xfId="63" applyNumberFormat="1" applyFont="1" applyFill="1" applyBorder="1" applyAlignment="1" applyProtection="1">
      <alignment horizontal="center"/>
      <protection locked="0"/>
    </xf>
    <xf numFmtId="0" fontId="7" fillId="8" borderId="11" xfId="63" applyFont="1" applyFill="1" applyBorder="1" applyProtection="1">
      <alignment/>
      <protection/>
    </xf>
    <xf numFmtId="0" fontId="7" fillId="8" borderId="13" xfId="63" applyFont="1" applyFill="1" applyBorder="1" applyAlignment="1" applyProtection="1">
      <alignment horizontal="center"/>
      <protection/>
    </xf>
    <xf numFmtId="0" fontId="7" fillId="8" borderId="15" xfId="63" applyFont="1" applyFill="1" applyBorder="1" applyAlignment="1" applyProtection="1">
      <alignment horizontal="center"/>
      <protection/>
    </xf>
    <xf numFmtId="0" fontId="3" fillId="8" borderId="18" xfId="63" applyFont="1" applyFill="1" applyBorder="1" applyAlignment="1" applyProtection="1">
      <alignment horizontal="center"/>
      <protection/>
    </xf>
    <xf numFmtId="165" fontId="3" fillId="8" borderId="0" xfId="63" applyNumberFormat="1" applyFont="1" applyFill="1" applyBorder="1" applyAlignment="1" applyProtection="1">
      <alignment horizontal="center"/>
      <protection/>
    </xf>
    <xf numFmtId="0" fontId="13" fillId="0" borderId="24" xfId="0" applyFont="1" applyBorder="1" applyAlignment="1">
      <alignment horizontal="center"/>
    </xf>
    <xf numFmtId="0" fontId="13" fillId="0" borderId="25" xfId="0" applyFont="1" applyBorder="1" applyAlignment="1">
      <alignment horizontal="center"/>
    </xf>
    <xf numFmtId="0" fontId="2" fillId="2" borderId="0" xfId="63" applyFont="1" applyFill="1" applyAlignment="1" applyProtection="1">
      <alignment vertical="center"/>
      <protection/>
    </xf>
    <xf numFmtId="49" fontId="2" fillId="2" borderId="0" xfId="63" applyNumberFormat="1" applyFill="1" applyAlignment="1" applyProtection="1">
      <alignment vertical="center"/>
      <protection/>
    </xf>
    <xf numFmtId="164" fontId="2" fillId="0" borderId="0" xfId="63" applyNumberFormat="1" applyAlignment="1" applyProtection="1">
      <alignment horizontal="right" vertical="center"/>
      <protection locked="0"/>
    </xf>
    <xf numFmtId="0" fontId="2" fillId="0" borderId="0" xfId="63" applyAlignment="1" applyProtection="1">
      <alignment vertical="center"/>
      <protection locked="0"/>
    </xf>
    <xf numFmtId="0" fontId="2" fillId="2" borderId="0" xfId="63" applyFont="1" applyFill="1" applyAlignment="1">
      <alignment vertical="center"/>
      <protection/>
    </xf>
    <xf numFmtId="0" fontId="2" fillId="0" borderId="0" xfId="63" applyFill="1" applyAlignment="1" applyProtection="1">
      <alignment horizontal="right" vertical="center"/>
      <protection locked="0"/>
    </xf>
    <xf numFmtId="0" fontId="2" fillId="0" borderId="0" xfId="63" applyFont="1" applyBorder="1" applyAlignment="1" applyProtection="1">
      <alignment vertical="center"/>
      <protection locked="0"/>
    </xf>
    <xf numFmtId="0" fontId="2" fillId="0" borderId="0" xfId="63" applyBorder="1" applyAlignment="1" applyProtection="1">
      <alignment vertical="center"/>
      <protection locked="0"/>
    </xf>
    <xf numFmtId="0" fontId="2" fillId="0" borderId="0" xfId="63" applyFont="1" applyAlignment="1" applyProtection="1">
      <alignment vertical="center"/>
      <protection locked="0"/>
    </xf>
    <xf numFmtId="165" fontId="2" fillId="8" borderId="0" xfId="63" applyNumberFormat="1" applyFill="1" applyAlignment="1" applyProtection="1">
      <alignment horizontal="right" vertical="center"/>
      <protection locked="0"/>
    </xf>
    <xf numFmtId="0" fontId="2" fillId="0" borderId="0" xfId="63" applyNumberFormat="1" applyAlignment="1" applyProtection="1">
      <alignment vertical="center"/>
      <protection locked="0"/>
    </xf>
    <xf numFmtId="0" fontId="7" fillId="2" borderId="0" xfId="63" applyFont="1" applyFill="1" applyAlignment="1" applyProtection="1">
      <alignment horizontal="left" vertical="center" wrapText="1"/>
      <protection/>
    </xf>
    <xf numFmtId="0" fontId="12" fillId="0" borderId="0" xfId="63" applyNumberFormat="1" applyFont="1" applyFill="1" applyAlignment="1" applyProtection="1">
      <alignment horizontal="right" vertical="center"/>
      <protection locked="0"/>
    </xf>
    <xf numFmtId="0" fontId="7" fillId="2" borderId="26" xfId="63" applyNumberFormat="1" applyFont="1" applyFill="1" applyBorder="1" applyAlignment="1">
      <alignment horizontal="center" vertical="center"/>
      <protection/>
    </xf>
    <xf numFmtId="0" fontId="0" fillId="2" borderId="27" xfId="0" applyNumberFormat="1" applyFill="1" applyBorder="1" applyAlignment="1">
      <alignment horizontal="center" vertical="center"/>
    </xf>
    <xf numFmtId="0" fontId="0" fillId="2" borderId="28" xfId="0" applyNumberFormat="1" applyFill="1" applyBorder="1" applyAlignment="1">
      <alignment horizontal="center" vertical="center"/>
    </xf>
    <xf numFmtId="0" fontId="7" fillId="2" borderId="26" xfId="63" applyFont="1" applyFill="1" applyBorder="1" applyAlignment="1" applyProtection="1">
      <alignment horizontal="center" textRotation="90" wrapText="1"/>
      <protection/>
    </xf>
    <xf numFmtId="0" fontId="0" fillId="0" borderId="27" xfId="0" applyBorder="1" applyAlignment="1">
      <alignment textRotation="90" wrapText="1"/>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14" fontId="21" fillId="0" borderId="29" xfId="63" applyNumberFormat="1" applyFont="1" applyFill="1" applyBorder="1" applyAlignment="1" applyProtection="1">
      <alignment horizontal="center"/>
      <protection locked="0"/>
    </xf>
    <xf numFmtId="0" fontId="2" fillId="0" borderId="0" xfId="63" applyNumberFormat="1" applyAlignment="1" applyProtection="1">
      <alignment/>
      <protection locked="0"/>
    </xf>
    <xf numFmtId="0" fontId="2" fillId="8" borderId="20" xfId="63" applyNumberFormat="1" applyFill="1" applyBorder="1" applyAlignment="1" applyProtection="1">
      <alignment/>
      <protection locked="0"/>
    </xf>
    <xf numFmtId="0" fontId="2" fillId="0" borderId="0" xfId="63" applyAlignment="1" applyProtection="1">
      <alignment/>
      <protection locked="0"/>
    </xf>
    <xf numFmtId="3" fontId="24" fillId="0" borderId="16" xfId="65" applyNumberFormat="1" applyFont="1" applyFill="1" applyBorder="1" applyAlignment="1">
      <alignment horizontal="center" vertical="center"/>
      <protection/>
    </xf>
    <xf numFmtId="3" fontId="24" fillId="0" borderId="16" xfId="65" applyNumberFormat="1" applyFont="1" applyFill="1" applyBorder="1" applyAlignment="1">
      <alignment horizontal="right" vertical="center"/>
      <protection/>
    </xf>
    <xf numFmtId="3" fontId="16" fillId="13" borderId="16" xfId="65" applyNumberFormat="1" applyFont="1" applyFill="1" applyBorder="1" applyAlignment="1">
      <alignment horizontal="right" vertical="center"/>
      <protection/>
    </xf>
    <xf numFmtId="0" fontId="7" fillId="2" borderId="30" xfId="63" applyFont="1" applyFill="1" applyBorder="1" applyAlignment="1" applyProtection="1">
      <alignment horizontal="center" vertical="center" wrapText="1"/>
      <protection/>
    </xf>
    <xf numFmtId="0" fontId="7" fillId="2" borderId="15" xfId="63" applyNumberFormat="1" applyFont="1" applyFill="1" applyBorder="1" applyAlignment="1" applyProtection="1">
      <alignment horizontal="center" vertical="center"/>
      <protection/>
    </xf>
    <xf numFmtId="164" fontId="7" fillId="2" borderId="15" xfId="63" applyNumberFormat="1" applyFont="1" applyFill="1" applyBorder="1" applyAlignment="1" applyProtection="1">
      <alignment horizontal="center" vertical="center"/>
      <protection/>
    </xf>
    <xf numFmtId="0" fontId="0" fillId="0" borderId="0" xfId="54" applyFont="1" applyFill="1" applyBorder="1" applyAlignment="1">
      <alignment/>
      <protection/>
    </xf>
    <xf numFmtId="49" fontId="0" fillId="0" borderId="0" xfId="54" applyNumberFormat="1" applyFont="1" applyFill="1" applyBorder="1" applyAlignment="1">
      <alignment horizontal="left"/>
      <protection/>
    </xf>
    <xf numFmtId="0" fontId="2" fillId="0" borderId="0" xfId="58" applyFont="1" applyFill="1" applyBorder="1" applyAlignment="1">
      <alignment horizontal="left"/>
      <protection/>
    </xf>
    <xf numFmtId="0" fontId="0" fillId="0" borderId="0" xfId="58" applyFont="1" applyFill="1" applyBorder="1" applyAlignment="1">
      <alignment/>
      <protection/>
    </xf>
    <xf numFmtId="0" fontId="0" fillId="0" borderId="0" xfId="58" applyNumberFormat="1" applyFont="1" applyFill="1" applyBorder="1" applyAlignment="1">
      <alignment/>
      <protection/>
    </xf>
    <xf numFmtId="0" fontId="0" fillId="0" borderId="0" xfId="54" applyBorder="1" applyAlignment="1">
      <alignment/>
      <protection/>
    </xf>
    <xf numFmtId="0" fontId="0" fillId="0" borderId="0" xfId="0" applyFont="1" applyAlignment="1">
      <alignment/>
    </xf>
    <xf numFmtId="0" fontId="2" fillId="0" borderId="0" xfId="64" applyFont="1" applyFill="1" applyBorder="1" applyAlignment="1" applyProtection="1">
      <alignment/>
      <protection locked="0"/>
    </xf>
    <xf numFmtId="0" fontId="2" fillId="0" borderId="0" xfId="54" applyFont="1" applyFill="1" applyBorder="1" applyAlignment="1">
      <alignment horizontal="center"/>
      <protection/>
    </xf>
    <xf numFmtId="0" fontId="26" fillId="0" borderId="0" xfId="62">
      <alignment/>
      <protection/>
    </xf>
    <xf numFmtId="0" fontId="27" fillId="0" borderId="0" xfId="64" applyFont="1" applyFill="1" applyBorder="1" applyAlignment="1">
      <alignment/>
      <protection/>
    </xf>
    <xf numFmtId="49" fontId="0" fillId="0" borderId="0" xfId="58" applyNumberFormat="1" applyFont="1" applyFill="1" applyBorder="1" applyAlignment="1">
      <alignment horizontal="center"/>
      <protection/>
    </xf>
    <xf numFmtId="0" fontId="2" fillId="0" borderId="0" xfId="64" applyFont="1" applyFill="1" applyBorder="1" applyAlignment="1" applyProtection="1">
      <alignment vertical="top"/>
      <protection locked="0"/>
    </xf>
    <xf numFmtId="49" fontId="11" fillId="0" borderId="0" xfId="58" applyNumberFormat="1" applyFont="1" applyFill="1" applyBorder="1" applyAlignment="1">
      <alignment horizontal="center"/>
      <protection/>
    </xf>
    <xf numFmtId="0" fontId="26" fillId="0" borderId="0" xfId="62" applyBorder="1">
      <alignment/>
      <protection/>
    </xf>
    <xf numFmtId="49" fontId="23" fillId="8" borderId="31" xfId="63" applyNumberFormat="1" applyFont="1" applyFill="1" applyBorder="1" applyAlignment="1" applyProtection="1">
      <alignment horizontal="center"/>
      <protection/>
    </xf>
    <xf numFmtId="49" fontId="11" fillId="0" borderId="32" xfId="54" applyNumberFormat="1" applyFont="1" applyFill="1" applyBorder="1" applyAlignment="1">
      <alignment horizontal="left"/>
      <protection/>
    </xf>
    <xf numFmtId="0" fontId="22" fillId="0" borderId="33" xfId="54" applyFont="1" applyFill="1" applyBorder="1" applyAlignment="1">
      <alignment horizontal="left"/>
      <protection/>
    </xf>
    <xf numFmtId="0" fontId="22" fillId="0" borderId="34" xfId="54" applyFont="1" applyFill="1" applyBorder="1" applyAlignment="1">
      <alignment horizontal="left"/>
      <protection/>
    </xf>
    <xf numFmtId="0" fontId="22" fillId="0" borderId="33" xfId="54" applyFont="1" applyBorder="1" applyAlignment="1">
      <alignment horizontal="left"/>
      <protection/>
    </xf>
    <xf numFmtId="0" fontId="22" fillId="0" borderId="34" xfId="54" applyFont="1" applyFill="1" applyBorder="1" applyAlignment="1">
      <alignment/>
      <protection/>
    </xf>
    <xf numFmtId="0" fontId="11" fillId="2" borderId="35" xfId="54" applyFont="1" applyFill="1" applyBorder="1" applyAlignment="1">
      <alignment horizontal="left"/>
      <protection/>
    </xf>
    <xf numFmtId="0" fontId="11" fillId="2" borderId="36" xfId="54" applyFont="1" applyFill="1" applyBorder="1" applyAlignment="1">
      <alignment horizontal="left"/>
      <protection/>
    </xf>
    <xf numFmtId="4" fontId="8" fillId="2" borderId="37" xfId="43" applyNumberFormat="1" applyFont="1" applyFill="1" applyBorder="1" applyAlignment="1">
      <alignment horizontal="right"/>
    </xf>
    <xf numFmtId="4" fontId="22" fillId="2" borderId="38" xfId="43" applyNumberFormat="1" applyFont="1" applyFill="1" applyBorder="1" applyAlignment="1">
      <alignment horizontal="right"/>
    </xf>
    <xf numFmtId="166" fontId="23" fillId="8" borderId="32" xfId="63" applyNumberFormat="1" applyFont="1" applyFill="1" applyBorder="1" applyAlignment="1" applyProtection="1">
      <alignment horizontal="center"/>
      <protection/>
    </xf>
    <xf numFmtId="166" fontId="23" fillId="8" borderId="32" xfId="63" applyNumberFormat="1" applyFont="1" applyFill="1" applyBorder="1" applyAlignment="1" applyProtection="1">
      <alignment horizontal="right"/>
      <protection/>
    </xf>
    <xf numFmtId="166" fontId="22" fillId="0" borderId="34" xfId="54" applyNumberFormat="1" applyFont="1" applyFill="1" applyBorder="1" applyAlignment="1">
      <alignment horizontal="center"/>
      <protection/>
    </xf>
    <xf numFmtId="166" fontId="22" fillId="0" borderId="34" xfId="54" applyNumberFormat="1" applyFont="1" applyBorder="1" applyAlignment="1">
      <alignment horizontal="center"/>
      <protection/>
    </xf>
    <xf numFmtId="166" fontId="8" fillId="2" borderId="36" xfId="54" applyNumberFormat="1" applyFont="1" applyFill="1" applyBorder="1" applyAlignment="1">
      <alignment horizontal="center"/>
      <protection/>
    </xf>
    <xf numFmtId="4" fontId="23" fillId="8" borderId="32" xfId="63" applyNumberFormat="1" applyFont="1" applyFill="1" applyBorder="1" applyAlignment="1" applyProtection="1">
      <alignment horizontal="center"/>
      <protection/>
    </xf>
    <xf numFmtId="4" fontId="23" fillId="2" borderId="32" xfId="63" applyNumberFormat="1" applyFont="1" applyFill="1" applyBorder="1" applyAlignment="1" applyProtection="1">
      <alignment horizontal="center"/>
      <protection/>
    </xf>
    <xf numFmtId="4" fontId="23" fillId="2" borderId="39" xfId="63" applyNumberFormat="1" applyFont="1" applyFill="1" applyBorder="1" applyAlignment="1" applyProtection="1">
      <alignment horizontal="center"/>
      <protection/>
    </xf>
    <xf numFmtId="4" fontId="22" fillId="0" borderId="34" xfId="54" applyNumberFormat="1" applyFont="1" applyFill="1" applyBorder="1" applyAlignment="1">
      <alignment horizontal="center"/>
      <protection/>
    </xf>
    <xf numFmtId="4" fontId="22" fillId="2" borderId="34" xfId="54" applyNumberFormat="1" applyFont="1" applyFill="1" applyBorder="1" applyAlignment="1">
      <alignment horizontal="center"/>
      <protection/>
    </xf>
    <xf numFmtId="4" fontId="22" fillId="0" borderId="34" xfId="54" applyNumberFormat="1" applyFont="1" applyFill="1" applyBorder="1" applyAlignment="1">
      <alignment horizontal="right"/>
      <protection/>
    </xf>
    <xf numFmtId="4" fontId="22" fillId="0" borderId="34" xfId="54" applyNumberFormat="1" applyFont="1" applyBorder="1" applyAlignment="1">
      <alignment horizontal="center"/>
      <protection/>
    </xf>
    <xf numFmtId="4" fontId="8" fillId="2" borderId="36" xfId="54" applyNumberFormat="1" applyFont="1" applyFill="1" applyBorder="1" applyAlignment="1">
      <alignment horizontal="center"/>
      <protection/>
    </xf>
    <xf numFmtId="4" fontId="11" fillId="2" borderId="36" xfId="54" applyNumberFormat="1" applyFont="1" applyFill="1" applyBorder="1" applyAlignment="1">
      <alignment horizontal="right"/>
      <protection/>
    </xf>
    <xf numFmtId="166" fontId="23" fillId="2" borderId="32" xfId="63" applyNumberFormat="1" applyFont="1" applyFill="1" applyBorder="1" applyAlignment="1" applyProtection="1">
      <alignment horizontal="center"/>
      <protection/>
    </xf>
    <xf numFmtId="166" fontId="22" fillId="2" borderId="34" xfId="54" applyNumberFormat="1" applyFont="1" applyFill="1" applyBorder="1" applyAlignment="1">
      <alignment horizontal="center"/>
      <protection/>
    </xf>
    <xf numFmtId="49" fontId="11" fillId="0" borderId="31" xfId="54" applyNumberFormat="1" applyFont="1" applyBorder="1" applyAlignment="1">
      <alignment horizontal="left"/>
      <protection/>
    </xf>
    <xf numFmtId="49" fontId="11" fillId="13" borderId="32" xfId="54" applyNumberFormat="1" applyFont="1" applyFill="1" applyBorder="1" applyAlignment="1">
      <alignment horizontal="left"/>
      <protection/>
    </xf>
    <xf numFmtId="0" fontId="11" fillId="2" borderId="36" xfId="54" applyFont="1" applyFill="1" applyBorder="1" applyAlignment="1">
      <alignment/>
      <protection/>
    </xf>
    <xf numFmtId="166" fontId="27" fillId="13" borderId="32" xfId="64" applyNumberFormat="1" applyFont="1" applyFill="1" applyBorder="1" applyAlignment="1">
      <alignment horizontal="center"/>
      <protection/>
    </xf>
    <xf numFmtId="4" fontId="27" fillId="13" borderId="32" xfId="64" applyNumberFormat="1" applyFont="1" applyFill="1" applyBorder="1" applyAlignment="1">
      <alignment horizontal="center"/>
      <protection/>
    </xf>
    <xf numFmtId="4" fontId="27" fillId="2" borderId="32" xfId="64" applyNumberFormat="1" applyFont="1" applyFill="1" applyBorder="1" applyAlignment="1">
      <alignment horizontal="center"/>
      <protection/>
    </xf>
    <xf numFmtId="4" fontId="27" fillId="2" borderId="39" xfId="64" applyNumberFormat="1" applyFont="1" applyFill="1" applyBorder="1" applyAlignment="1">
      <alignment horizontal="center"/>
      <protection/>
    </xf>
    <xf numFmtId="166" fontId="27" fillId="2" borderId="32" xfId="64" applyNumberFormat="1" applyFont="1" applyFill="1" applyBorder="1" applyAlignment="1">
      <alignment horizontal="center"/>
      <protection/>
    </xf>
    <xf numFmtId="49" fontId="11" fillId="0" borderId="31" xfId="54" applyNumberFormat="1" applyFont="1" applyFill="1" applyBorder="1" applyAlignment="1">
      <alignment horizontal="left"/>
      <protection/>
    </xf>
    <xf numFmtId="49" fontId="11" fillId="13" borderId="32" xfId="58" applyNumberFormat="1" applyFont="1" applyFill="1" applyBorder="1" applyAlignment="1">
      <alignment horizontal="left"/>
      <protection/>
    </xf>
    <xf numFmtId="0" fontId="22" fillId="0" borderId="34" xfId="58" applyNumberFormat="1" applyFont="1" applyFill="1" applyBorder="1" applyAlignment="1">
      <alignment horizontal="left"/>
      <protection/>
    </xf>
    <xf numFmtId="0" fontId="22" fillId="0" borderId="34" xfId="58" applyFont="1" applyFill="1" applyBorder="1" applyAlignment="1">
      <alignment horizontal="left"/>
      <protection/>
    </xf>
    <xf numFmtId="0" fontId="22" fillId="0" borderId="34" xfId="58" applyFont="1" applyFill="1" applyBorder="1" applyAlignment="1">
      <alignment/>
      <protection/>
    </xf>
    <xf numFmtId="0" fontId="22" fillId="0" borderId="33" xfId="62" applyFont="1" applyBorder="1" applyAlignment="1">
      <alignment horizontal="left"/>
      <protection/>
    </xf>
    <xf numFmtId="0" fontId="28" fillId="2" borderId="35" xfId="62" applyFont="1" applyFill="1" applyBorder="1" applyAlignment="1">
      <alignment horizontal="left"/>
      <protection/>
    </xf>
    <xf numFmtId="0" fontId="11" fillId="2" borderId="36" xfId="58" applyNumberFormat="1" applyFont="1" applyFill="1" applyBorder="1" applyAlignment="1">
      <alignment horizontal="left"/>
      <protection/>
    </xf>
    <xf numFmtId="0" fontId="11" fillId="2" borderId="36" xfId="58" applyFont="1" applyFill="1" applyBorder="1" applyAlignment="1">
      <alignment/>
      <protection/>
    </xf>
    <xf numFmtId="166" fontId="22" fillId="0" borderId="34" xfId="58" applyNumberFormat="1" applyFont="1" applyBorder="1" applyAlignment="1">
      <alignment horizontal="center"/>
      <protection/>
    </xf>
    <xf numFmtId="166" fontId="22" fillId="0" borderId="34" xfId="58" applyNumberFormat="1" applyFont="1" applyFill="1" applyBorder="1" applyAlignment="1">
      <alignment horizontal="center"/>
      <protection/>
    </xf>
    <xf numFmtId="166" fontId="11" fillId="2" borderId="36" xfId="58" applyNumberFormat="1" applyFont="1" applyFill="1" applyBorder="1" applyAlignment="1">
      <alignment horizontal="center"/>
      <protection/>
    </xf>
    <xf numFmtId="4" fontId="22" fillId="0" borderId="34" xfId="58" applyNumberFormat="1" applyFont="1" applyBorder="1" applyAlignment="1">
      <alignment horizontal="center"/>
      <protection/>
    </xf>
    <xf numFmtId="4" fontId="22" fillId="2" borderId="34" xfId="58" applyNumberFormat="1" applyFont="1" applyFill="1" applyBorder="1" applyAlignment="1">
      <alignment horizontal="center"/>
      <protection/>
    </xf>
    <xf numFmtId="4" fontId="22" fillId="0" borderId="34" xfId="35" applyNumberFormat="1" applyFont="1" applyFill="1" applyBorder="1" applyAlignment="1">
      <alignment horizontal="right"/>
    </xf>
    <xf numFmtId="4" fontId="22" fillId="0" borderId="34" xfId="58" applyNumberFormat="1" applyFont="1" applyFill="1" applyBorder="1" applyAlignment="1">
      <alignment horizontal="center"/>
      <protection/>
    </xf>
    <xf numFmtId="4" fontId="11" fillId="2" borderId="36" xfId="58" applyNumberFormat="1" applyFont="1" applyFill="1" applyBorder="1" applyAlignment="1">
      <alignment horizontal="center"/>
      <protection/>
    </xf>
    <xf numFmtId="4" fontId="11" fillId="2" borderId="36" xfId="35" applyNumberFormat="1" applyFont="1" applyFill="1" applyBorder="1" applyAlignment="1">
      <alignment horizontal="right"/>
    </xf>
    <xf numFmtId="166" fontId="22" fillId="2" borderId="34" xfId="58" applyNumberFormat="1" applyFont="1" applyFill="1" applyBorder="1" applyAlignment="1">
      <alignment horizontal="center"/>
      <protection/>
    </xf>
    <xf numFmtId="49" fontId="28" fillId="0" borderId="31" xfId="62" applyNumberFormat="1" applyFont="1" applyBorder="1" applyAlignment="1">
      <alignment horizontal="left"/>
      <protection/>
    </xf>
    <xf numFmtId="0" fontId="11" fillId="2" borderId="36" xfId="58" applyFont="1" applyFill="1" applyBorder="1" applyAlignment="1">
      <alignment horizontal="left"/>
      <protection/>
    </xf>
    <xf numFmtId="166" fontId="11" fillId="13" borderId="32" xfId="58" applyNumberFormat="1" applyFont="1" applyFill="1" applyBorder="1" applyAlignment="1">
      <alignment horizontal="center"/>
      <protection/>
    </xf>
    <xf numFmtId="4" fontId="11" fillId="13" borderId="32" xfId="58" applyNumberFormat="1" applyFont="1" applyFill="1" applyBorder="1" applyAlignment="1">
      <alignment horizontal="center"/>
      <protection/>
    </xf>
    <xf numFmtId="4" fontId="11" fillId="2" borderId="32" xfId="58" applyNumberFormat="1" applyFont="1" applyFill="1" applyBorder="1" applyAlignment="1">
      <alignment horizontal="center"/>
      <protection/>
    </xf>
    <xf numFmtId="4" fontId="11" fillId="2" borderId="39" xfId="58" applyNumberFormat="1" applyFont="1" applyFill="1" applyBorder="1" applyAlignment="1">
      <alignment horizontal="center"/>
      <protection/>
    </xf>
    <xf numFmtId="166" fontId="11" fillId="2" borderId="32" xfId="58" applyNumberFormat="1" applyFont="1" applyFill="1" applyBorder="1" applyAlignment="1">
      <alignment horizontal="center"/>
      <protection/>
    </xf>
    <xf numFmtId="4" fontId="22" fillId="0" borderId="34" xfId="64" applyNumberFormat="1" applyFont="1" applyFill="1" applyBorder="1" applyAlignment="1" applyProtection="1">
      <alignment horizontal="center"/>
      <protection locked="0"/>
    </xf>
    <xf numFmtId="4" fontId="22" fillId="2" borderId="34" xfId="64" applyNumberFormat="1" applyFont="1" applyFill="1" applyBorder="1" applyAlignment="1" applyProtection="1">
      <alignment horizontal="center"/>
      <protection locked="0"/>
    </xf>
    <xf numFmtId="166" fontId="22" fillId="0" borderId="34" xfId="64" applyNumberFormat="1" applyFont="1" applyFill="1" applyBorder="1" applyAlignment="1" applyProtection="1">
      <alignment horizontal="center"/>
      <protection locked="0"/>
    </xf>
    <xf numFmtId="166" fontId="22" fillId="2" borderId="34" xfId="64" applyNumberFormat="1" applyFont="1" applyFill="1" applyBorder="1" applyAlignment="1" applyProtection="1">
      <alignment horizontal="center"/>
      <protection locked="0"/>
    </xf>
    <xf numFmtId="0" fontId="22" fillId="0" borderId="34" xfId="62" applyNumberFormat="1" applyFont="1" applyBorder="1" applyAlignment="1">
      <alignment horizontal="left"/>
      <protection/>
    </xf>
    <xf numFmtId="4" fontId="22" fillId="0" borderId="34" xfId="58" applyNumberFormat="1" applyFont="1" applyBorder="1" applyAlignment="1">
      <alignment/>
      <protection/>
    </xf>
    <xf numFmtId="4" fontId="22" fillId="2" borderId="34" xfId="58" applyNumberFormat="1" applyFont="1" applyFill="1" applyBorder="1" applyAlignment="1">
      <alignment/>
      <protection/>
    </xf>
    <xf numFmtId="166" fontId="22" fillId="0" borderId="34" xfId="58" applyNumberFormat="1" applyFont="1" applyBorder="1" applyAlignment="1">
      <alignment/>
      <protection/>
    </xf>
    <xf numFmtId="166" fontId="22" fillId="2" borderId="34" xfId="58" applyNumberFormat="1" applyFont="1" applyFill="1" applyBorder="1" applyAlignment="1">
      <alignment/>
      <protection/>
    </xf>
    <xf numFmtId="49" fontId="2" fillId="2" borderId="0" xfId="63" applyNumberFormat="1" applyFill="1" applyAlignment="1" applyProtection="1">
      <alignment wrapText="1"/>
      <protection/>
    </xf>
    <xf numFmtId="0" fontId="4" fillId="2" borderId="0" xfId="63" applyFont="1" applyFill="1" applyAlignment="1" applyProtection="1">
      <alignment horizontal="centerContinuous" vertical="center" wrapText="1"/>
      <protection/>
    </xf>
    <xf numFmtId="0" fontId="12" fillId="0" borderId="0" xfId="63" applyNumberFormat="1" applyFont="1" applyFill="1" applyAlignment="1" applyProtection="1">
      <alignment horizontal="left" vertical="center" wrapText="1"/>
      <protection locked="0"/>
    </xf>
    <xf numFmtId="14" fontId="14" fillId="0" borderId="0" xfId="63" applyNumberFormat="1" applyFont="1" applyAlignment="1" applyProtection="1">
      <alignment horizontal="center" wrapText="1"/>
      <protection locked="0"/>
    </xf>
    <xf numFmtId="49" fontId="7" fillId="2" borderId="11" xfId="63" applyNumberFormat="1" applyFont="1" applyFill="1" applyBorder="1" applyAlignment="1" applyProtection="1">
      <alignment wrapText="1"/>
      <protection/>
    </xf>
    <xf numFmtId="49" fontId="7" fillId="2" borderId="13" xfId="63" applyNumberFormat="1" applyFont="1" applyFill="1" applyBorder="1" applyAlignment="1" applyProtection="1">
      <alignment wrapText="1"/>
      <protection/>
    </xf>
    <xf numFmtId="49" fontId="7" fillId="2" borderId="15" xfId="63" applyNumberFormat="1" applyFont="1" applyFill="1" applyBorder="1" applyAlignment="1" applyProtection="1">
      <alignment horizontal="center" wrapText="1"/>
      <protection/>
    </xf>
    <xf numFmtId="49" fontId="3" fillId="2" borderId="18" xfId="63" applyNumberFormat="1" applyFont="1" applyFill="1" applyBorder="1" applyAlignment="1" applyProtection="1">
      <alignment horizontal="center" wrapText="1"/>
      <protection/>
    </xf>
    <xf numFmtId="49" fontId="23" fillId="8" borderId="32" xfId="63" applyNumberFormat="1" applyFont="1" applyFill="1" applyBorder="1" applyAlignment="1" applyProtection="1">
      <alignment horizontal="center" wrapText="1"/>
      <protection/>
    </xf>
    <xf numFmtId="49" fontId="2" fillId="0" borderId="0" xfId="63" applyNumberFormat="1" applyAlignment="1" applyProtection="1">
      <alignment wrapText="1"/>
      <protection locked="0"/>
    </xf>
    <xf numFmtId="49" fontId="6" fillId="0" borderId="0" xfId="63" applyNumberFormat="1" applyFont="1" applyFill="1" applyAlignment="1" applyProtection="1">
      <alignment/>
      <protection locked="0"/>
    </xf>
    <xf numFmtId="0" fontId="0" fillId="0" borderId="0" xfId="54" applyFont="1" applyBorder="1" applyAlignment="1">
      <alignment/>
      <protection/>
    </xf>
    <xf numFmtId="0" fontId="8" fillId="0" borderId="0" xfId="64" applyFont="1" applyFill="1" applyBorder="1" applyAlignment="1">
      <alignment/>
      <protection/>
    </xf>
    <xf numFmtId="0" fontId="2" fillId="0" borderId="0" xfId="63" applyFont="1" applyFill="1" applyProtection="1">
      <alignment/>
      <protection locked="0"/>
    </xf>
    <xf numFmtId="0" fontId="26" fillId="0" borderId="0" xfId="62" applyFont="1" applyBorder="1">
      <alignment/>
      <protection/>
    </xf>
    <xf numFmtId="0" fontId="0" fillId="0" borderId="0" xfId="54" applyNumberFormat="1" applyFont="1" applyFill="1" applyBorder="1" applyAlignment="1">
      <alignment/>
      <protection/>
    </xf>
    <xf numFmtId="0" fontId="2" fillId="0" borderId="0" xfId="54" applyFont="1" applyBorder="1" applyAlignment="1">
      <alignment horizontal="center"/>
      <protection/>
    </xf>
    <xf numFmtId="0" fontId="0" fillId="0" borderId="0" xfId="54" applyNumberFormat="1" applyFont="1" applyFill="1" applyBorder="1" applyAlignment="1">
      <alignment/>
      <protection/>
    </xf>
    <xf numFmtId="2" fontId="50" fillId="18" borderId="0" xfId="43" applyNumberFormat="1" applyFont="1" applyFill="1" applyBorder="1" applyAlignment="1">
      <alignment horizontal="right"/>
    </xf>
    <xf numFmtId="0" fontId="11" fillId="18" borderId="0" xfId="54" applyFont="1" applyFill="1" applyBorder="1" applyAlignment="1">
      <alignment/>
      <protection/>
    </xf>
    <xf numFmtId="0" fontId="2" fillId="0" borderId="0" xfId="63" applyFont="1" applyProtection="1">
      <alignment/>
      <protection locked="0"/>
    </xf>
    <xf numFmtId="0" fontId="8" fillId="0" borderId="0" xfId="64" applyFont="1" applyFill="1" applyBorder="1" applyAlignment="1">
      <alignment horizontal="center"/>
      <protection/>
    </xf>
    <xf numFmtId="2" fontId="11" fillId="18" borderId="0" xfId="43" applyNumberFormat="1" applyFont="1" applyFill="1" applyBorder="1" applyAlignment="1">
      <alignment horizontal="right"/>
    </xf>
    <xf numFmtId="0" fontId="51" fillId="0" borderId="0" xfId="62" applyFont="1" applyBorder="1" applyAlignment="1">
      <alignment/>
      <protection/>
    </xf>
    <xf numFmtId="0" fontId="52" fillId="2" borderId="35" xfId="62" applyFont="1" applyFill="1" applyBorder="1" applyAlignment="1">
      <alignment horizontal="left"/>
      <protection/>
    </xf>
    <xf numFmtId="166" fontId="8" fillId="13" borderId="32" xfId="64" applyNumberFormat="1" applyFont="1" applyFill="1" applyBorder="1" applyAlignment="1">
      <alignment horizontal="center"/>
      <protection/>
    </xf>
    <xf numFmtId="166" fontId="8" fillId="2" borderId="32" xfId="64" applyNumberFormat="1" applyFont="1" applyFill="1" applyBorder="1" applyAlignment="1">
      <alignment horizontal="center"/>
      <protection/>
    </xf>
    <xf numFmtId="4" fontId="8" fillId="13" borderId="32" xfId="64" applyNumberFormat="1" applyFont="1" applyFill="1" applyBorder="1" applyAlignment="1">
      <alignment horizontal="center"/>
      <protection/>
    </xf>
    <xf numFmtId="4" fontId="8" fillId="2" borderId="32" xfId="64" applyNumberFormat="1" applyFont="1" applyFill="1" applyBorder="1" applyAlignment="1">
      <alignment horizontal="center"/>
      <protection/>
    </xf>
    <xf numFmtId="4" fontId="8" fillId="2" borderId="39" xfId="64" applyNumberFormat="1" applyFont="1" applyFill="1" applyBorder="1" applyAlignment="1">
      <alignment horizontal="center"/>
      <protection/>
    </xf>
    <xf numFmtId="0" fontId="22" fillId="0" borderId="34" xfId="54" applyNumberFormat="1" applyFont="1" applyFill="1" applyBorder="1" applyAlignment="1">
      <alignment/>
      <protection/>
    </xf>
    <xf numFmtId="0" fontId="22" fillId="0" borderId="34" xfId="54" applyNumberFormat="1" applyFont="1" applyBorder="1" applyAlignment="1">
      <alignment/>
      <protection/>
    </xf>
    <xf numFmtId="0" fontId="11" fillId="2" borderId="36" xfId="54" applyNumberFormat="1" applyFont="1" applyFill="1" applyBorder="1" applyAlignment="1">
      <alignment/>
      <protection/>
    </xf>
    <xf numFmtId="49" fontId="11" fillId="13" borderId="32" xfId="54" applyNumberFormat="1" applyFont="1" applyFill="1" applyBorder="1" applyAlignment="1">
      <alignment/>
      <protection/>
    </xf>
    <xf numFmtId="49" fontId="11" fillId="13" borderId="32" xfId="58" applyNumberFormat="1" applyFont="1" applyFill="1" applyBorder="1" applyAlignment="1">
      <alignment/>
      <protection/>
    </xf>
    <xf numFmtId="0" fontId="22" fillId="0" borderId="34" xfId="58" applyNumberFormat="1" applyFont="1" applyBorder="1" applyAlignment="1">
      <alignment/>
      <protection/>
    </xf>
    <xf numFmtId="0" fontId="22" fillId="0" borderId="34" xfId="58" applyNumberFormat="1" applyFont="1" applyFill="1" applyBorder="1" applyAlignment="1">
      <alignment/>
      <protection/>
    </xf>
    <xf numFmtId="1" fontId="22" fillId="0" borderId="34" xfId="58" applyNumberFormat="1" applyFont="1" applyFill="1" applyBorder="1" applyAlignment="1">
      <alignment/>
      <protection/>
    </xf>
    <xf numFmtId="0" fontId="22" fillId="0" borderId="34" xfId="64" applyFont="1" applyFill="1" applyBorder="1" applyAlignment="1" applyProtection="1">
      <alignment/>
      <protection locked="0"/>
    </xf>
    <xf numFmtId="0" fontId="22" fillId="0" borderId="34" xfId="58" applyFont="1" applyFill="1" applyBorder="1" applyAlignment="1">
      <alignment vertical="top"/>
      <protection/>
    </xf>
    <xf numFmtId="0" fontId="22" fillId="0" borderId="34" xfId="62" applyFont="1" applyBorder="1" applyAlignment="1">
      <alignment/>
      <protection/>
    </xf>
    <xf numFmtId="0" fontId="8" fillId="2" borderId="36" xfId="62" applyNumberFormat="1" applyFont="1" applyFill="1" applyBorder="1" applyAlignment="1">
      <alignment horizontal="left"/>
      <protection/>
    </xf>
    <xf numFmtId="0" fontId="8" fillId="2" borderId="36" xfId="62" applyFont="1" applyFill="1" applyBorder="1" applyAlignment="1">
      <alignment/>
      <protection/>
    </xf>
    <xf numFmtId="4" fontId="11" fillId="2" borderId="36" xfId="58" applyNumberFormat="1" applyFont="1" applyFill="1" applyBorder="1" applyAlignment="1">
      <alignment/>
      <protection/>
    </xf>
    <xf numFmtId="166" fontId="11" fillId="2" borderId="36" xfId="58" applyNumberFormat="1" applyFont="1" applyFill="1" applyBorder="1" applyAlignment="1">
      <alignment/>
      <protection/>
    </xf>
    <xf numFmtId="0" fontId="45" fillId="0" borderId="0" xfId="63" applyFont="1" applyFill="1" applyBorder="1" applyAlignment="1">
      <alignment/>
      <protection/>
    </xf>
    <xf numFmtId="0" fontId="2" fillId="0" borderId="0" xfId="63" applyFont="1" applyFill="1" applyBorder="1" applyAlignment="1" applyProtection="1">
      <alignment vertical="top"/>
      <protection locked="0"/>
    </xf>
    <xf numFmtId="0" fontId="2" fillId="0" borderId="0" xfId="63" applyFont="1" applyFill="1" applyBorder="1" applyAlignment="1" applyProtection="1">
      <alignment/>
      <protection locked="0"/>
    </xf>
    <xf numFmtId="49" fontId="6" fillId="0" borderId="0" xfId="63" applyNumberFormat="1" applyFont="1" applyFill="1" applyAlignment="1" applyProtection="1">
      <alignment horizontal="left"/>
      <protection locked="0"/>
    </xf>
    <xf numFmtId="0" fontId="13" fillId="0" borderId="24" xfId="0" applyFont="1" applyBorder="1" applyAlignment="1">
      <alignment horizontal="center"/>
    </xf>
    <xf numFmtId="0" fontId="13" fillId="0" borderId="25" xfId="0" applyFont="1" applyBorder="1" applyAlignment="1">
      <alignment horizontal="center"/>
    </xf>
    <xf numFmtId="0" fontId="7" fillId="2" borderId="40" xfId="63" applyFont="1" applyFill="1" applyBorder="1" applyAlignment="1" applyProtection="1">
      <alignment horizontal="center"/>
      <protection/>
    </xf>
    <xf numFmtId="0" fontId="7" fillId="2" borderId="41" xfId="63" applyFont="1" applyFill="1" applyBorder="1" applyAlignment="1" applyProtection="1">
      <alignment horizontal="center"/>
      <protection/>
    </xf>
    <xf numFmtId="0" fontId="7" fillId="2" borderId="42" xfId="63" applyFont="1" applyFill="1" applyBorder="1" applyAlignment="1" applyProtection="1">
      <alignment horizontal="center"/>
      <protection/>
    </xf>
    <xf numFmtId="0" fontId="7" fillId="2" borderId="43" xfId="63" applyFont="1" applyFill="1" applyBorder="1" applyAlignment="1" applyProtection="1">
      <alignment horizontal="center"/>
      <protection/>
    </xf>
    <xf numFmtId="0" fontId="7" fillId="2" borderId="44" xfId="63" applyFont="1" applyFill="1" applyBorder="1" applyAlignment="1" applyProtection="1">
      <alignment horizontal="center"/>
      <protection/>
    </xf>
  </cellXfs>
  <cellStyles count="6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čárky 2 2" xfId="36"/>
    <cellStyle name="čárky 2 3" xfId="37"/>
    <cellStyle name="Comma [0]" xfId="38"/>
    <cellStyle name="Font_Ariel_Small" xfId="39"/>
    <cellStyle name="Hyperlink" xfId="40"/>
    <cellStyle name="Chybně" xfId="41"/>
    <cellStyle name="Kontrolní buňka" xfId="42"/>
    <cellStyle name="Currency" xfId="43"/>
    <cellStyle name="měny 2" xfId="44"/>
    <cellStyle name="měny 3" xfId="45"/>
    <cellStyle name="měny 3 2" xfId="46"/>
    <cellStyle name="Currency [0]" xfId="47"/>
    <cellStyle name="Nadpis 1" xfId="48"/>
    <cellStyle name="Nadpis 2" xfId="49"/>
    <cellStyle name="Nadpis 3" xfId="50"/>
    <cellStyle name="Nadpis 4" xfId="51"/>
    <cellStyle name="Název" xfId="52"/>
    <cellStyle name="Neutrální" xfId="53"/>
    <cellStyle name="normální 2 2" xfId="54"/>
    <cellStyle name="normální 2 2 2" xfId="55"/>
    <cellStyle name="normální 2 2 3" xfId="56"/>
    <cellStyle name="normální 2 2_Polozky SZDC - vyplnit" xfId="57"/>
    <cellStyle name="normální 3" xfId="58"/>
    <cellStyle name="normální 3 2" xfId="59"/>
    <cellStyle name="normální 3 3" xfId="60"/>
    <cellStyle name="normální 3_Polozky SZDC - vyplnit" xfId="61"/>
    <cellStyle name="normální_formulář 5 -pol.rozp" xfId="62"/>
    <cellStyle name="normální_POL.XLS" xfId="63"/>
    <cellStyle name="normální_POL.XLS_formulář 5 -pol.rozp" xfId="64"/>
    <cellStyle name="normální_SOxxxxxx" xfId="65"/>
    <cellStyle name="Poznámka" xfId="66"/>
    <cellStyle name="Percent" xfId="67"/>
    <cellStyle name="Propojená buňka" xfId="68"/>
    <cellStyle name="Followed Hyperlink" xfId="69"/>
    <cellStyle name="Správně" xfId="70"/>
    <cellStyle name="Text upozornění" xfId="71"/>
    <cellStyle name="Vstup" xfId="72"/>
    <cellStyle name="Výpočet" xfId="73"/>
    <cellStyle name="Výstup" xfId="74"/>
    <cellStyle name="Vysvětlující text" xfId="75"/>
    <cellStyle name="Zvýraznění 1" xfId="76"/>
    <cellStyle name="Zvýraznění 2" xfId="77"/>
    <cellStyle name="Zvýraznění 3" xfId="78"/>
    <cellStyle name="Zvýraznění 4" xfId="79"/>
    <cellStyle name="Zvýraznění 5" xfId="80"/>
    <cellStyle name="Zvýraznění 6"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19050</xdr:rowOff>
    </xdr:from>
    <xdr:ext cx="971550" cy="333375"/>
    <xdr:sp macro="[0]!Makro2">
      <xdr:nvSpPr>
        <xdr:cNvPr id="1" name="Text Box 3"/>
        <xdr:cNvSpPr txBox="1">
          <a:spLocks noChangeArrowheads="1"/>
        </xdr:cNvSpPr>
      </xdr:nvSpPr>
      <xdr:spPr>
        <a:xfrm>
          <a:off x="76200" y="266700"/>
          <a:ext cx="971550" cy="333375"/>
        </a:xfrm>
        <a:prstGeom prst="rect">
          <a:avLst/>
        </a:prstGeom>
        <a:solidFill>
          <a:srgbClr val="FF66FF"/>
        </a:solidFill>
        <a:ln w="1587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Součet za Díl</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jm%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Zakazka"/>
      <sheetName val="Figu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5">
    <pageSetUpPr fitToPage="1"/>
  </sheetPr>
  <dimension ref="A1:CL594"/>
  <sheetViews>
    <sheetView showGridLines="0" tabSelected="1" view="pageBreakPreview" zoomScale="85" zoomScaleSheetLayoutView="85" zoomScalePageLayoutView="0" workbookViewId="0" topLeftCell="A1">
      <pane xSplit="5" topLeftCell="G1" activePane="topRight" state="frozen"/>
      <selection pane="topLeft" activeCell="A1" sqref="A1"/>
      <selection pane="topRight" activeCell="J32" sqref="J32"/>
    </sheetView>
  </sheetViews>
  <sheetFormatPr defaultColWidth="9.28125" defaultRowHeight="12.75"/>
  <cols>
    <col min="1" max="1" width="5.421875" style="4" customWidth="1"/>
    <col min="2" max="2" width="16.28125" style="50" customWidth="1"/>
    <col min="3" max="3" width="60.140625" style="193" customWidth="1"/>
    <col min="4" max="4" width="8.57421875" style="4" bestFit="1" customWidth="1"/>
    <col min="5" max="5" width="8.7109375" style="2" bestFit="1" customWidth="1"/>
    <col min="6" max="6" width="9.57421875" style="3" customWidth="1"/>
    <col min="7" max="7" width="8.57421875" style="4" customWidth="1"/>
    <col min="8" max="8" width="9.7109375" style="4" customWidth="1"/>
    <col min="9" max="9" width="11.7109375" style="4" customWidth="1"/>
    <col min="10" max="10" width="13.421875" style="2" bestFit="1" customWidth="1"/>
    <col min="11" max="11" width="18.7109375" style="2" customWidth="1"/>
    <col min="12" max="12" width="3.7109375" style="61" customWidth="1"/>
    <col min="13" max="13" width="5.7109375" style="5" customWidth="1"/>
    <col min="14" max="14" width="8.7109375" style="4" customWidth="1"/>
    <col min="15" max="15" width="20.28125" style="91" customWidth="1"/>
    <col min="16" max="16" width="40.57421875" style="93" customWidth="1"/>
    <col min="17" max="17" width="4.57421875" style="4" customWidth="1"/>
    <col min="18" max="18" width="3.7109375" style="4" customWidth="1"/>
    <col min="19" max="19" width="3.421875" style="4" customWidth="1"/>
    <col min="20" max="20" width="7.7109375" style="4" customWidth="1"/>
    <col min="21" max="21" width="8.421875" style="4" customWidth="1"/>
    <col min="22" max="16384" width="9.28125" style="4" customWidth="1"/>
  </cols>
  <sheetData>
    <row r="1" spans="1:26" ht="19.5" thickBot="1" thickTop="1">
      <c r="A1" s="6" t="s">
        <v>202</v>
      </c>
      <c r="B1" s="51"/>
      <c r="C1" s="184"/>
      <c r="D1" s="10"/>
      <c r="H1" s="28" t="s">
        <v>228</v>
      </c>
      <c r="I1" s="233" t="s">
        <v>229</v>
      </c>
      <c r="J1" s="234"/>
      <c r="K1" s="35">
        <f>ROUND(SUM(I11:I102,K11:K102)/2,0)</f>
        <v>0</v>
      </c>
      <c r="L1" s="59"/>
      <c r="M1" s="41"/>
      <c r="N1" s="94" t="s">
        <v>282</v>
      </c>
      <c r="O1" s="95">
        <v>5</v>
      </c>
      <c r="P1" s="96">
        <f>K1/O1</f>
        <v>0</v>
      </c>
      <c r="Q1" s="78" t="s">
        <v>235</v>
      </c>
      <c r="U1" s="68" t="s">
        <v>229</v>
      </c>
      <c r="V1" s="69"/>
      <c r="W1" s="68" t="s">
        <v>230</v>
      </c>
      <c r="X1" s="69"/>
      <c r="Y1" s="68" t="s">
        <v>231</v>
      </c>
      <c r="Z1" s="69"/>
    </row>
    <row r="2" spans="1:17" ht="25.5" thickBot="1" thickTop="1">
      <c r="A2" s="11"/>
      <c r="B2" s="52"/>
      <c r="C2" s="185" t="s">
        <v>237</v>
      </c>
      <c r="D2" s="12"/>
      <c r="E2" s="7"/>
      <c r="F2" s="8"/>
      <c r="G2" s="9"/>
      <c r="H2" s="9"/>
      <c r="I2" s="9"/>
      <c r="J2" s="7"/>
      <c r="K2" s="34" t="s">
        <v>201</v>
      </c>
      <c r="L2" s="60"/>
      <c r="M2" s="42"/>
      <c r="N2" s="97" t="s">
        <v>247</v>
      </c>
      <c r="O2" s="98" t="s">
        <v>248</v>
      </c>
      <c r="P2" s="99" t="s">
        <v>249</v>
      </c>
      <c r="Q2" s="73"/>
    </row>
    <row r="3" spans="1:19" ht="13.5" thickTop="1">
      <c r="A3" s="13" t="s">
        <v>208</v>
      </c>
      <c r="B3" s="51"/>
      <c r="C3" s="194" t="s">
        <v>198</v>
      </c>
      <c r="D3" s="1"/>
      <c r="I3" s="29" t="s">
        <v>209</v>
      </c>
      <c r="J3" s="232" t="s">
        <v>281</v>
      </c>
      <c r="K3" s="232"/>
      <c r="N3" s="36"/>
      <c r="Q3" s="76" t="s">
        <v>238</v>
      </c>
      <c r="R3" s="36"/>
      <c r="S3" s="36"/>
    </row>
    <row r="4" spans="1:19" ht="48">
      <c r="A4" s="70" t="s">
        <v>205</v>
      </c>
      <c r="B4" s="71"/>
      <c r="C4" s="186" t="s">
        <v>302</v>
      </c>
      <c r="D4" s="81" t="s">
        <v>240</v>
      </c>
      <c r="E4" s="82"/>
      <c r="F4" s="72"/>
      <c r="G4" s="73"/>
      <c r="H4" s="73"/>
      <c r="I4" s="74" t="s">
        <v>206</v>
      </c>
      <c r="J4" s="82" t="s">
        <v>301</v>
      </c>
      <c r="K4" s="75"/>
      <c r="L4" s="79"/>
      <c r="M4" s="75"/>
      <c r="N4" s="73"/>
      <c r="O4" s="80"/>
      <c r="P4" s="73"/>
      <c r="Q4" s="76" t="s">
        <v>234</v>
      </c>
      <c r="R4" s="36"/>
      <c r="S4" s="36"/>
    </row>
    <row r="5" spans="1:19" ht="13.5" thickBot="1">
      <c r="A5" s="14" t="s">
        <v>210</v>
      </c>
      <c r="B5" s="53"/>
      <c r="C5" s="187">
        <v>41232</v>
      </c>
      <c r="I5" s="30" t="s">
        <v>211</v>
      </c>
      <c r="J5" s="31"/>
      <c r="K5" s="32">
        <v>41232</v>
      </c>
      <c r="L5" s="62"/>
      <c r="M5" s="90"/>
      <c r="N5" s="90"/>
      <c r="O5" s="90"/>
      <c r="Q5" s="76" t="s">
        <v>239</v>
      </c>
      <c r="R5" s="36"/>
      <c r="S5" s="36"/>
    </row>
    <row r="6" spans="1:19" ht="33.75">
      <c r="A6" s="15" t="s">
        <v>212</v>
      </c>
      <c r="B6" s="54"/>
      <c r="C6" s="188"/>
      <c r="D6" s="16"/>
      <c r="E6" s="21"/>
      <c r="F6" s="22"/>
      <c r="G6" s="16"/>
      <c r="H6" s="235" t="s">
        <v>213</v>
      </c>
      <c r="I6" s="236"/>
      <c r="J6" s="236"/>
      <c r="K6" s="237"/>
      <c r="L6" s="63"/>
      <c r="M6" s="86" t="s">
        <v>203</v>
      </c>
      <c r="N6" s="86" t="s">
        <v>204</v>
      </c>
      <c r="O6" s="83" t="s">
        <v>232</v>
      </c>
      <c r="P6" s="83" t="s">
        <v>236</v>
      </c>
      <c r="Q6" s="76" t="s">
        <v>233</v>
      </c>
      <c r="R6" s="77"/>
      <c r="S6" s="36"/>
    </row>
    <row r="7" spans="1:18" ht="12.75">
      <c r="A7" s="17" t="s">
        <v>214</v>
      </c>
      <c r="B7" s="55" t="s">
        <v>215</v>
      </c>
      <c r="C7" s="189"/>
      <c r="D7" s="18" t="s">
        <v>216</v>
      </c>
      <c r="E7" s="23"/>
      <c r="F7" s="24" t="s">
        <v>217</v>
      </c>
      <c r="G7" s="18" t="s">
        <v>218</v>
      </c>
      <c r="H7" s="48" t="s">
        <v>219</v>
      </c>
      <c r="I7" s="25"/>
      <c r="J7" s="238" t="s">
        <v>220</v>
      </c>
      <c r="K7" s="239"/>
      <c r="L7" s="64"/>
      <c r="M7" s="87"/>
      <c r="N7" s="87"/>
      <c r="O7" s="88"/>
      <c r="P7" s="84"/>
      <c r="Q7" s="78" t="s">
        <v>233</v>
      </c>
      <c r="R7" s="73"/>
    </row>
    <row r="8" spans="1:18" ht="12.75">
      <c r="A8" s="19" t="s">
        <v>221</v>
      </c>
      <c r="B8" s="56" t="s">
        <v>222</v>
      </c>
      <c r="C8" s="190" t="s">
        <v>223</v>
      </c>
      <c r="D8" s="20" t="s">
        <v>224</v>
      </c>
      <c r="E8" s="26" t="s">
        <v>225</v>
      </c>
      <c r="F8" s="27" t="s">
        <v>226</v>
      </c>
      <c r="G8" s="20" t="s">
        <v>226</v>
      </c>
      <c r="H8" s="33" t="s">
        <v>217</v>
      </c>
      <c r="I8" s="20" t="s">
        <v>227</v>
      </c>
      <c r="J8" s="33" t="s">
        <v>217</v>
      </c>
      <c r="K8" s="46" t="s">
        <v>227</v>
      </c>
      <c r="L8" s="65"/>
      <c r="M8" s="87"/>
      <c r="N8" s="87"/>
      <c r="O8" s="89"/>
      <c r="P8" s="85"/>
      <c r="Q8" s="78" t="s">
        <v>233</v>
      </c>
      <c r="R8" s="73"/>
    </row>
    <row r="9" spans="1:18" ht="12.75">
      <c r="A9" s="37"/>
      <c r="B9" s="57">
        <v>1</v>
      </c>
      <c r="C9" s="191">
        <v>2</v>
      </c>
      <c r="D9" s="38">
        <v>3</v>
      </c>
      <c r="E9" s="38">
        <v>4</v>
      </c>
      <c r="F9" s="39">
        <v>5</v>
      </c>
      <c r="G9" s="38">
        <v>6</v>
      </c>
      <c r="H9" s="38">
        <v>7</v>
      </c>
      <c r="I9" s="38">
        <v>8</v>
      </c>
      <c r="J9" s="39">
        <v>9</v>
      </c>
      <c r="K9" s="47">
        <v>10</v>
      </c>
      <c r="L9" s="66"/>
      <c r="M9" s="40">
        <v>12</v>
      </c>
      <c r="N9" s="40">
        <v>13</v>
      </c>
      <c r="O9" s="58">
        <v>14</v>
      </c>
      <c r="P9" s="58">
        <v>15</v>
      </c>
      <c r="Q9" s="78" t="s">
        <v>233</v>
      </c>
      <c r="R9" s="73"/>
    </row>
    <row r="10" spans="1:20" ht="12.75">
      <c r="A10" s="115" t="s">
        <v>242</v>
      </c>
      <c r="B10" s="116" t="s">
        <v>257</v>
      </c>
      <c r="C10" s="192" t="s">
        <v>241</v>
      </c>
      <c r="D10" s="125"/>
      <c r="E10" s="126"/>
      <c r="F10" s="125"/>
      <c r="G10" s="139"/>
      <c r="H10" s="130"/>
      <c r="I10" s="131"/>
      <c r="J10" s="130"/>
      <c r="K10" s="132"/>
      <c r="L10" s="67"/>
      <c r="M10" s="49" t="s">
        <v>243</v>
      </c>
      <c r="N10" s="45"/>
      <c r="O10" s="92"/>
      <c r="P10" s="92"/>
      <c r="Q10" s="44" t="s">
        <v>207</v>
      </c>
      <c r="R10" s="43"/>
      <c r="S10" s="43"/>
      <c r="T10" s="36"/>
    </row>
    <row r="11" spans="1:90" s="204" customFormat="1" ht="10.5" customHeight="1">
      <c r="A11" s="117"/>
      <c r="B11" s="118" t="s">
        <v>267</v>
      </c>
      <c r="C11" s="214" t="s">
        <v>268</v>
      </c>
      <c r="D11" s="127" t="s">
        <v>266</v>
      </c>
      <c r="E11" s="127">
        <v>1.305</v>
      </c>
      <c r="F11" s="127"/>
      <c r="G11" s="140">
        <f>ROUND(E11*F11,4)</f>
        <v>0</v>
      </c>
      <c r="H11" s="133"/>
      <c r="I11" s="134">
        <f>ROUND(E11*H11,2)</f>
        <v>0</v>
      </c>
      <c r="J11" s="135"/>
      <c r="K11" s="124">
        <f>ROUND(E11*J11,2)</f>
        <v>0</v>
      </c>
      <c r="L11" s="108"/>
      <c r="M11" s="195" t="s">
        <v>199</v>
      </c>
      <c r="N11" s="195" t="s">
        <v>229</v>
      </c>
      <c r="O11" s="100" t="s">
        <v>306</v>
      </c>
      <c r="P11" s="100" t="s">
        <v>0</v>
      </c>
      <c r="Q11" s="100"/>
      <c r="R11" s="100"/>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row>
    <row r="12" spans="1:90" s="204" customFormat="1" ht="12.75">
      <c r="A12" s="117"/>
      <c r="B12" s="118" t="s">
        <v>68</v>
      </c>
      <c r="C12" s="214" t="s">
        <v>69</v>
      </c>
      <c r="D12" s="127" t="s">
        <v>245</v>
      </c>
      <c r="E12" s="127">
        <v>100</v>
      </c>
      <c r="F12" s="127"/>
      <c r="G12" s="140">
        <f aca="true" t="shared" si="0" ref="G12:G35">ROUND(E12*F12,4)</f>
        <v>0</v>
      </c>
      <c r="H12" s="133"/>
      <c r="I12" s="134">
        <f aca="true" t="shared" si="1" ref="I12:I35">ROUND(E12*H12,2)</f>
        <v>0</v>
      </c>
      <c r="J12" s="135"/>
      <c r="K12" s="124">
        <f aca="true" t="shared" si="2" ref="K12:K35">ROUND(E12*J12,2)</f>
        <v>0</v>
      </c>
      <c r="L12" s="108"/>
      <c r="M12" s="195" t="s">
        <v>199</v>
      </c>
      <c r="N12" s="195" t="s">
        <v>229</v>
      </c>
      <c r="O12" s="100" t="s">
        <v>70</v>
      </c>
      <c r="P12" s="100" t="s">
        <v>1</v>
      </c>
      <c r="Q12" s="100"/>
      <c r="R12" s="100"/>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row>
    <row r="13" spans="1:90" s="204" customFormat="1" ht="12.75">
      <c r="A13" s="117"/>
      <c r="B13" s="118" t="s">
        <v>84</v>
      </c>
      <c r="C13" s="214" t="s">
        <v>85</v>
      </c>
      <c r="D13" s="127" t="s">
        <v>245</v>
      </c>
      <c r="E13" s="127">
        <v>10</v>
      </c>
      <c r="F13" s="127"/>
      <c r="G13" s="140">
        <f t="shared" si="0"/>
        <v>0</v>
      </c>
      <c r="H13" s="133"/>
      <c r="I13" s="134">
        <f t="shared" si="1"/>
        <v>0</v>
      </c>
      <c r="J13" s="135"/>
      <c r="K13" s="124">
        <f t="shared" si="2"/>
        <v>0</v>
      </c>
      <c r="L13" s="108"/>
      <c r="M13" s="195" t="s">
        <v>199</v>
      </c>
      <c r="N13" s="195" t="s">
        <v>229</v>
      </c>
      <c r="O13" s="100" t="s">
        <v>86</v>
      </c>
      <c r="P13" s="100" t="s">
        <v>289</v>
      </c>
      <c r="Q13" s="100"/>
      <c r="R13" s="100"/>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row>
    <row r="14" spans="1:90" s="204" customFormat="1" ht="12.75">
      <c r="A14" s="117"/>
      <c r="B14" s="118" t="s">
        <v>253</v>
      </c>
      <c r="C14" s="214" t="s">
        <v>254</v>
      </c>
      <c r="D14" s="127" t="s">
        <v>244</v>
      </c>
      <c r="E14" s="127">
        <v>30</v>
      </c>
      <c r="F14" s="127"/>
      <c r="G14" s="140">
        <f t="shared" si="0"/>
        <v>0</v>
      </c>
      <c r="H14" s="133"/>
      <c r="I14" s="134">
        <f t="shared" si="1"/>
        <v>0</v>
      </c>
      <c r="J14" s="135"/>
      <c r="K14" s="124">
        <f t="shared" si="2"/>
        <v>0</v>
      </c>
      <c r="L14" s="108"/>
      <c r="M14" s="195" t="s">
        <v>199</v>
      </c>
      <c r="N14" s="195" t="s">
        <v>229</v>
      </c>
      <c r="O14" s="100" t="s">
        <v>159</v>
      </c>
      <c r="P14" s="100" t="s">
        <v>2</v>
      </c>
      <c r="Q14" s="100"/>
      <c r="R14" s="100"/>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row>
    <row r="15" spans="1:90" s="204" customFormat="1" ht="12.75">
      <c r="A15" s="117"/>
      <c r="B15" s="118" t="s">
        <v>255</v>
      </c>
      <c r="C15" s="214" t="s">
        <v>256</v>
      </c>
      <c r="D15" s="127" t="s">
        <v>245</v>
      </c>
      <c r="E15" s="127">
        <v>45</v>
      </c>
      <c r="F15" s="127"/>
      <c r="G15" s="140">
        <f t="shared" si="0"/>
        <v>0</v>
      </c>
      <c r="H15" s="133"/>
      <c r="I15" s="134">
        <f t="shared" si="1"/>
        <v>0</v>
      </c>
      <c r="J15" s="135"/>
      <c r="K15" s="124">
        <f t="shared" si="2"/>
        <v>0</v>
      </c>
      <c r="L15" s="108"/>
      <c r="M15" s="195" t="s">
        <v>199</v>
      </c>
      <c r="N15" s="195" t="s">
        <v>229</v>
      </c>
      <c r="O15" s="100" t="s">
        <v>155</v>
      </c>
      <c r="P15" s="100" t="s">
        <v>3</v>
      </c>
      <c r="Q15" s="100"/>
      <c r="R15" s="100"/>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row>
    <row r="16" spans="1:90" s="204" customFormat="1" ht="12.75">
      <c r="A16" s="117"/>
      <c r="B16" s="118" t="s">
        <v>87</v>
      </c>
      <c r="C16" s="120" t="s">
        <v>263</v>
      </c>
      <c r="D16" s="127" t="s">
        <v>280</v>
      </c>
      <c r="E16" s="127">
        <v>5</v>
      </c>
      <c r="F16" s="127"/>
      <c r="G16" s="140">
        <f t="shared" si="0"/>
        <v>0</v>
      </c>
      <c r="H16" s="133"/>
      <c r="I16" s="134">
        <f t="shared" si="1"/>
        <v>0</v>
      </c>
      <c r="J16" s="135"/>
      <c r="K16" s="124">
        <f t="shared" si="2"/>
        <v>0</v>
      </c>
      <c r="L16" s="108"/>
      <c r="M16" s="195" t="s">
        <v>199</v>
      </c>
      <c r="N16" s="195" t="s">
        <v>229</v>
      </c>
      <c r="O16" s="229" t="s">
        <v>88</v>
      </c>
      <c r="P16" s="100" t="s">
        <v>293</v>
      </c>
      <c r="Q16" s="100"/>
      <c r="R16" s="100"/>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row>
    <row r="17" spans="1:90" s="204" customFormat="1" ht="12.75">
      <c r="A17" s="117"/>
      <c r="B17" s="118" t="s">
        <v>48</v>
      </c>
      <c r="C17" s="214" t="s">
        <v>49</v>
      </c>
      <c r="D17" s="127" t="s">
        <v>280</v>
      </c>
      <c r="E17" s="127">
        <v>8</v>
      </c>
      <c r="F17" s="127"/>
      <c r="G17" s="140">
        <f t="shared" si="0"/>
        <v>0</v>
      </c>
      <c r="H17" s="133"/>
      <c r="I17" s="134">
        <f t="shared" si="1"/>
        <v>0</v>
      </c>
      <c r="J17" s="135"/>
      <c r="K17" s="124">
        <f t="shared" si="2"/>
        <v>0</v>
      </c>
      <c r="L17" s="108"/>
      <c r="M17" s="195" t="s">
        <v>199</v>
      </c>
      <c r="N17" s="195" t="s">
        <v>229</v>
      </c>
      <c r="O17" s="100" t="s">
        <v>50</v>
      </c>
      <c r="P17" s="100" t="s">
        <v>294</v>
      </c>
      <c r="Q17" s="100"/>
      <c r="R17" s="100"/>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row>
    <row r="18" spans="1:90" s="204" customFormat="1" ht="12.75">
      <c r="A18" s="117"/>
      <c r="B18" s="118" t="s">
        <v>71</v>
      </c>
      <c r="C18" s="214" t="s">
        <v>72</v>
      </c>
      <c r="D18" s="127" t="s">
        <v>280</v>
      </c>
      <c r="E18" s="127">
        <v>4.5</v>
      </c>
      <c r="F18" s="127"/>
      <c r="G18" s="140">
        <f t="shared" si="0"/>
        <v>0</v>
      </c>
      <c r="H18" s="133"/>
      <c r="I18" s="134">
        <f t="shared" si="1"/>
        <v>0</v>
      </c>
      <c r="J18" s="135"/>
      <c r="K18" s="124">
        <f t="shared" si="2"/>
        <v>0</v>
      </c>
      <c r="L18" s="108"/>
      <c r="M18" s="195" t="s">
        <v>199</v>
      </c>
      <c r="N18" s="195" t="s">
        <v>229</v>
      </c>
      <c r="O18" s="100" t="s">
        <v>73</v>
      </c>
      <c r="P18" s="100" t="s">
        <v>4</v>
      </c>
      <c r="Q18" s="100"/>
      <c r="R18" s="100"/>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row>
    <row r="19" spans="1:90" s="204" customFormat="1" ht="12.75">
      <c r="A19" s="117"/>
      <c r="B19" s="118" t="s">
        <v>74</v>
      </c>
      <c r="C19" s="214" t="s">
        <v>75</v>
      </c>
      <c r="D19" s="127" t="s">
        <v>244</v>
      </c>
      <c r="E19" s="127">
        <v>864</v>
      </c>
      <c r="F19" s="127"/>
      <c r="G19" s="140">
        <f t="shared" si="0"/>
        <v>0</v>
      </c>
      <c r="H19" s="133"/>
      <c r="I19" s="134">
        <f t="shared" si="1"/>
        <v>0</v>
      </c>
      <c r="J19" s="135"/>
      <c r="K19" s="124">
        <f t="shared" si="2"/>
        <v>0</v>
      </c>
      <c r="L19" s="108"/>
      <c r="M19" s="195" t="s">
        <v>199</v>
      </c>
      <c r="N19" s="195" t="s">
        <v>229</v>
      </c>
      <c r="O19" s="100" t="s">
        <v>307</v>
      </c>
      <c r="P19" s="100" t="s">
        <v>5</v>
      </c>
      <c r="Q19" s="100"/>
      <c r="R19" s="100"/>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row>
    <row r="20" spans="1:90" s="204" customFormat="1" ht="12.75">
      <c r="A20" s="117"/>
      <c r="B20" s="118" t="s">
        <v>76</v>
      </c>
      <c r="C20" s="214" t="s">
        <v>77</v>
      </c>
      <c r="D20" s="127" t="s">
        <v>244</v>
      </c>
      <c r="E20" s="127">
        <v>25</v>
      </c>
      <c r="F20" s="127"/>
      <c r="G20" s="140">
        <f t="shared" si="0"/>
        <v>0</v>
      </c>
      <c r="H20" s="133"/>
      <c r="I20" s="134">
        <f t="shared" si="1"/>
        <v>0</v>
      </c>
      <c r="J20" s="135"/>
      <c r="K20" s="124">
        <f t="shared" si="2"/>
        <v>0</v>
      </c>
      <c r="L20" s="108"/>
      <c r="M20" s="195" t="s">
        <v>199</v>
      </c>
      <c r="N20" s="195" t="s">
        <v>229</v>
      </c>
      <c r="O20" s="100" t="s">
        <v>308</v>
      </c>
      <c r="P20" s="100" t="s">
        <v>290</v>
      </c>
      <c r="Q20" s="100"/>
      <c r="R20" s="100"/>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row>
    <row r="21" spans="1:90" s="204" customFormat="1" ht="12.75">
      <c r="A21" s="117"/>
      <c r="B21" s="118" t="s">
        <v>271</v>
      </c>
      <c r="C21" s="214" t="s">
        <v>250</v>
      </c>
      <c r="D21" s="127" t="s">
        <v>244</v>
      </c>
      <c r="E21" s="127">
        <v>889</v>
      </c>
      <c r="F21" s="127"/>
      <c r="G21" s="140">
        <f t="shared" si="0"/>
        <v>0</v>
      </c>
      <c r="H21" s="133"/>
      <c r="I21" s="134">
        <f t="shared" si="1"/>
        <v>0</v>
      </c>
      <c r="J21" s="135"/>
      <c r="K21" s="124">
        <f t="shared" si="2"/>
        <v>0</v>
      </c>
      <c r="L21" s="108"/>
      <c r="M21" s="195" t="s">
        <v>199</v>
      </c>
      <c r="N21" s="195" t="s">
        <v>229</v>
      </c>
      <c r="O21" s="100" t="s">
        <v>309</v>
      </c>
      <c r="P21" s="100" t="s">
        <v>6</v>
      </c>
      <c r="Q21" s="100"/>
      <c r="R21" s="100"/>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row>
    <row r="22" spans="1:90" s="204" customFormat="1" ht="12.75">
      <c r="A22" s="117"/>
      <c r="B22" s="118" t="s">
        <v>36</v>
      </c>
      <c r="C22" s="214" t="s">
        <v>37</v>
      </c>
      <c r="D22" s="127" t="s">
        <v>244</v>
      </c>
      <c r="E22" s="127">
        <v>944</v>
      </c>
      <c r="F22" s="127"/>
      <c r="G22" s="140">
        <f t="shared" si="0"/>
        <v>0</v>
      </c>
      <c r="H22" s="133"/>
      <c r="I22" s="134">
        <f t="shared" si="1"/>
        <v>0</v>
      </c>
      <c r="J22" s="135"/>
      <c r="K22" s="124">
        <f t="shared" si="2"/>
        <v>0</v>
      </c>
      <c r="L22" s="108"/>
      <c r="M22" s="195" t="s">
        <v>199</v>
      </c>
      <c r="N22" s="195" t="s">
        <v>229</v>
      </c>
      <c r="O22" s="100" t="s">
        <v>156</v>
      </c>
      <c r="P22" s="106" t="s">
        <v>7</v>
      </c>
      <c r="Q22" s="100"/>
      <c r="R22" s="100"/>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row>
    <row r="23" spans="1:90" s="204" customFormat="1" ht="12.75">
      <c r="A23" s="117"/>
      <c r="B23" s="118" t="s">
        <v>272</v>
      </c>
      <c r="C23" s="214" t="s">
        <v>273</v>
      </c>
      <c r="D23" s="127" t="s">
        <v>244</v>
      </c>
      <c r="E23" s="127">
        <v>889</v>
      </c>
      <c r="F23" s="127"/>
      <c r="G23" s="140">
        <f t="shared" si="0"/>
        <v>0</v>
      </c>
      <c r="H23" s="133"/>
      <c r="I23" s="134">
        <f t="shared" si="1"/>
        <v>0</v>
      </c>
      <c r="J23" s="135"/>
      <c r="K23" s="124">
        <f t="shared" si="2"/>
        <v>0</v>
      </c>
      <c r="L23" s="108"/>
      <c r="M23" s="195" t="s">
        <v>199</v>
      </c>
      <c r="N23" s="195" t="s">
        <v>229</v>
      </c>
      <c r="O23" s="100" t="s">
        <v>157</v>
      </c>
      <c r="P23" s="100" t="s">
        <v>6</v>
      </c>
      <c r="Q23" s="100"/>
      <c r="R23" s="100"/>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row>
    <row r="24" spans="1:90" s="204" customFormat="1" ht="12.75">
      <c r="A24" s="117"/>
      <c r="B24" s="118" t="s">
        <v>38</v>
      </c>
      <c r="C24" s="214" t="s">
        <v>39</v>
      </c>
      <c r="D24" s="127" t="s">
        <v>244</v>
      </c>
      <c r="E24" s="127">
        <v>59</v>
      </c>
      <c r="F24" s="127"/>
      <c r="G24" s="140">
        <f t="shared" si="0"/>
        <v>0</v>
      </c>
      <c r="H24" s="133"/>
      <c r="I24" s="134">
        <f t="shared" si="1"/>
        <v>0</v>
      </c>
      <c r="J24" s="135"/>
      <c r="K24" s="124">
        <f t="shared" si="2"/>
        <v>0</v>
      </c>
      <c r="L24" s="108"/>
      <c r="M24" s="195" t="s">
        <v>199</v>
      </c>
      <c r="N24" s="195" t="s">
        <v>229</v>
      </c>
      <c r="O24" s="100" t="s">
        <v>158</v>
      </c>
      <c r="P24" s="100" t="s">
        <v>8</v>
      </c>
      <c r="Q24" s="100"/>
      <c r="R24" s="100"/>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row>
    <row r="25" spans="1:90" s="204" customFormat="1" ht="13.5" customHeight="1">
      <c r="A25" s="117"/>
      <c r="B25" s="118" t="s">
        <v>261</v>
      </c>
      <c r="C25" s="214" t="s">
        <v>262</v>
      </c>
      <c r="D25" s="127" t="s">
        <v>245</v>
      </c>
      <c r="E25" s="127">
        <v>108</v>
      </c>
      <c r="F25" s="127"/>
      <c r="G25" s="140">
        <f t="shared" si="0"/>
        <v>0</v>
      </c>
      <c r="H25" s="133"/>
      <c r="I25" s="134">
        <f t="shared" si="1"/>
        <v>0</v>
      </c>
      <c r="J25" s="135"/>
      <c r="K25" s="124">
        <f t="shared" si="2"/>
        <v>0</v>
      </c>
      <c r="L25" s="108"/>
      <c r="M25" s="195" t="s">
        <v>199</v>
      </c>
      <c r="N25" s="195" t="s">
        <v>229</v>
      </c>
      <c r="O25" s="100" t="s">
        <v>310</v>
      </c>
      <c r="P25" s="100" t="s">
        <v>9</v>
      </c>
      <c r="Q25" s="100"/>
      <c r="R25" s="100"/>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row>
    <row r="26" spans="1:90" s="204" customFormat="1" ht="12.75">
      <c r="A26" s="119"/>
      <c r="B26" s="118" t="s">
        <v>79</v>
      </c>
      <c r="C26" s="215" t="s">
        <v>80</v>
      </c>
      <c r="D26" s="128" t="s">
        <v>244</v>
      </c>
      <c r="E26" s="128">
        <v>40</v>
      </c>
      <c r="F26" s="128"/>
      <c r="G26" s="140">
        <f t="shared" si="0"/>
        <v>0</v>
      </c>
      <c r="H26" s="136"/>
      <c r="I26" s="134">
        <f t="shared" si="1"/>
        <v>0</v>
      </c>
      <c r="J26" s="135"/>
      <c r="K26" s="124">
        <f t="shared" si="2"/>
        <v>0</v>
      </c>
      <c r="L26" s="108"/>
      <c r="M26" s="195" t="s">
        <v>199</v>
      </c>
      <c r="N26" s="195" t="s">
        <v>229</v>
      </c>
      <c r="O26" s="100" t="s">
        <v>81</v>
      </c>
      <c r="P26" s="195" t="s">
        <v>10</v>
      </c>
      <c r="Q26" s="195"/>
      <c r="R26" s="195"/>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row>
    <row r="27" spans="1:90" s="204" customFormat="1" ht="12.75">
      <c r="A27" s="117"/>
      <c r="B27" s="118" t="s">
        <v>89</v>
      </c>
      <c r="C27" s="214" t="s">
        <v>90</v>
      </c>
      <c r="D27" s="127" t="s">
        <v>246</v>
      </c>
      <c r="E27" s="127">
        <v>4</v>
      </c>
      <c r="F27" s="127"/>
      <c r="G27" s="140">
        <f t="shared" si="0"/>
        <v>0</v>
      </c>
      <c r="H27" s="133"/>
      <c r="I27" s="134">
        <f t="shared" si="1"/>
        <v>0</v>
      </c>
      <c r="J27" s="135"/>
      <c r="K27" s="124">
        <f t="shared" si="2"/>
        <v>0</v>
      </c>
      <c r="L27" s="108"/>
      <c r="M27" s="195" t="s">
        <v>199</v>
      </c>
      <c r="N27" s="195" t="s">
        <v>229</v>
      </c>
      <c r="O27" s="100" t="s">
        <v>311</v>
      </c>
      <c r="P27" s="100" t="s">
        <v>11</v>
      </c>
      <c r="Q27" s="100"/>
      <c r="R27" s="100"/>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row>
    <row r="28" spans="1:90" s="204" customFormat="1" ht="12.75">
      <c r="A28" s="117"/>
      <c r="B28" s="118" t="s">
        <v>94</v>
      </c>
      <c r="C28" s="214" t="s">
        <v>95</v>
      </c>
      <c r="D28" s="127" t="s">
        <v>245</v>
      </c>
      <c r="E28" s="127">
        <v>10</v>
      </c>
      <c r="F28" s="127"/>
      <c r="G28" s="140">
        <f t="shared" si="0"/>
        <v>0</v>
      </c>
      <c r="H28" s="133"/>
      <c r="I28" s="134">
        <f t="shared" si="1"/>
        <v>0</v>
      </c>
      <c r="J28" s="135"/>
      <c r="K28" s="124">
        <f t="shared" si="2"/>
        <v>0</v>
      </c>
      <c r="L28" s="108"/>
      <c r="M28" s="195" t="s">
        <v>199</v>
      </c>
      <c r="N28" s="195" t="s">
        <v>229</v>
      </c>
      <c r="O28" s="100" t="s">
        <v>312</v>
      </c>
      <c r="P28" s="100" t="s">
        <v>289</v>
      </c>
      <c r="Q28" s="100"/>
      <c r="R28" s="100"/>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row>
    <row r="29" spans="1:90" s="204" customFormat="1" ht="12.75">
      <c r="A29" s="117"/>
      <c r="B29" s="118" t="s">
        <v>96</v>
      </c>
      <c r="C29" s="214" t="s">
        <v>97</v>
      </c>
      <c r="D29" s="127" t="s">
        <v>245</v>
      </c>
      <c r="E29" s="127">
        <v>10</v>
      </c>
      <c r="F29" s="127"/>
      <c r="G29" s="140">
        <f t="shared" si="0"/>
        <v>0</v>
      </c>
      <c r="H29" s="133"/>
      <c r="I29" s="134">
        <f t="shared" si="1"/>
        <v>0</v>
      </c>
      <c r="J29" s="135"/>
      <c r="K29" s="124">
        <f t="shared" si="2"/>
        <v>0</v>
      </c>
      <c r="L29" s="108"/>
      <c r="M29" s="195" t="s">
        <v>199</v>
      </c>
      <c r="N29" s="195" t="s">
        <v>229</v>
      </c>
      <c r="O29" s="100" t="s">
        <v>98</v>
      </c>
      <c r="P29" s="100" t="s">
        <v>289</v>
      </c>
      <c r="Q29" s="100"/>
      <c r="R29" s="100"/>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row>
    <row r="30" spans="1:90" s="204" customFormat="1" ht="14.25" customHeight="1">
      <c r="A30" s="117"/>
      <c r="B30" s="118" t="s">
        <v>91</v>
      </c>
      <c r="C30" s="214" t="s">
        <v>92</v>
      </c>
      <c r="D30" s="127" t="s">
        <v>246</v>
      </c>
      <c r="E30" s="127">
        <v>42</v>
      </c>
      <c r="F30" s="127"/>
      <c r="G30" s="140">
        <f t="shared" si="0"/>
        <v>0</v>
      </c>
      <c r="H30" s="133"/>
      <c r="I30" s="134">
        <f t="shared" si="1"/>
        <v>0</v>
      </c>
      <c r="J30" s="135"/>
      <c r="K30" s="124">
        <f t="shared" si="2"/>
        <v>0</v>
      </c>
      <c r="L30" s="108"/>
      <c r="M30" s="195" t="s">
        <v>199</v>
      </c>
      <c r="N30" s="195" t="s">
        <v>229</v>
      </c>
      <c r="O30" s="100" t="s">
        <v>93</v>
      </c>
      <c r="P30" s="100" t="s">
        <v>12</v>
      </c>
      <c r="Q30" s="100"/>
      <c r="R30" s="100"/>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row>
    <row r="31" spans="1:90" s="204" customFormat="1" ht="12.75">
      <c r="A31" s="117"/>
      <c r="B31" s="118" t="s">
        <v>264</v>
      </c>
      <c r="C31" s="214" t="s">
        <v>265</v>
      </c>
      <c r="D31" s="127" t="s">
        <v>246</v>
      </c>
      <c r="E31" s="127">
        <v>60</v>
      </c>
      <c r="F31" s="127"/>
      <c r="G31" s="140">
        <f t="shared" si="0"/>
        <v>0</v>
      </c>
      <c r="H31" s="133"/>
      <c r="I31" s="134">
        <f t="shared" si="1"/>
        <v>0</v>
      </c>
      <c r="J31" s="135"/>
      <c r="K31" s="124">
        <f t="shared" si="2"/>
        <v>0</v>
      </c>
      <c r="L31" s="108"/>
      <c r="M31" s="195" t="s">
        <v>199</v>
      </c>
      <c r="N31" s="195" t="s">
        <v>229</v>
      </c>
      <c r="O31" s="100" t="s">
        <v>160</v>
      </c>
      <c r="P31" s="100" t="s">
        <v>291</v>
      </c>
      <c r="Q31" s="100"/>
      <c r="R31" s="100"/>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row>
    <row r="32" spans="1:90" s="204" customFormat="1" ht="12.75">
      <c r="A32" s="117"/>
      <c r="B32" s="118" t="s">
        <v>259</v>
      </c>
      <c r="C32" s="214" t="s">
        <v>260</v>
      </c>
      <c r="D32" s="127" t="s">
        <v>244</v>
      </c>
      <c r="E32" s="127">
        <v>222</v>
      </c>
      <c r="F32" s="127"/>
      <c r="G32" s="140">
        <f t="shared" si="0"/>
        <v>0</v>
      </c>
      <c r="H32" s="133"/>
      <c r="I32" s="134">
        <f t="shared" si="1"/>
        <v>0</v>
      </c>
      <c r="J32" s="135"/>
      <c r="K32" s="124">
        <f t="shared" si="2"/>
        <v>0</v>
      </c>
      <c r="L32" s="108"/>
      <c r="M32" s="195" t="s">
        <v>199</v>
      </c>
      <c r="N32" s="195" t="s">
        <v>229</v>
      </c>
      <c r="O32" s="100" t="s">
        <v>313</v>
      </c>
      <c r="P32" s="100" t="s">
        <v>305</v>
      </c>
      <c r="Q32" s="100"/>
      <c r="R32" s="100"/>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row>
    <row r="33" spans="1:90" s="204" customFormat="1" ht="12.75">
      <c r="A33" s="117"/>
      <c r="B33" s="118" t="s">
        <v>269</v>
      </c>
      <c r="C33" s="214" t="s">
        <v>270</v>
      </c>
      <c r="D33" s="127" t="s">
        <v>280</v>
      </c>
      <c r="E33" s="127">
        <v>32</v>
      </c>
      <c r="F33" s="127"/>
      <c r="G33" s="140">
        <f t="shared" si="0"/>
        <v>0</v>
      </c>
      <c r="H33" s="133"/>
      <c r="I33" s="134">
        <f t="shared" si="1"/>
        <v>0</v>
      </c>
      <c r="J33" s="135"/>
      <c r="K33" s="124">
        <f t="shared" si="2"/>
        <v>0</v>
      </c>
      <c r="L33" s="108"/>
      <c r="M33" s="195" t="s">
        <v>199</v>
      </c>
      <c r="N33" s="195" t="s">
        <v>229</v>
      </c>
      <c r="O33" s="100" t="s">
        <v>152</v>
      </c>
      <c r="P33" s="100" t="s">
        <v>13</v>
      </c>
      <c r="Q33" s="100"/>
      <c r="R33" s="100"/>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row>
    <row r="34" spans="1:90" s="204" customFormat="1" ht="12.75">
      <c r="A34" s="119"/>
      <c r="B34" s="118" t="s">
        <v>29</v>
      </c>
      <c r="C34" s="215" t="s">
        <v>35</v>
      </c>
      <c r="D34" s="128" t="s">
        <v>246</v>
      </c>
      <c r="E34" s="128">
        <v>4</v>
      </c>
      <c r="F34" s="128"/>
      <c r="G34" s="140">
        <f t="shared" si="0"/>
        <v>0</v>
      </c>
      <c r="H34" s="136"/>
      <c r="I34" s="134">
        <f t="shared" si="1"/>
        <v>0</v>
      </c>
      <c r="J34" s="135"/>
      <c r="K34" s="124">
        <f t="shared" si="2"/>
        <v>0</v>
      </c>
      <c r="L34" s="108"/>
      <c r="M34" s="105" t="s">
        <v>199</v>
      </c>
      <c r="N34" s="195" t="s">
        <v>229</v>
      </c>
      <c r="O34" s="201" t="s">
        <v>314</v>
      </c>
      <c r="P34" s="195" t="s">
        <v>295</v>
      </c>
      <c r="Q34" s="105"/>
      <c r="R34" s="105"/>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row>
    <row r="35" spans="1:90" s="204" customFormat="1" ht="12.75">
      <c r="A35" s="119"/>
      <c r="B35" s="118"/>
      <c r="C35" s="215"/>
      <c r="D35" s="128"/>
      <c r="E35" s="128">
        <v>0</v>
      </c>
      <c r="F35" s="128"/>
      <c r="G35" s="140">
        <f t="shared" si="0"/>
        <v>0</v>
      </c>
      <c r="H35" s="136"/>
      <c r="I35" s="134">
        <f t="shared" si="1"/>
        <v>0</v>
      </c>
      <c r="J35" s="135"/>
      <c r="K35" s="124">
        <f t="shared" si="2"/>
        <v>0</v>
      </c>
      <c r="L35" s="108"/>
      <c r="M35" s="105"/>
      <c r="N35" s="105"/>
      <c r="O35" s="201"/>
      <c r="P35" s="105"/>
      <c r="Q35" s="105"/>
      <c r="R35" s="105"/>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row>
    <row r="36" spans="1:90" s="204" customFormat="1" ht="12.75">
      <c r="A36" s="121" t="s">
        <v>200</v>
      </c>
      <c r="B36" s="122" t="s">
        <v>258</v>
      </c>
      <c r="C36" s="216" t="s">
        <v>241</v>
      </c>
      <c r="D36" s="129"/>
      <c r="E36" s="129">
        <v>0</v>
      </c>
      <c r="F36" s="129"/>
      <c r="G36" s="129">
        <f>SUM(G11:G35)</f>
        <v>0</v>
      </c>
      <c r="H36" s="137"/>
      <c r="I36" s="137">
        <f>SUM(I11:I35)</f>
        <v>0</v>
      </c>
      <c r="J36" s="138"/>
      <c r="K36" s="123">
        <f>SUM(K11:K35)</f>
        <v>0</v>
      </c>
      <c r="L36" s="108"/>
      <c r="M36" s="195"/>
      <c r="N36" s="195"/>
      <c r="O36" s="201"/>
      <c r="P36" s="195"/>
      <c r="Q36" s="195"/>
      <c r="R36" s="195"/>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row>
    <row r="37" spans="1:90" s="204" customFormat="1" ht="12.75">
      <c r="A37" s="141" t="s">
        <v>242</v>
      </c>
      <c r="B37" s="142">
        <v>702</v>
      </c>
      <c r="C37" s="217" t="s">
        <v>162</v>
      </c>
      <c r="D37" s="209"/>
      <c r="E37" s="209">
        <v>1</v>
      </c>
      <c r="F37" s="209"/>
      <c r="G37" s="210"/>
      <c r="H37" s="211"/>
      <c r="I37" s="212"/>
      <c r="J37" s="211"/>
      <c r="K37" s="213"/>
      <c r="L37" s="108"/>
      <c r="M37" s="195"/>
      <c r="N37" s="195"/>
      <c r="O37" s="195"/>
      <c r="P37" s="195"/>
      <c r="Q37" s="195"/>
      <c r="R37" s="195"/>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row>
    <row r="38" spans="1:90" s="204" customFormat="1" ht="12.75">
      <c r="A38" s="117"/>
      <c r="B38" s="120" t="s">
        <v>46</v>
      </c>
      <c r="C38" s="214" t="s">
        <v>47</v>
      </c>
      <c r="D38" s="127" t="s">
        <v>163</v>
      </c>
      <c r="E38" s="127">
        <v>56</v>
      </c>
      <c r="F38" s="127"/>
      <c r="G38" s="140">
        <f>ROUND(E38*F38,4)</f>
        <v>0</v>
      </c>
      <c r="H38" s="133"/>
      <c r="I38" s="134">
        <f>ROUND(E38*H38,2)</f>
        <v>0</v>
      </c>
      <c r="J38" s="135"/>
      <c r="K38" s="124">
        <f>ROUND(E38*J38,2)</f>
        <v>0</v>
      </c>
      <c r="L38" s="108"/>
      <c r="M38" s="195" t="s">
        <v>199</v>
      </c>
      <c r="N38" s="195" t="s">
        <v>229</v>
      </c>
      <c r="O38" s="101" t="s">
        <v>164</v>
      </c>
      <c r="P38" s="100" t="s">
        <v>14</v>
      </c>
      <c r="Q38" s="100"/>
      <c r="R38" s="100"/>
      <c r="S38" s="206"/>
      <c r="T38" s="206"/>
      <c r="U38" s="206"/>
      <c r="V38" s="206"/>
      <c r="W38" s="206"/>
      <c r="X38" s="206"/>
      <c r="Y38" s="206"/>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row>
    <row r="39" spans="1:90" s="204" customFormat="1" ht="12.75">
      <c r="A39" s="117"/>
      <c r="B39" s="120" t="s">
        <v>274</v>
      </c>
      <c r="C39" s="214" t="s">
        <v>275</v>
      </c>
      <c r="D39" s="127" t="s">
        <v>163</v>
      </c>
      <c r="E39" s="127">
        <v>1</v>
      </c>
      <c r="F39" s="127"/>
      <c r="G39" s="140">
        <f>ROUND(E39*F39,4)</f>
        <v>0</v>
      </c>
      <c r="H39" s="133"/>
      <c r="I39" s="134">
        <f>ROUND(E39*H39,2)</f>
        <v>0</v>
      </c>
      <c r="J39" s="135"/>
      <c r="K39" s="124">
        <f>ROUND(E39*J39,2)</f>
        <v>0</v>
      </c>
      <c r="L39" s="108"/>
      <c r="M39" s="195" t="s">
        <v>199</v>
      </c>
      <c r="N39" s="195" t="s">
        <v>229</v>
      </c>
      <c r="O39" s="101" t="s">
        <v>164</v>
      </c>
      <c r="P39" s="100" t="s">
        <v>292</v>
      </c>
      <c r="Q39" s="100"/>
      <c r="R39" s="100"/>
      <c r="S39" s="206"/>
      <c r="T39" s="206"/>
      <c r="U39" s="206"/>
      <c r="V39" s="206"/>
      <c r="W39" s="206"/>
      <c r="X39" s="206"/>
      <c r="Y39" s="206"/>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row>
    <row r="40" spans="1:90" s="204" customFormat="1" ht="12.75">
      <c r="A40" s="117"/>
      <c r="B40" s="120" t="s">
        <v>276</v>
      </c>
      <c r="C40" s="214" t="s">
        <v>277</v>
      </c>
      <c r="D40" s="127" t="s">
        <v>163</v>
      </c>
      <c r="E40" s="127">
        <v>1</v>
      </c>
      <c r="F40" s="127"/>
      <c r="G40" s="140">
        <f>ROUND(E40*F40,4)</f>
        <v>0</v>
      </c>
      <c r="H40" s="133"/>
      <c r="I40" s="134">
        <f>ROUND(E40*H40,2)</f>
        <v>0</v>
      </c>
      <c r="J40" s="135"/>
      <c r="K40" s="124">
        <f>ROUND(E40*J40,2)</f>
        <v>0</v>
      </c>
      <c r="L40" s="108"/>
      <c r="M40" s="105" t="s">
        <v>199</v>
      </c>
      <c r="N40" s="105" t="s">
        <v>229</v>
      </c>
      <c r="O40" s="101" t="s">
        <v>164</v>
      </c>
      <c r="P40" s="100" t="s">
        <v>292</v>
      </c>
      <c r="Q40" s="100"/>
      <c r="R40" s="100"/>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row>
    <row r="41" spans="1:90" s="204" customFormat="1" ht="12.75">
      <c r="A41" s="117"/>
      <c r="B41" s="120"/>
      <c r="C41" s="214"/>
      <c r="D41" s="127"/>
      <c r="E41" s="127">
        <v>0</v>
      </c>
      <c r="F41" s="127"/>
      <c r="G41" s="140">
        <f>ROUND(E41*F41,4)</f>
        <v>0</v>
      </c>
      <c r="H41" s="133"/>
      <c r="I41" s="134">
        <f>ROUND(E41*H41,2)</f>
        <v>0</v>
      </c>
      <c r="J41" s="135"/>
      <c r="K41" s="124">
        <f>ROUND(E41*J41,2)</f>
        <v>0</v>
      </c>
      <c r="L41" s="108"/>
      <c r="M41" s="105"/>
      <c r="N41" s="105"/>
      <c r="O41" s="101"/>
      <c r="P41" s="100"/>
      <c r="Q41" s="100"/>
      <c r="R41" s="100"/>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row>
    <row r="42" spans="1:90" s="204" customFormat="1" ht="12.75">
      <c r="A42" s="121" t="s">
        <v>200</v>
      </c>
      <c r="B42" s="143" t="s">
        <v>40</v>
      </c>
      <c r="C42" s="216" t="s">
        <v>162</v>
      </c>
      <c r="D42" s="129"/>
      <c r="E42" s="129">
        <v>0</v>
      </c>
      <c r="F42" s="129"/>
      <c r="G42" s="129">
        <f>SUM(G38:G41)</f>
        <v>0</v>
      </c>
      <c r="H42" s="137"/>
      <c r="I42" s="137">
        <f>SUM(I38:I41)</f>
        <v>0</v>
      </c>
      <c r="J42" s="138"/>
      <c r="K42" s="123">
        <f>SUM(K38:K41)</f>
        <v>0</v>
      </c>
      <c r="L42" s="108"/>
      <c r="M42" s="195"/>
      <c r="N42" s="195"/>
      <c r="O42" s="101"/>
      <c r="P42" s="100"/>
      <c r="Q42" s="100"/>
      <c r="R42" s="100"/>
      <c r="S42" s="206"/>
      <c r="T42" s="206"/>
      <c r="U42" s="206"/>
      <c r="V42" s="206"/>
      <c r="W42" s="206"/>
      <c r="X42" s="206"/>
      <c r="Y42" s="206"/>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row>
    <row r="43" spans="1:90" s="204" customFormat="1" ht="12.75">
      <c r="A43" s="149" t="s">
        <v>242</v>
      </c>
      <c r="B43" s="150">
        <v>741</v>
      </c>
      <c r="C43" s="218" t="s">
        <v>165</v>
      </c>
      <c r="D43" s="209"/>
      <c r="E43" s="209">
        <v>1</v>
      </c>
      <c r="F43" s="209"/>
      <c r="G43" s="210"/>
      <c r="H43" s="211"/>
      <c r="I43" s="212"/>
      <c r="J43" s="211"/>
      <c r="K43" s="213"/>
      <c r="L43" s="108"/>
      <c r="M43" s="205"/>
      <c r="N43" s="205"/>
      <c r="O43" s="196"/>
      <c r="P43" s="111"/>
      <c r="Q43" s="100"/>
      <c r="R43" s="100"/>
      <c r="S43" s="206"/>
      <c r="T43" s="206"/>
      <c r="U43" s="206"/>
      <c r="V43" s="206"/>
      <c r="W43" s="206"/>
      <c r="X43" s="206"/>
      <c r="Y43" s="206"/>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row>
    <row r="44" spans="1:90" s="204" customFormat="1" ht="12.75">
      <c r="A44" s="154"/>
      <c r="B44" s="151" t="s">
        <v>82</v>
      </c>
      <c r="C44" s="219" t="s">
        <v>83</v>
      </c>
      <c r="D44" s="158" t="s">
        <v>244</v>
      </c>
      <c r="E44" s="158">
        <v>10</v>
      </c>
      <c r="F44" s="158"/>
      <c r="G44" s="167">
        <f>ROUND(E44*F44,4)</f>
        <v>0</v>
      </c>
      <c r="H44" s="161"/>
      <c r="I44" s="162">
        <f>ROUND(E44*H44,2)</f>
        <v>0</v>
      </c>
      <c r="J44" s="163"/>
      <c r="K44" s="124">
        <f>ROUND(E44*J44,2)</f>
        <v>0</v>
      </c>
      <c r="L44" s="108"/>
      <c r="M44" s="102" t="s">
        <v>199</v>
      </c>
      <c r="N44" s="102" t="s">
        <v>229</v>
      </c>
      <c r="O44" s="103" t="s">
        <v>106</v>
      </c>
      <c r="P44" s="103" t="s">
        <v>289</v>
      </c>
      <c r="Q44" s="207"/>
      <c r="R44" s="207"/>
      <c r="S44" s="206"/>
      <c r="T44" s="206"/>
      <c r="U44" s="206"/>
      <c r="V44" s="206"/>
      <c r="W44" s="206"/>
      <c r="X44" s="206"/>
      <c r="Y44" s="206"/>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row>
    <row r="45" spans="1:90" s="204" customFormat="1" ht="12.75">
      <c r="A45" s="154"/>
      <c r="B45" s="151" t="s">
        <v>62</v>
      </c>
      <c r="C45" s="219" t="s">
        <v>63</v>
      </c>
      <c r="D45" s="158" t="s">
        <v>244</v>
      </c>
      <c r="E45" s="158">
        <v>60</v>
      </c>
      <c r="F45" s="158"/>
      <c r="G45" s="167">
        <f aca="true" t="shared" si="3" ref="G45:G55">ROUND(E45*F45,4)</f>
        <v>0</v>
      </c>
      <c r="H45" s="161"/>
      <c r="I45" s="162">
        <f aca="true" t="shared" si="4" ref="I45:I55">ROUND(E45*H45,2)</f>
        <v>0</v>
      </c>
      <c r="J45" s="163"/>
      <c r="K45" s="124">
        <f aca="true" t="shared" si="5" ref="K45:K55">ROUND(E45*J45,2)</f>
        <v>0</v>
      </c>
      <c r="L45" s="108"/>
      <c r="M45" s="102" t="s">
        <v>199</v>
      </c>
      <c r="N45" s="102" t="s">
        <v>229</v>
      </c>
      <c r="O45" s="103" t="s">
        <v>315</v>
      </c>
      <c r="P45" s="103" t="s">
        <v>15</v>
      </c>
      <c r="Q45" s="203"/>
      <c r="R45" s="203"/>
      <c r="S45" s="206"/>
      <c r="T45" s="206"/>
      <c r="U45" s="206"/>
      <c r="V45" s="206"/>
      <c r="W45" s="206"/>
      <c r="X45" s="206"/>
      <c r="Y45" s="206"/>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row>
    <row r="46" spans="1:90" s="204" customFormat="1" ht="12.75">
      <c r="A46" s="154"/>
      <c r="B46" s="151" t="s">
        <v>108</v>
      </c>
      <c r="C46" s="220" t="s">
        <v>109</v>
      </c>
      <c r="D46" s="159" t="s">
        <v>245</v>
      </c>
      <c r="E46" s="159">
        <v>0.3</v>
      </c>
      <c r="F46" s="159"/>
      <c r="G46" s="167">
        <f t="shared" si="3"/>
        <v>0</v>
      </c>
      <c r="H46" s="164"/>
      <c r="I46" s="162">
        <f t="shared" si="4"/>
        <v>0</v>
      </c>
      <c r="J46" s="163"/>
      <c r="K46" s="124">
        <f t="shared" si="5"/>
        <v>0</v>
      </c>
      <c r="L46" s="108"/>
      <c r="M46" s="102" t="s">
        <v>199</v>
      </c>
      <c r="N46" s="102" t="s">
        <v>229</v>
      </c>
      <c r="O46" s="103" t="s">
        <v>166</v>
      </c>
      <c r="P46" s="103" t="s">
        <v>16</v>
      </c>
      <c r="Q46" s="203"/>
      <c r="R46" s="203"/>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row>
    <row r="47" spans="1:90" s="204" customFormat="1" ht="12.75">
      <c r="A47" s="154"/>
      <c r="B47" s="151" t="s">
        <v>167</v>
      </c>
      <c r="C47" s="220" t="s">
        <v>168</v>
      </c>
      <c r="D47" s="159" t="s">
        <v>245</v>
      </c>
      <c r="E47" s="159">
        <v>0.75</v>
      </c>
      <c r="F47" s="159"/>
      <c r="G47" s="167">
        <f t="shared" si="3"/>
        <v>0</v>
      </c>
      <c r="H47" s="164"/>
      <c r="I47" s="162">
        <f t="shared" si="4"/>
        <v>0</v>
      </c>
      <c r="J47" s="163"/>
      <c r="K47" s="124">
        <f t="shared" si="5"/>
        <v>0</v>
      </c>
      <c r="L47" s="108"/>
      <c r="M47" s="102" t="s">
        <v>199</v>
      </c>
      <c r="N47" s="102" t="s">
        <v>229</v>
      </c>
      <c r="O47" s="103" t="s">
        <v>166</v>
      </c>
      <c r="P47" s="103" t="s">
        <v>17</v>
      </c>
      <c r="Q47" s="200"/>
      <c r="R47" s="200"/>
      <c r="S47" s="206"/>
      <c r="T47" s="206"/>
      <c r="U47" s="206"/>
      <c r="V47" s="206"/>
      <c r="W47" s="206"/>
      <c r="X47" s="206"/>
      <c r="Y47" s="206"/>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row>
    <row r="48" spans="1:90" s="204" customFormat="1" ht="12.75">
      <c r="A48" s="154"/>
      <c r="B48" s="151" t="s">
        <v>51</v>
      </c>
      <c r="C48" s="220" t="s">
        <v>52</v>
      </c>
      <c r="D48" s="159" t="s">
        <v>245</v>
      </c>
      <c r="E48" s="159">
        <v>0.1</v>
      </c>
      <c r="F48" s="159"/>
      <c r="G48" s="167">
        <f t="shared" si="3"/>
        <v>0</v>
      </c>
      <c r="H48" s="164"/>
      <c r="I48" s="162">
        <f t="shared" si="4"/>
        <v>0</v>
      </c>
      <c r="J48" s="163"/>
      <c r="K48" s="124">
        <f t="shared" si="5"/>
        <v>0</v>
      </c>
      <c r="L48" s="108"/>
      <c r="M48" s="102" t="s">
        <v>199</v>
      </c>
      <c r="N48" s="102" t="s">
        <v>229</v>
      </c>
      <c r="O48" s="103" t="s">
        <v>166</v>
      </c>
      <c r="P48" s="103" t="s">
        <v>297</v>
      </c>
      <c r="Q48" s="206"/>
      <c r="R48" s="206"/>
      <c r="S48" s="206"/>
      <c r="T48" s="206"/>
      <c r="U48" s="206"/>
      <c r="V48" s="206"/>
      <c r="W48" s="206"/>
      <c r="X48" s="206"/>
      <c r="Y48" s="206"/>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row>
    <row r="49" spans="1:90" s="204" customFormat="1" ht="12.75">
      <c r="A49" s="154"/>
      <c r="B49" s="151" t="s">
        <v>53</v>
      </c>
      <c r="C49" s="220" t="s">
        <v>54</v>
      </c>
      <c r="D49" s="159" t="s">
        <v>246</v>
      </c>
      <c r="E49" s="159">
        <v>2</v>
      </c>
      <c r="F49" s="159"/>
      <c r="G49" s="167">
        <f t="shared" si="3"/>
        <v>0</v>
      </c>
      <c r="H49" s="164"/>
      <c r="I49" s="162">
        <f t="shared" si="4"/>
        <v>0</v>
      </c>
      <c r="J49" s="163"/>
      <c r="K49" s="124">
        <f t="shared" si="5"/>
        <v>0</v>
      </c>
      <c r="L49" s="108"/>
      <c r="M49" s="102" t="s">
        <v>199</v>
      </c>
      <c r="N49" s="102" t="s">
        <v>229</v>
      </c>
      <c r="O49" s="103" t="s">
        <v>166</v>
      </c>
      <c r="P49" s="103" t="s">
        <v>298</v>
      </c>
      <c r="Q49" s="206"/>
      <c r="R49" s="206"/>
      <c r="S49" s="206"/>
      <c r="T49" s="206"/>
      <c r="U49" s="206"/>
      <c r="V49" s="206"/>
      <c r="W49" s="206"/>
      <c r="X49" s="206"/>
      <c r="Y49" s="206"/>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row>
    <row r="50" spans="1:90" s="204" customFormat="1" ht="12.75">
      <c r="A50" s="154"/>
      <c r="B50" s="151" t="s">
        <v>55</v>
      </c>
      <c r="C50" s="220" t="s">
        <v>56</v>
      </c>
      <c r="D50" s="159" t="s">
        <v>246</v>
      </c>
      <c r="E50" s="159">
        <v>2</v>
      </c>
      <c r="F50" s="159"/>
      <c r="G50" s="167">
        <f t="shared" si="3"/>
        <v>0</v>
      </c>
      <c r="H50" s="164"/>
      <c r="I50" s="162">
        <f t="shared" si="4"/>
        <v>0</v>
      </c>
      <c r="J50" s="163"/>
      <c r="K50" s="124">
        <f t="shared" si="5"/>
        <v>0</v>
      </c>
      <c r="L50" s="108"/>
      <c r="M50" s="102" t="s">
        <v>199</v>
      </c>
      <c r="N50" s="102" t="s">
        <v>229</v>
      </c>
      <c r="O50" s="103" t="s">
        <v>166</v>
      </c>
      <c r="P50" s="103" t="s">
        <v>298</v>
      </c>
      <c r="Q50" s="206"/>
      <c r="R50" s="206"/>
      <c r="S50" s="206"/>
      <c r="T50" s="206"/>
      <c r="U50" s="206"/>
      <c r="V50" s="206"/>
      <c r="W50" s="206"/>
      <c r="X50" s="206"/>
      <c r="Y50" s="206"/>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row>
    <row r="51" spans="1:90" s="204" customFormat="1" ht="12.75">
      <c r="A51" s="154"/>
      <c r="B51" s="151" t="s">
        <v>251</v>
      </c>
      <c r="C51" s="220" t="s">
        <v>252</v>
      </c>
      <c r="D51" s="159" t="s">
        <v>246</v>
      </c>
      <c r="E51" s="159">
        <v>45</v>
      </c>
      <c r="F51" s="159"/>
      <c r="G51" s="167">
        <f t="shared" si="3"/>
        <v>0</v>
      </c>
      <c r="H51" s="164"/>
      <c r="I51" s="162">
        <f t="shared" si="4"/>
        <v>0</v>
      </c>
      <c r="J51" s="163"/>
      <c r="K51" s="124">
        <f t="shared" si="5"/>
        <v>0</v>
      </c>
      <c r="L51" s="108"/>
      <c r="M51" s="102" t="s">
        <v>199</v>
      </c>
      <c r="N51" s="102" t="s">
        <v>229</v>
      </c>
      <c r="O51" s="103" t="s">
        <v>161</v>
      </c>
      <c r="P51" s="103" t="s">
        <v>18</v>
      </c>
      <c r="Q51" s="206"/>
      <c r="R51" s="206"/>
      <c r="S51" s="206"/>
      <c r="T51" s="206"/>
      <c r="U51" s="206"/>
      <c r="V51" s="206"/>
      <c r="W51" s="206"/>
      <c r="X51" s="206"/>
      <c r="Y51" s="206"/>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row>
    <row r="52" spans="1:90" s="204" customFormat="1" ht="12.75">
      <c r="A52" s="154"/>
      <c r="B52" s="151" t="s">
        <v>57</v>
      </c>
      <c r="C52" s="153" t="s">
        <v>58</v>
      </c>
      <c r="D52" s="159" t="s">
        <v>244</v>
      </c>
      <c r="E52" s="159">
        <v>5</v>
      </c>
      <c r="F52" s="159"/>
      <c r="G52" s="167">
        <f t="shared" si="3"/>
        <v>0</v>
      </c>
      <c r="H52" s="164"/>
      <c r="I52" s="162">
        <f t="shared" si="4"/>
        <v>0</v>
      </c>
      <c r="J52" s="163"/>
      <c r="K52" s="124">
        <f t="shared" si="5"/>
        <v>0</v>
      </c>
      <c r="L52" s="108"/>
      <c r="M52" s="102" t="s">
        <v>199</v>
      </c>
      <c r="N52" s="102" t="s">
        <v>229</v>
      </c>
      <c r="O52" s="103" t="s">
        <v>59</v>
      </c>
      <c r="P52" s="103" t="s">
        <v>293</v>
      </c>
      <c r="Q52" s="206"/>
      <c r="R52" s="206"/>
      <c r="S52" s="206"/>
      <c r="T52" s="206"/>
      <c r="U52" s="206"/>
      <c r="V52" s="206"/>
      <c r="W52" s="206"/>
      <c r="X52" s="206"/>
      <c r="Y52" s="206"/>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row>
    <row r="53" spans="1:90" s="204" customFormat="1" ht="12.75">
      <c r="A53" s="154"/>
      <c r="B53" s="151" t="s">
        <v>60</v>
      </c>
      <c r="C53" s="153" t="s">
        <v>61</v>
      </c>
      <c r="D53" s="159" t="s">
        <v>246</v>
      </c>
      <c r="E53" s="159">
        <v>5</v>
      </c>
      <c r="F53" s="159"/>
      <c r="G53" s="167">
        <f t="shared" si="3"/>
        <v>0</v>
      </c>
      <c r="H53" s="164"/>
      <c r="I53" s="162">
        <f t="shared" si="4"/>
        <v>0</v>
      </c>
      <c r="J53" s="163"/>
      <c r="K53" s="124">
        <f t="shared" si="5"/>
        <v>0</v>
      </c>
      <c r="L53" s="108"/>
      <c r="M53" s="102" t="s">
        <v>199</v>
      </c>
      <c r="N53" s="102" t="s">
        <v>229</v>
      </c>
      <c r="O53" s="104" t="s">
        <v>110</v>
      </c>
      <c r="P53" s="104" t="s">
        <v>293</v>
      </c>
      <c r="Q53" s="206"/>
      <c r="R53" s="206"/>
      <c r="S53" s="206"/>
      <c r="T53" s="206"/>
      <c r="U53" s="206"/>
      <c r="V53" s="206"/>
      <c r="W53" s="206"/>
      <c r="X53" s="206"/>
      <c r="Y53" s="206"/>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row>
    <row r="54" spans="1:90" s="204" customFormat="1" ht="12.75">
      <c r="A54" s="154"/>
      <c r="B54" s="151" t="s">
        <v>111</v>
      </c>
      <c r="C54" s="153" t="s">
        <v>112</v>
      </c>
      <c r="D54" s="159" t="s">
        <v>246</v>
      </c>
      <c r="E54" s="159">
        <v>1</v>
      </c>
      <c r="F54" s="159"/>
      <c r="G54" s="167">
        <f t="shared" si="3"/>
        <v>0</v>
      </c>
      <c r="H54" s="164"/>
      <c r="I54" s="162">
        <f t="shared" si="4"/>
        <v>0</v>
      </c>
      <c r="J54" s="163"/>
      <c r="K54" s="124">
        <f t="shared" si="5"/>
        <v>0</v>
      </c>
      <c r="L54" s="108"/>
      <c r="M54" s="102" t="s">
        <v>199</v>
      </c>
      <c r="N54" s="102" t="s">
        <v>229</v>
      </c>
      <c r="O54" s="104" t="s">
        <v>113</v>
      </c>
      <c r="P54" s="104" t="s">
        <v>292</v>
      </c>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row>
    <row r="55" spans="1:90" s="204" customFormat="1" ht="12.75">
      <c r="A55" s="154"/>
      <c r="B55" s="151"/>
      <c r="C55" s="153"/>
      <c r="D55" s="159"/>
      <c r="E55" s="159">
        <v>0</v>
      </c>
      <c r="F55" s="159"/>
      <c r="G55" s="167">
        <f t="shared" si="3"/>
        <v>0</v>
      </c>
      <c r="H55" s="164"/>
      <c r="I55" s="162">
        <f t="shared" si="4"/>
        <v>0</v>
      </c>
      <c r="J55" s="163"/>
      <c r="K55" s="124">
        <f t="shared" si="5"/>
        <v>0</v>
      </c>
      <c r="L55" s="108"/>
      <c r="M55" s="102"/>
      <c r="N55" s="102"/>
      <c r="O55" s="104"/>
      <c r="P55" s="104"/>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row>
    <row r="56" spans="1:90" s="204" customFormat="1" ht="12.75">
      <c r="A56" s="208" t="s">
        <v>200</v>
      </c>
      <c r="B56" s="156" t="s">
        <v>41</v>
      </c>
      <c r="C56" s="157" t="s">
        <v>165</v>
      </c>
      <c r="D56" s="160"/>
      <c r="E56" s="160">
        <v>0</v>
      </c>
      <c r="F56" s="160"/>
      <c r="G56" s="160">
        <f>SUM(G44:G55)</f>
        <v>0</v>
      </c>
      <c r="H56" s="165"/>
      <c r="I56" s="165">
        <f>SUM(I44:I55)</f>
        <v>0</v>
      </c>
      <c r="J56" s="166"/>
      <c r="K56" s="123">
        <f>SUM(K44:K55)</f>
        <v>0</v>
      </c>
      <c r="L56" s="108"/>
      <c r="M56" s="102"/>
      <c r="N56" s="102"/>
      <c r="O56" s="104"/>
      <c r="P56" s="104"/>
      <c r="Q56" s="206"/>
      <c r="R56" s="206"/>
      <c r="S56" s="206"/>
      <c r="T56" s="206"/>
      <c r="U56" s="206"/>
      <c r="V56" s="206"/>
      <c r="W56" s="206"/>
      <c r="X56" s="206"/>
      <c r="Y56" s="206"/>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row>
    <row r="57" spans="1:90" s="204" customFormat="1" ht="12.75">
      <c r="A57" s="168" t="s">
        <v>242</v>
      </c>
      <c r="B57" s="150">
        <v>742</v>
      </c>
      <c r="C57" s="218" t="s">
        <v>169</v>
      </c>
      <c r="D57" s="144"/>
      <c r="E57" s="144">
        <v>1</v>
      </c>
      <c r="F57" s="144"/>
      <c r="G57" s="148"/>
      <c r="H57" s="145"/>
      <c r="I57" s="146"/>
      <c r="J57" s="145"/>
      <c r="K57" s="147"/>
      <c r="L57" s="108"/>
      <c r="M57" s="102"/>
      <c r="N57" s="102"/>
      <c r="O57" s="196"/>
      <c r="P57" s="196"/>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row>
    <row r="58" spans="1:90" s="197" customFormat="1" ht="12.75">
      <c r="A58" s="154"/>
      <c r="B58" s="153" t="s">
        <v>34</v>
      </c>
      <c r="C58" s="220" t="s">
        <v>28</v>
      </c>
      <c r="D58" s="159" t="s">
        <v>246</v>
      </c>
      <c r="E58" s="159">
        <v>86</v>
      </c>
      <c r="F58" s="159"/>
      <c r="G58" s="167">
        <f>ROUND(E58*F58,4)</f>
        <v>0</v>
      </c>
      <c r="H58" s="164"/>
      <c r="I58" s="162">
        <f>ROUND(E58*H58,2)</f>
        <v>0</v>
      </c>
      <c r="J58" s="163"/>
      <c r="K58" s="124">
        <f>ROUND(E58*J58,2)</f>
        <v>0</v>
      </c>
      <c r="L58" s="108"/>
      <c r="M58" s="102" t="s">
        <v>199</v>
      </c>
      <c r="N58" s="102" t="s">
        <v>229</v>
      </c>
      <c r="O58" s="103" t="s">
        <v>153</v>
      </c>
      <c r="P58" s="103" t="s">
        <v>19</v>
      </c>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row>
    <row r="59" spans="1:90" s="197" customFormat="1" ht="12.75">
      <c r="A59" s="154"/>
      <c r="B59" s="153" t="s">
        <v>287</v>
      </c>
      <c r="C59" s="153" t="s">
        <v>170</v>
      </c>
      <c r="D59" s="159" t="s">
        <v>244</v>
      </c>
      <c r="E59" s="159">
        <v>20</v>
      </c>
      <c r="F59" s="159"/>
      <c r="G59" s="167">
        <f aca="true" t="shared" si="6" ref="G59:G69">ROUND(E59*F59,4)</f>
        <v>0</v>
      </c>
      <c r="H59" s="164"/>
      <c r="I59" s="162">
        <f aca="true" t="shared" si="7" ref="I59:I69">ROUND(E59*H59,2)</f>
        <v>0</v>
      </c>
      <c r="J59" s="163"/>
      <c r="K59" s="124">
        <f aca="true" t="shared" si="8" ref="K59:K69">ROUND(E59*J59,2)</f>
        <v>0</v>
      </c>
      <c r="L59" s="108"/>
      <c r="M59" s="102" t="s">
        <v>199</v>
      </c>
      <c r="N59" s="102" t="s">
        <v>229</v>
      </c>
      <c r="O59" s="103" t="s">
        <v>288</v>
      </c>
      <c r="P59" s="103" t="s">
        <v>20</v>
      </c>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row>
    <row r="60" spans="1:90" s="197" customFormat="1" ht="12.75">
      <c r="A60" s="154"/>
      <c r="B60" s="153" t="s">
        <v>286</v>
      </c>
      <c r="C60" s="153" t="s">
        <v>285</v>
      </c>
      <c r="D60" s="159" t="s">
        <v>244</v>
      </c>
      <c r="E60" s="159">
        <v>57</v>
      </c>
      <c r="F60" s="159"/>
      <c r="G60" s="167">
        <f t="shared" si="6"/>
        <v>0</v>
      </c>
      <c r="H60" s="164"/>
      <c r="I60" s="162">
        <f t="shared" si="7"/>
        <v>0</v>
      </c>
      <c r="J60" s="163"/>
      <c r="K60" s="124">
        <f t="shared" si="8"/>
        <v>0</v>
      </c>
      <c r="L60" s="108"/>
      <c r="M60" s="102" t="s">
        <v>199</v>
      </c>
      <c r="N60" s="102" t="s">
        <v>229</v>
      </c>
      <c r="O60" s="103" t="s">
        <v>284</v>
      </c>
      <c r="P60" s="103" t="s">
        <v>21</v>
      </c>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row>
    <row r="61" spans="1:90" s="197" customFormat="1" ht="12.75">
      <c r="A61" s="154"/>
      <c r="B61" s="153" t="s">
        <v>99</v>
      </c>
      <c r="C61" s="153" t="s">
        <v>64</v>
      </c>
      <c r="D61" s="159" t="s">
        <v>244</v>
      </c>
      <c r="E61" s="159">
        <v>4906</v>
      </c>
      <c r="F61" s="159"/>
      <c r="G61" s="167">
        <f t="shared" si="6"/>
        <v>0</v>
      </c>
      <c r="H61" s="164"/>
      <c r="I61" s="162">
        <f t="shared" si="7"/>
        <v>0</v>
      </c>
      <c r="J61" s="163"/>
      <c r="K61" s="124">
        <f t="shared" si="8"/>
        <v>0</v>
      </c>
      <c r="L61" s="108"/>
      <c r="M61" s="102" t="s">
        <v>199</v>
      </c>
      <c r="N61" s="102" t="s">
        <v>229</v>
      </c>
      <c r="O61" s="103" t="s">
        <v>171</v>
      </c>
      <c r="P61" s="103" t="s">
        <v>22</v>
      </c>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row>
    <row r="62" spans="1:90" s="197" customFormat="1" ht="12.75">
      <c r="A62" s="154"/>
      <c r="B62" s="153" t="s">
        <v>172</v>
      </c>
      <c r="C62" s="221" t="s">
        <v>65</v>
      </c>
      <c r="D62" s="159" t="s">
        <v>246</v>
      </c>
      <c r="E62" s="159">
        <v>4</v>
      </c>
      <c r="F62" s="159"/>
      <c r="G62" s="167">
        <f t="shared" si="6"/>
        <v>0</v>
      </c>
      <c r="H62" s="164"/>
      <c r="I62" s="162">
        <f t="shared" si="7"/>
        <v>0</v>
      </c>
      <c r="J62" s="163"/>
      <c r="K62" s="124">
        <f t="shared" si="8"/>
        <v>0</v>
      </c>
      <c r="L62" s="108"/>
      <c r="M62" s="102" t="s">
        <v>199</v>
      </c>
      <c r="N62" s="102" t="s">
        <v>229</v>
      </c>
      <c r="O62" s="103" t="s">
        <v>316</v>
      </c>
      <c r="P62" s="103" t="s">
        <v>295</v>
      </c>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row>
    <row r="63" spans="1:90" s="197" customFormat="1" ht="12.75">
      <c r="A63" s="154"/>
      <c r="B63" s="153" t="s">
        <v>104</v>
      </c>
      <c r="C63" s="221" t="s">
        <v>66</v>
      </c>
      <c r="D63" s="159" t="s">
        <v>246</v>
      </c>
      <c r="E63" s="159">
        <v>59</v>
      </c>
      <c r="F63" s="159"/>
      <c r="G63" s="167">
        <f t="shared" si="6"/>
        <v>0</v>
      </c>
      <c r="H63" s="164"/>
      <c r="I63" s="162">
        <f t="shared" si="7"/>
        <v>0</v>
      </c>
      <c r="J63" s="163"/>
      <c r="K63" s="124">
        <f t="shared" si="8"/>
        <v>0</v>
      </c>
      <c r="L63" s="108"/>
      <c r="M63" s="102" t="s">
        <v>199</v>
      </c>
      <c r="N63" s="102" t="s">
        <v>229</v>
      </c>
      <c r="O63" s="103" t="s">
        <v>316</v>
      </c>
      <c r="P63" s="103" t="s">
        <v>23</v>
      </c>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row>
    <row r="64" spans="1:90" s="197" customFormat="1" ht="12.75">
      <c r="A64" s="154"/>
      <c r="B64" s="153" t="s">
        <v>105</v>
      </c>
      <c r="C64" s="221" t="s">
        <v>67</v>
      </c>
      <c r="D64" s="159" t="s">
        <v>246</v>
      </c>
      <c r="E64" s="159">
        <v>16</v>
      </c>
      <c r="F64" s="159"/>
      <c r="G64" s="167">
        <f t="shared" si="6"/>
        <v>0</v>
      </c>
      <c r="H64" s="164"/>
      <c r="I64" s="162">
        <f t="shared" si="7"/>
        <v>0</v>
      </c>
      <c r="J64" s="163"/>
      <c r="K64" s="124">
        <f t="shared" si="8"/>
        <v>0</v>
      </c>
      <c r="L64" s="108"/>
      <c r="M64" s="102" t="s">
        <v>199</v>
      </c>
      <c r="N64" s="102" t="s">
        <v>229</v>
      </c>
      <c r="O64" s="103" t="s">
        <v>316</v>
      </c>
      <c r="P64" s="103" t="s">
        <v>24</v>
      </c>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row>
    <row r="65" spans="1:90" s="197" customFormat="1" ht="12.75">
      <c r="A65" s="154"/>
      <c r="B65" s="153" t="s">
        <v>173</v>
      </c>
      <c r="C65" s="153" t="s">
        <v>174</v>
      </c>
      <c r="D65" s="159" t="s">
        <v>246</v>
      </c>
      <c r="E65" s="159">
        <v>27</v>
      </c>
      <c r="F65" s="159"/>
      <c r="G65" s="167">
        <f t="shared" si="6"/>
        <v>0</v>
      </c>
      <c r="H65" s="164"/>
      <c r="I65" s="162">
        <f t="shared" si="7"/>
        <v>0</v>
      </c>
      <c r="J65" s="163"/>
      <c r="K65" s="124">
        <f t="shared" si="8"/>
        <v>0</v>
      </c>
      <c r="L65" s="108"/>
      <c r="M65" s="102" t="s">
        <v>199</v>
      </c>
      <c r="N65" s="102" t="s">
        <v>229</v>
      </c>
      <c r="O65" s="103" t="s">
        <v>175</v>
      </c>
      <c r="P65" s="103" t="s">
        <v>299</v>
      </c>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row>
    <row r="66" spans="1:90" s="197" customFormat="1" ht="12.75">
      <c r="A66" s="154"/>
      <c r="B66" s="153" t="s">
        <v>128</v>
      </c>
      <c r="C66" s="220" t="s">
        <v>129</v>
      </c>
      <c r="D66" s="159" t="s">
        <v>246</v>
      </c>
      <c r="E66" s="159">
        <v>27</v>
      </c>
      <c r="F66" s="159"/>
      <c r="G66" s="167">
        <f t="shared" si="6"/>
        <v>0</v>
      </c>
      <c r="H66" s="164"/>
      <c r="I66" s="162">
        <f t="shared" si="7"/>
        <v>0</v>
      </c>
      <c r="J66" s="163"/>
      <c r="K66" s="124">
        <f t="shared" si="8"/>
        <v>0</v>
      </c>
      <c r="L66" s="108"/>
      <c r="M66" s="102" t="s">
        <v>199</v>
      </c>
      <c r="N66" s="102" t="s">
        <v>229</v>
      </c>
      <c r="O66" s="103" t="s">
        <v>130</v>
      </c>
      <c r="P66" s="103" t="s">
        <v>299</v>
      </c>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row>
    <row r="67" spans="1:90" s="197" customFormat="1" ht="12.75">
      <c r="A67" s="154"/>
      <c r="B67" s="153" t="s">
        <v>176</v>
      </c>
      <c r="C67" s="220" t="s">
        <v>177</v>
      </c>
      <c r="D67" s="159" t="s">
        <v>244</v>
      </c>
      <c r="E67" s="159">
        <v>275</v>
      </c>
      <c r="F67" s="159"/>
      <c r="G67" s="167">
        <f t="shared" si="6"/>
        <v>0</v>
      </c>
      <c r="H67" s="164"/>
      <c r="I67" s="162">
        <f t="shared" si="7"/>
        <v>0</v>
      </c>
      <c r="J67" s="163"/>
      <c r="K67" s="124">
        <f t="shared" si="8"/>
        <v>0</v>
      </c>
      <c r="L67" s="108"/>
      <c r="M67" s="102" t="s">
        <v>199</v>
      </c>
      <c r="N67" s="102" t="s">
        <v>229</v>
      </c>
      <c r="O67" s="103" t="s">
        <v>178</v>
      </c>
      <c r="P67" s="106" t="s">
        <v>25</v>
      </c>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row>
    <row r="68" spans="1:90" s="197" customFormat="1" ht="12.75">
      <c r="A68" s="154"/>
      <c r="B68" s="153" t="s">
        <v>123</v>
      </c>
      <c r="C68" s="153" t="s">
        <v>124</v>
      </c>
      <c r="D68" s="159" t="s">
        <v>244</v>
      </c>
      <c r="E68" s="159">
        <v>525</v>
      </c>
      <c r="F68" s="159"/>
      <c r="G68" s="167">
        <f t="shared" si="6"/>
        <v>0</v>
      </c>
      <c r="H68" s="164"/>
      <c r="I68" s="162">
        <f t="shared" si="7"/>
        <v>0</v>
      </c>
      <c r="J68" s="163"/>
      <c r="K68" s="124">
        <f t="shared" si="8"/>
        <v>0</v>
      </c>
      <c r="L68" s="108"/>
      <c r="M68" s="102" t="s">
        <v>199</v>
      </c>
      <c r="N68" s="102" t="s">
        <v>229</v>
      </c>
      <c r="O68" s="230" t="s">
        <v>107</v>
      </c>
      <c r="P68" s="112" t="s">
        <v>26</v>
      </c>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c r="CL68" s="202"/>
    </row>
    <row r="69" spans="1:90" s="197" customFormat="1" ht="12.75">
      <c r="A69" s="154"/>
      <c r="B69" s="153"/>
      <c r="C69" s="153"/>
      <c r="D69" s="159"/>
      <c r="E69" s="159">
        <v>0</v>
      </c>
      <c r="F69" s="159"/>
      <c r="G69" s="167">
        <f t="shared" si="6"/>
        <v>0</v>
      </c>
      <c r="H69" s="164"/>
      <c r="I69" s="162">
        <f t="shared" si="7"/>
        <v>0</v>
      </c>
      <c r="J69" s="163"/>
      <c r="K69" s="124">
        <f t="shared" si="8"/>
        <v>0</v>
      </c>
      <c r="L69" s="108"/>
      <c r="M69" s="102"/>
      <c r="N69" s="102"/>
      <c r="O69" s="230"/>
      <c r="P69" s="11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row>
    <row r="70" spans="1:90" s="197" customFormat="1" ht="12.75">
      <c r="A70" s="155" t="s">
        <v>200</v>
      </c>
      <c r="B70" s="157" t="s">
        <v>42</v>
      </c>
      <c r="C70" s="157" t="s">
        <v>169</v>
      </c>
      <c r="D70" s="160"/>
      <c r="E70" s="160">
        <v>0</v>
      </c>
      <c r="F70" s="160"/>
      <c r="G70" s="160">
        <f>SUM(G58:G69)</f>
        <v>0</v>
      </c>
      <c r="H70" s="165"/>
      <c r="I70" s="165">
        <f>SUM(I58:I69)</f>
        <v>0</v>
      </c>
      <c r="J70" s="166"/>
      <c r="K70" s="123">
        <f>SUM(K58:K69)</f>
        <v>0</v>
      </c>
      <c r="L70" s="108"/>
      <c r="M70" s="102"/>
      <c r="N70" s="102"/>
      <c r="O70" s="112"/>
      <c r="P70" s="112"/>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row>
    <row r="71" spans="1:90" s="197" customFormat="1" ht="12.75">
      <c r="A71" s="168" t="s">
        <v>242</v>
      </c>
      <c r="B71" s="150">
        <v>743</v>
      </c>
      <c r="C71" s="218" t="s">
        <v>179</v>
      </c>
      <c r="D71" s="170"/>
      <c r="E71" s="170">
        <v>1</v>
      </c>
      <c r="F71" s="170"/>
      <c r="G71" s="174"/>
      <c r="H71" s="171"/>
      <c r="I71" s="172"/>
      <c r="J71" s="171"/>
      <c r="K71" s="173"/>
      <c r="L71" s="108"/>
      <c r="M71" s="102"/>
      <c r="N71" s="102"/>
      <c r="O71" s="113"/>
      <c r="P71" s="113"/>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row>
    <row r="72" spans="1:90" s="197" customFormat="1" ht="12.75">
      <c r="A72" s="154"/>
      <c r="B72" s="152" t="s">
        <v>30</v>
      </c>
      <c r="C72" s="153" t="s">
        <v>31</v>
      </c>
      <c r="D72" s="159" t="s">
        <v>180</v>
      </c>
      <c r="E72" s="159">
        <v>1</v>
      </c>
      <c r="F72" s="159"/>
      <c r="G72" s="167">
        <f>ROUND(E72*F72,4)</f>
        <v>0</v>
      </c>
      <c r="H72" s="164"/>
      <c r="I72" s="162">
        <f>ROUND(E72*H72,2)</f>
        <v>0</v>
      </c>
      <c r="J72" s="163"/>
      <c r="K72" s="124">
        <f>ROUND(E72*J72,2)</f>
        <v>0</v>
      </c>
      <c r="L72" s="108"/>
      <c r="M72" s="102" t="s">
        <v>199</v>
      </c>
      <c r="N72" s="102" t="s">
        <v>229</v>
      </c>
      <c r="O72" s="103" t="s">
        <v>114</v>
      </c>
      <c r="P72" s="103" t="s">
        <v>292</v>
      </c>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row>
    <row r="73" spans="1:90" s="197" customFormat="1" ht="12.75">
      <c r="A73" s="154"/>
      <c r="B73" s="152" t="s">
        <v>115</v>
      </c>
      <c r="C73" s="153" t="s">
        <v>116</v>
      </c>
      <c r="D73" s="159" t="s">
        <v>180</v>
      </c>
      <c r="E73" s="159">
        <v>1</v>
      </c>
      <c r="F73" s="159"/>
      <c r="G73" s="167">
        <f aca="true" t="shared" si="9" ref="G73:G80">ROUND(E73*F73,4)</f>
        <v>0</v>
      </c>
      <c r="H73" s="164"/>
      <c r="I73" s="162">
        <f aca="true" t="shared" si="10" ref="I73:I80">ROUND(E73*H73,2)</f>
        <v>0</v>
      </c>
      <c r="J73" s="163"/>
      <c r="K73" s="124">
        <f aca="true" t="shared" si="11" ref="K73:K80">ROUND(E73*J73,2)</f>
        <v>0</v>
      </c>
      <c r="L73" s="108"/>
      <c r="M73" s="102" t="s">
        <v>199</v>
      </c>
      <c r="N73" s="102" t="s">
        <v>229</v>
      </c>
      <c r="O73" s="103" t="s">
        <v>114</v>
      </c>
      <c r="P73" s="103" t="s">
        <v>292</v>
      </c>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row>
    <row r="74" spans="1:90" s="197" customFormat="1" ht="12.75">
      <c r="A74" s="154"/>
      <c r="B74" s="152" t="s">
        <v>117</v>
      </c>
      <c r="C74" s="153" t="s">
        <v>118</v>
      </c>
      <c r="D74" s="159" t="s">
        <v>180</v>
      </c>
      <c r="E74" s="159">
        <v>1</v>
      </c>
      <c r="F74" s="159"/>
      <c r="G74" s="167">
        <f t="shared" si="9"/>
        <v>0</v>
      </c>
      <c r="H74" s="164"/>
      <c r="I74" s="162">
        <f t="shared" si="10"/>
        <v>0</v>
      </c>
      <c r="J74" s="163"/>
      <c r="K74" s="124">
        <f t="shared" si="11"/>
        <v>0</v>
      </c>
      <c r="L74" s="108"/>
      <c r="M74" s="102" t="s">
        <v>199</v>
      </c>
      <c r="N74" s="102" t="s">
        <v>229</v>
      </c>
      <c r="O74" s="103" t="s">
        <v>119</v>
      </c>
      <c r="P74" s="103" t="s">
        <v>292</v>
      </c>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202"/>
      <c r="CL74" s="202"/>
    </row>
    <row r="75" spans="1:90" s="197" customFormat="1" ht="12.75">
      <c r="A75" s="154"/>
      <c r="B75" s="152" t="s">
        <v>120</v>
      </c>
      <c r="C75" s="153" t="s">
        <v>121</v>
      </c>
      <c r="D75" s="159" t="s">
        <v>180</v>
      </c>
      <c r="E75" s="159">
        <v>1</v>
      </c>
      <c r="F75" s="159"/>
      <c r="G75" s="167">
        <f t="shared" si="9"/>
        <v>0</v>
      </c>
      <c r="H75" s="164"/>
      <c r="I75" s="162">
        <f t="shared" si="10"/>
        <v>0</v>
      </c>
      <c r="J75" s="163"/>
      <c r="K75" s="124">
        <f t="shared" si="11"/>
        <v>0</v>
      </c>
      <c r="L75" s="108"/>
      <c r="M75" s="102" t="s">
        <v>199</v>
      </c>
      <c r="N75" s="102" t="s">
        <v>229</v>
      </c>
      <c r="O75" s="231" t="s">
        <v>122</v>
      </c>
      <c r="P75" s="107" t="s">
        <v>292</v>
      </c>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row>
    <row r="76" spans="1:90" s="197" customFormat="1" ht="12.75">
      <c r="A76" s="154"/>
      <c r="B76" s="152" t="s">
        <v>126</v>
      </c>
      <c r="C76" s="153" t="s">
        <v>127</v>
      </c>
      <c r="D76" s="159" t="s">
        <v>180</v>
      </c>
      <c r="E76" s="159">
        <v>1</v>
      </c>
      <c r="F76" s="159"/>
      <c r="G76" s="167">
        <f t="shared" si="9"/>
        <v>0</v>
      </c>
      <c r="H76" s="164"/>
      <c r="I76" s="162">
        <f t="shared" si="10"/>
        <v>0</v>
      </c>
      <c r="J76" s="163"/>
      <c r="K76" s="124">
        <f t="shared" si="11"/>
        <v>0</v>
      </c>
      <c r="L76" s="108"/>
      <c r="M76" s="102" t="s">
        <v>199</v>
      </c>
      <c r="N76" s="102" t="s">
        <v>229</v>
      </c>
      <c r="O76" s="103" t="s">
        <v>125</v>
      </c>
      <c r="P76" s="103" t="s">
        <v>292</v>
      </c>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row>
    <row r="77" spans="1:90" s="197" customFormat="1" ht="12.75">
      <c r="A77" s="154"/>
      <c r="B77" s="152" t="s">
        <v>32</v>
      </c>
      <c r="C77" s="153" t="s">
        <v>33</v>
      </c>
      <c r="D77" s="159" t="s">
        <v>180</v>
      </c>
      <c r="E77" s="159">
        <v>2</v>
      </c>
      <c r="F77" s="159"/>
      <c r="G77" s="167">
        <f t="shared" si="9"/>
        <v>0</v>
      </c>
      <c r="H77" s="164"/>
      <c r="I77" s="162">
        <f t="shared" si="10"/>
        <v>0</v>
      </c>
      <c r="J77" s="163"/>
      <c r="K77" s="124">
        <f t="shared" si="11"/>
        <v>0</v>
      </c>
      <c r="L77" s="108"/>
      <c r="M77" s="102" t="s">
        <v>199</v>
      </c>
      <c r="N77" s="102" t="s">
        <v>229</v>
      </c>
      <c r="O77" s="103" t="s">
        <v>125</v>
      </c>
      <c r="P77" s="103" t="s">
        <v>298</v>
      </c>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row>
    <row r="78" spans="1:90" s="197" customFormat="1" ht="12.75">
      <c r="A78" s="154"/>
      <c r="B78" s="152" t="s">
        <v>100</v>
      </c>
      <c r="C78" s="153" t="s">
        <v>101</v>
      </c>
      <c r="D78" s="159" t="s">
        <v>180</v>
      </c>
      <c r="E78" s="159">
        <v>1</v>
      </c>
      <c r="F78" s="159"/>
      <c r="G78" s="167">
        <f t="shared" si="9"/>
        <v>0</v>
      </c>
      <c r="H78" s="164"/>
      <c r="I78" s="162">
        <f t="shared" si="10"/>
        <v>0</v>
      </c>
      <c r="J78" s="163"/>
      <c r="K78" s="124">
        <f t="shared" si="11"/>
        <v>0</v>
      </c>
      <c r="L78" s="108"/>
      <c r="M78" s="102" t="s">
        <v>199</v>
      </c>
      <c r="N78" s="102" t="s">
        <v>229</v>
      </c>
      <c r="O78" s="231" t="s">
        <v>154</v>
      </c>
      <c r="P78" s="107" t="s">
        <v>292</v>
      </c>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row>
    <row r="79" spans="1:90" s="197" customFormat="1" ht="12.75">
      <c r="A79" s="154"/>
      <c r="B79" s="152" t="s">
        <v>102</v>
      </c>
      <c r="C79" s="153" t="s">
        <v>103</v>
      </c>
      <c r="D79" s="159" t="s">
        <v>180</v>
      </c>
      <c r="E79" s="159">
        <v>2</v>
      </c>
      <c r="F79" s="159"/>
      <c r="G79" s="167">
        <f t="shared" si="9"/>
        <v>0</v>
      </c>
      <c r="H79" s="164"/>
      <c r="I79" s="162">
        <f t="shared" si="10"/>
        <v>0</v>
      </c>
      <c r="J79" s="163"/>
      <c r="K79" s="124">
        <f t="shared" si="11"/>
        <v>0</v>
      </c>
      <c r="L79" s="108"/>
      <c r="M79" s="102" t="s">
        <v>199</v>
      </c>
      <c r="N79" s="102" t="s">
        <v>229</v>
      </c>
      <c r="O79" s="231" t="s">
        <v>78</v>
      </c>
      <c r="P79" s="107" t="s">
        <v>300</v>
      </c>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row>
    <row r="80" spans="1:90" s="197" customFormat="1" ht="12.75">
      <c r="A80" s="154"/>
      <c r="B80" s="152"/>
      <c r="C80" s="153"/>
      <c r="D80" s="159"/>
      <c r="E80" s="159">
        <v>0</v>
      </c>
      <c r="F80" s="159"/>
      <c r="G80" s="167">
        <f t="shared" si="9"/>
        <v>0</v>
      </c>
      <c r="H80" s="164"/>
      <c r="I80" s="162">
        <f t="shared" si="10"/>
        <v>0</v>
      </c>
      <c r="J80" s="163"/>
      <c r="K80" s="124">
        <f t="shared" si="11"/>
        <v>0</v>
      </c>
      <c r="L80" s="108"/>
      <c r="M80" s="102"/>
      <c r="N80" s="102"/>
      <c r="O80" s="107"/>
      <c r="P80" s="107"/>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c r="CG80" s="109"/>
      <c r="CH80" s="109"/>
      <c r="CI80" s="109"/>
      <c r="CJ80" s="109"/>
      <c r="CK80" s="109"/>
      <c r="CL80" s="109"/>
    </row>
    <row r="81" spans="1:90" s="197" customFormat="1" ht="12.75">
      <c r="A81" s="155" t="s">
        <v>200</v>
      </c>
      <c r="B81" s="169" t="s">
        <v>43</v>
      </c>
      <c r="C81" s="157" t="s">
        <v>179</v>
      </c>
      <c r="D81" s="160"/>
      <c r="E81" s="160">
        <v>0</v>
      </c>
      <c r="F81" s="160"/>
      <c r="G81" s="160">
        <f>SUM(G72:G80)</f>
        <v>0</v>
      </c>
      <c r="H81" s="165"/>
      <c r="I81" s="165">
        <f>SUM(I72:I80)</f>
        <v>0</v>
      </c>
      <c r="J81" s="166"/>
      <c r="K81" s="123">
        <f>SUM(K72:K80)</f>
        <v>0</v>
      </c>
      <c r="L81" s="108"/>
      <c r="M81" s="102"/>
      <c r="N81" s="102"/>
      <c r="O81" s="107"/>
      <c r="P81" s="107"/>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row>
    <row r="82" spans="1:90" s="197" customFormat="1" ht="12.75">
      <c r="A82" s="168" t="s">
        <v>242</v>
      </c>
      <c r="B82" s="150">
        <v>747</v>
      </c>
      <c r="C82" s="218" t="s">
        <v>141</v>
      </c>
      <c r="D82" s="144"/>
      <c r="E82" s="144">
        <v>1</v>
      </c>
      <c r="F82" s="144"/>
      <c r="G82" s="148"/>
      <c r="H82" s="145"/>
      <c r="I82" s="146"/>
      <c r="J82" s="145"/>
      <c r="K82" s="147"/>
      <c r="L82" s="108"/>
      <c r="M82" s="102"/>
      <c r="N82" s="102"/>
      <c r="O82" s="110"/>
      <c r="P82" s="110"/>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row>
    <row r="83" spans="1:90" s="197" customFormat="1" ht="12.75">
      <c r="A83" s="154"/>
      <c r="B83" s="153" t="s">
        <v>142</v>
      </c>
      <c r="C83" s="222" t="s">
        <v>143</v>
      </c>
      <c r="D83" s="177" t="s">
        <v>246</v>
      </c>
      <c r="E83" s="177">
        <v>5</v>
      </c>
      <c r="F83" s="177"/>
      <c r="G83" s="178">
        <f>ROUND(E83*F83,4)</f>
        <v>0</v>
      </c>
      <c r="H83" s="175"/>
      <c r="I83" s="176">
        <f>ROUND(E83*H83,2)</f>
        <v>0</v>
      </c>
      <c r="J83" s="163"/>
      <c r="K83" s="124">
        <f>ROUND(E83*J83,2)</f>
        <v>0</v>
      </c>
      <c r="L83" s="108"/>
      <c r="M83" s="102" t="s">
        <v>199</v>
      </c>
      <c r="N83" s="102" t="s">
        <v>229</v>
      </c>
      <c r="O83" s="103" t="s">
        <v>144</v>
      </c>
      <c r="P83" s="103" t="s">
        <v>293</v>
      </c>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row>
    <row r="84" spans="1:90" s="197" customFormat="1" ht="12.75">
      <c r="A84" s="154"/>
      <c r="B84" s="152" t="s">
        <v>131</v>
      </c>
      <c r="C84" s="153" t="s">
        <v>132</v>
      </c>
      <c r="D84" s="159" t="s">
        <v>246</v>
      </c>
      <c r="E84" s="159">
        <v>1</v>
      </c>
      <c r="F84" s="159"/>
      <c r="G84" s="178">
        <f aca="true" t="shared" si="12" ref="G84:G94">ROUND(E84*F84,4)</f>
        <v>0</v>
      </c>
      <c r="H84" s="164"/>
      <c r="I84" s="176">
        <f aca="true" t="shared" si="13" ref="I84:I94">ROUND(E84*H84,2)</f>
        <v>0</v>
      </c>
      <c r="J84" s="163"/>
      <c r="K84" s="124">
        <f aca="true" t="shared" si="14" ref="K84:K94">ROUND(E84*J84,2)</f>
        <v>0</v>
      </c>
      <c r="L84" s="108"/>
      <c r="M84" s="102" t="s">
        <v>199</v>
      </c>
      <c r="N84" s="102" t="s">
        <v>229</v>
      </c>
      <c r="O84" s="103" t="s">
        <v>317</v>
      </c>
      <c r="P84" s="103" t="s">
        <v>292</v>
      </c>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row>
    <row r="85" spans="1:90" s="197" customFormat="1" ht="12.75">
      <c r="A85" s="154"/>
      <c r="B85" s="152" t="s">
        <v>133</v>
      </c>
      <c r="C85" s="153" t="s">
        <v>283</v>
      </c>
      <c r="D85" s="159" t="s">
        <v>246</v>
      </c>
      <c r="E85" s="159">
        <v>5</v>
      </c>
      <c r="F85" s="159"/>
      <c r="G85" s="178">
        <f t="shared" si="12"/>
        <v>0</v>
      </c>
      <c r="H85" s="164"/>
      <c r="I85" s="176">
        <f t="shared" si="13"/>
        <v>0</v>
      </c>
      <c r="J85" s="163"/>
      <c r="K85" s="124">
        <f t="shared" si="14"/>
        <v>0</v>
      </c>
      <c r="L85" s="108"/>
      <c r="M85" s="102" t="s">
        <v>199</v>
      </c>
      <c r="N85" s="102" t="s">
        <v>229</v>
      </c>
      <c r="O85" s="103" t="s">
        <v>317</v>
      </c>
      <c r="P85" s="103" t="s">
        <v>293</v>
      </c>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row>
    <row r="86" spans="1:90" s="197" customFormat="1" ht="12.75">
      <c r="A86" s="154"/>
      <c r="B86" s="152" t="s">
        <v>181</v>
      </c>
      <c r="C86" s="223" t="s">
        <v>182</v>
      </c>
      <c r="D86" s="159" t="s">
        <v>246</v>
      </c>
      <c r="E86" s="159">
        <v>1</v>
      </c>
      <c r="F86" s="159"/>
      <c r="G86" s="178">
        <f t="shared" si="12"/>
        <v>0</v>
      </c>
      <c r="H86" s="164"/>
      <c r="I86" s="176">
        <f t="shared" si="13"/>
        <v>0</v>
      </c>
      <c r="J86" s="163"/>
      <c r="K86" s="124">
        <f t="shared" si="14"/>
        <v>0</v>
      </c>
      <c r="L86" s="108"/>
      <c r="M86" s="102" t="s">
        <v>199</v>
      </c>
      <c r="N86" s="102" t="s">
        <v>229</v>
      </c>
      <c r="O86" s="103" t="s">
        <v>183</v>
      </c>
      <c r="P86" s="103" t="s">
        <v>292</v>
      </c>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c r="CF86" s="202"/>
      <c r="CG86" s="202"/>
      <c r="CH86" s="202"/>
      <c r="CI86" s="202"/>
      <c r="CJ86" s="202"/>
      <c r="CK86" s="202"/>
      <c r="CL86" s="202"/>
    </row>
    <row r="87" spans="1:90" s="197" customFormat="1" ht="12.75">
      <c r="A87" s="154"/>
      <c r="B87" s="152" t="s">
        <v>134</v>
      </c>
      <c r="C87" s="222" t="s">
        <v>135</v>
      </c>
      <c r="D87" s="177" t="s">
        <v>246</v>
      </c>
      <c r="E87" s="177">
        <v>2</v>
      </c>
      <c r="F87" s="177"/>
      <c r="G87" s="178">
        <f t="shared" si="12"/>
        <v>0</v>
      </c>
      <c r="H87" s="175"/>
      <c r="I87" s="176">
        <f t="shared" si="13"/>
        <v>0</v>
      </c>
      <c r="J87" s="163"/>
      <c r="K87" s="124">
        <f t="shared" si="14"/>
        <v>0</v>
      </c>
      <c r="L87" s="108"/>
      <c r="M87" s="102" t="s">
        <v>199</v>
      </c>
      <c r="N87" s="102" t="s">
        <v>229</v>
      </c>
      <c r="O87" s="103" t="s">
        <v>136</v>
      </c>
      <c r="P87" s="103" t="s">
        <v>298</v>
      </c>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c r="CA87" s="202"/>
      <c r="CB87" s="202"/>
      <c r="CC87" s="202"/>
      <c r="CD87" s="202"/>
      <c r="CE87" s="202"/>
      <c r="CF87" s="202"/>
      <c r="CG87" s="202"/>
      <c r="CH87" s="202"/>
      <c r="CI87" s="202"/>
      <c r="CJ87" s="202"/>
      <c r="CK87" s="202"/>
      <c r="CL87" s="202"/>
    </row>
    <row r="88" spans="1:90" s="197" customFormat="1" ht="12.75">
      <c r="A88" s="154"/>
      <c r="B88" s="152" t="s">
        <v>137</v>
      </c>
      <c r="C88" s="222" t="s">
        <v>138</v>
      </c>
      <c r="D88" s="177" t="s">
        <v>246</v>
      </c>
      <c r="E88" s="177">
        <v>17</v>
      </c>
      <c r="F88" s="177"/>
      <c r="G88" s="178">
        <f t="shared" si="12"/>
        <v>0</v>
      </c>
      <c r="H88" s="175"/>
      <c r="I88" s="176">
        <f t="shared" si="13"/>
        <v>0</v>
      </c>
      <c r="J88" s="163"/>
      <c r="K88" s="124">
        <f t="shared" si="14"/>
        <v>0</v>
      </c>
      <c r="L88" s="108"/>
      <c r="M88" s="102" t="s">
        <v>199</v>
      </c>
      <c r="N88" s="102" t="s">
        <v>229</v>
      </c>
      <c r="O88" s="103" t="s">
        <v>136</v>
      </c>
      <c r="P88" s="103" t="s">
        <v>27</v>
      </c>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2"/>
      <c r="CE88" s="202"/>
      <c r="CF88" s="202"/>
      <c r="CG88" s="202"/>
      <c r="CH88" s="202"/>
      <c r="CI88" s="202"/>
      <c r="CJ88" s="202"/>
      <c r="CK88" s="202"/>
      <c r="CL88" s="202"/>
    </row>
    <row r="89" spans="1:90" s="197" customFormat="1" ht="12.75">
      <c r="A89" s="154"/>
      <c r="B89" s="152" t="s">
        <v>139</v>
      </c>
      <c r="C89" s="222" t="s">
        <v>140</v>
      </c>
      <c r="D89" s="177" t="s">
        <v>246</v>
      </c>
      <c r="E89" s="177">
        <v>8</v>
      </c>
      <c r="F89" s="177"/>
      <c r="G89" s="178">
        <f t="shared" si="12"/>
        <v>0</v>
      </c>
      <c r="H89" s="175"/>
      <c r="I89" s="176">
        <f t="shared" si="13"/>
        <v>0</v>
      </c>
      <c r="J89" s="163"/>
      <c r="K89" s="124">
        <f t="shared" si="14"/>
        <v>0</v>
      </c>
      <c r="L89" s="108"/>
      <c r="M89" s="102" t="s">
        <v>199</v>
      </c>
      <c r="N89" s="102" t="s">
        <v>229</v>
      </c>
      <c r="O89" s="103" t="s">
        <v>136</v>
      </c>
      <c r="P89" s="103" t="s">
        <v>294</v>
      </c>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c r="CC89" s="202"/>
      <c r="CD89" s="202"/>
      <c r="CE89" s="202"/>
      <c r="CF89" s="202"/>
      <c r="CG89" s="202"/>
      <c r="CH89" s="202"/>
      <c r="CI89" s="202"/>
      <c r="CJ89" s="202"/>
      <c r="CK89" s="202"/>
      <c r="CL89" s="202"/>
    </row>
    <row r="90" spans="1:90" s="197" customFormat="1" ht="12.75">
      <c r="A90" s="154"/>
      <c r="B90" s="152" t="s">
        <v>184</v>
      </c>
      <c r="C90" s="153" t="s">
        <v>185</v>
      </c>
      <c r="D90" s="159" t="s">
        <v>186</v>
      </c>
      <c r="E90" s="159">
        <v>40</v>
      </c>
      <c r="F90" s="159"/>
      <c r="G90" s="178">
        <f t="shared" si="12"/>
        <v>0</v>
      </c>
      <c r="H90" s="164"/>
      <c r="I90" s="176">
        <f t="shared" si="13"/>
        <v>0</v>
      </c>
      <c r="J90" s="163"/>
      <c r="K90" s="124">
        <f t="shared" si="14"/>
        <v>0</v>
      </c>
      <c r="L90" s="108"/>
      <c r="M90" s="102" t="s">
        <v>199</v>
      </c>
      <c r="N90" s="102" t="s">
        <v>229</v>
      </c>
      <c r="O90" s="103" t="s">
        <v>187</v>
      </c>
      <c r="P90" s="103" t="s">
        <v>303</v>
      </c>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row>
    <row r="91" spans="1:90" s="197" customFormat="1" ht="12.75">
      <c r="A91" s="154"/>
      <c r="B91" s="152" t="s">
        <v>278</v>
      </c>
      <c r="C91" s="153" t="s">
        <v>279</v>
      </c>
      <c r="D91" s="159" t="s">
        <v>186</v>
      </c>
      <c r="E91" s="159">
        <v>40</v>
      </c>
      <c r="F91" s="159"/>
      <c r="G91" s="178">
        <f t="shared" si="12"/>
        <v>0</v>
      </c>
      <c r="H91" s="164"/>
      <c r="I91" s="176">
        <f t="shared" si="13"/>
        <v>0</v>
      </c>
      <c r="J91" s="163"/>
      <c r="K91" s="124">
        <f t="shared" si="14"/>
        <v>0</v>
      </c>
      <c r="L91" s="108"/>
      <c r="M91" s="102" t="s">
        <v>199</v>
      </c>
      <c r="N91" s="102" t="s">
        <v>229</v>
      </c>
      <c r="O91" s="103" t="s">
        <v>151</v>
      </c>
      <c r="P91" s="103" t="s">
        <v>303</v>
      </c>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row>
    <row r="92" spans="1:90" s="197" customFormat="1" ht="12.75">
      <c r="A92" s="154"/>
      <c r="B92" s="152" t="s">
        <v>188</v>
      </c>
      <c r="C92" s="153" t="s">
        <v>189</v>
      </c>
      <c r="D92" s="159" t="s">
        <v>186</v>
      </c>
      <c r="E92" s="159">
        <v>40</v>
      </c>
      <c r="F92" s="159"/>
      <c r="G92" s="178">
        <f t="shared" si="12"/>
        <v>0</v>
      </c>
      <c r="H92" s="164"/>
      <c r="I92" s="176">
        <f t="shared" si="13"/>
        <v>0</v>
      </c>
      <c r="J92" s="163"/>
      <c r="K92" s="124">
        <f t="shared" si="14"/>
        <v>0</v>
      </c>
      <c r="L92" s="108"/>
      <c r="M92" s="102" t="s">
        <v>199</v>
      </c>
      <c r="N92" s="102" t="s">
        <v>229</v>
      </c>
      <c r="O92" s="103" t="s">
        <v>190</v>
      </c>
      <c r="P92" s="103" t="s">
        <v>303</v>
      </c>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row>
    <row r="93" spans="1:90" s="197" customFormat="1" ht="12.75">
      <c r="A93" s="154"/>
      <c r="B93" s="152" t="s">
        <v>191</v>
      </c>
      <c r="C93" s="153" t="s">
        <v>192</v>
      </c>
      <c r="D93" s="159" t="s">
        <v>186</v>
      </c>
      <c r="E93" s="159">
        <v>120</v>
      </c>
      <c r="F93" s="159"/>
      <c r="G93" s="178">
        <f t="shared" si="12"/>
        <v>0</v>
      </c>
      <c r="H93" s="164"/>
      <c r="I93" s="176">
        <f t="shared" si="13"/>
        <v>0</v>
      </c>
      <c r="J93" s="163"/>
      <c r="K93" s="124">
        <f t="shared" si="14"/>
        <v>0</v>
      </c>
      <c r="L93" s="108"/>
      <c r="M93" s="102" t="s">
        <v>199</v>
      </c>
      <c r="N93" s="102" t="s">
        <v>229</v>
      </c>
      <c r="O93" s="103" t="s">
        <v>193</v>
      </c>
      <c r="P93" s="103" t="s">
        <v>304</v>
      </c>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c r="CH93" s="109"/>
      <c r="CI93" s="109"/>
      <c r="CJ93" s="109"/>
      <c r="CK93" s="109"/>
      <c r="CL93" s="109"/>
    </row>
    <row r="94" spans="1:90" s="197" customFormat="1" ht="12.75">
      <c r="A94" s="154"/>
      <c r="B94" s="152"/>
      <c r="C94" s="153"/>
      <c r="D94" s="159"/>
      <c r="E94" s="159">
        <v>0</v>
      </c>
      <c r="F94" s="159"/>
      <c r="G94" s="178">
        <f t="shared" si="12"/>
        <v>0</v>
      </c>
      <c r="H94" s="164"/>
      <c r="I94" s="176">
        <f t="shared" si="13"/>
        <v>0</v>
      </c>
      <c r="J94" s="163"/>
      <c r="K94" s="124">
        <f t="shared" si="14"/>
        <v>0</v>
      </c>
      <c r="L94" s="108"/>
      <c r="M94" s="102"/>
      <c r="N94" s="102"/>
      <c r="O94" s="103"/>
      <c r="P94" s="103"/>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09"/>
      <c r="CL94" s="109"/>
    </row>
    <row r="95" spans="1:90" s="197" customFormat="1" ht="12.75">
      <c r="A95" s="155" t="s">
        <v>200</v>
      </c>
      <c r="B95" s="169" t="s">
        <v>44</v>
      </c>
      <c r="C95" s="157" t="s">
        <v>141</v>
      </c>
      <c r="D95" s="160"/>
      <c r="E95" s="160">
        <v>0</v>
      </c>
      <c r="F95" s="160"/>
      <c r="G95" s="160">
        <f>SUM(G83:G94)</f>
        <v>0</v>
      </c>
      <c r="H95" s="165"/>
      <c r="I95" s="165">
        <f>SUM(I83:I94)</f>
        <v>0</v>
      </c>
      <c r="J95" s="166"/>
      <c r="K95" s="123">
        <f>SUM(K83:K94)</f>
        <v>0</v>
      </c>
      <c r="L95" s="108"/>
      <c r="M95" s="102"/>
      <c r="N95" s="102"/>
      <c r="O95" s="103"/>
      <c r="P95" s="103"/>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row>
    <row r="96" spans="1:90" s="197" customFormat="1" ht="12.75">
      <c r="A96" s="168" t="s">
        <v>242</v>
      </c>
      <c r="B96" s="150">
        <v>990</v>
      </c>
      <c r="C96" s="218" t="s">
        <v>194</v>
      </c>
      <c r="D96" s="144"/>
      <c r="E96" s="144">
        <v>1</v>
      </c>
      <c r="F96" s="144"/>
      <c r="G96" s="148"/>
      <c r="H96" s="145"/>
      <c r="I96" s="146"/>
      <c r="J96" s="145"/>
      <c r="K96" s="147"/>
      <c r="L96" s="108"/>
      <c r="M96" s="114"/>
      <c r="N96" s="114"/>
      <c r="O96" s="114"/>
      <c r="P96" s="114"/>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row>
    <row r="97" spans="1:90" s="197" customFormat="1" ht="12.75">
      <c r="A97" s="154"/>
      <c r="B97" s="179" t="s">
        <v>145</v>
      </c>
      <c r="C97" s="224" t="s">
        <v>146</v>
      </c>
      <c r="D97" s="158" t="s">
        <v>163</v>
      </c>
      <c r="E97" s="159">
        <v>56</v>
      </c>
      <c r="F97" s="182"/>
      <c r="G97" s="183">
        <f>ROUND(E97*F97,4)</f>
        <v>0</v>
      </c>
      <c r="H97" s="180"/>
      <c r="I97" s="181">
        <f>ROUND(E97*H97,2)</f>
        <v>0</v>
      </c>
      <c r="J97" s="163"/>
      <c r="K97" s="124">
        <f>ROUND(E97*J97,2)</f>
        <v>0</v>
      </c>
      <c r="L97" s="108"/>
      <c r="M97" s="102" t="s">
        <v>199</v>
      </c>
      <c r="N97" s="102" t="s">
        <v>229</v>
      </c>
      <c r="O97" s="103" t="s">
        <v>195</v>
      </c>
      <c r="P97" s="100" t="s">
        <v>14</v>
      </c>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c r="CK97" s="202"/>
      <c r="CL97" s="202"/>
    </row>
    <row r="98" spans="1:90" s="197" customFormat="1" ht="12.75">
      <c r="A98" s="154"/>
      <c r="B98" s="179" t="s">
        <v>147</v>
      </c>
      <c r="C98" s="224" t="s">
        <v>148</v>
      </c>
      <c r="D98" s="158" t="s">
        <v>163</v>
      </c>
      <c r="E98" s="159">
        <v>0.5</v>
      </c>
      <c r="F98" s="182"/>
      <c r="G98" s="183">
        <f>ROUND(E98*F98,4)</f>
        <v>0</v>
      </c>
      <c r="H98" s="180"/>
      <c r="I98" s="181">
        <f>ROUND(E98*H98,2)</f>
        <v>0</v>
      </c>
      <c r="J98" s="163"/>
      <c r="K98" s="124">
        <f>ROUND(E98*J98,2)</f>
        <v>0</v>
      </c>
      <c r="L98" s="108"/>
      <c r="M98" s="102" t="s">
        <v>199</v>
      </c>
      <c r="N98" s="102" t="s">
        <v>229</v>
      </c>
      <c r="O98" s="103" t="s">
        <v>195</v>
      </c>
      <c r="P98" s="198" t="s">
        <v>296</v>
      </c>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2"/>
      <c r="BR98" s="202"/>
      <c r="BS98" s="202"/>
      <c r="BT98" s="202"/>
      <c r="BU98" s="202"/>
      <c r="BV98" s="202"/>
      <c r="BW98" s="202"/>
      <c r="BX98" s="202"/>
      <c r="BY98" s="202"/>
      <c r="BZ98" s="202"/>
      <c r="CA98" s="202"/>
      <c r="CB98" s="202"/>
      <c r="CC98" s="202"/>
      <c r="CD98" s="202"/>
      <c r="CE98" s="202"/>
      <c r="CF98" s="202"/>
      <c r="CG98" s="202"/>
      <c r="CH98" s="202"/>
      <c r="CI98" s="202"/>
      <c r="CJ98" s="202"/>
      <c r="CK98" s="202"/>
      <c r="CL98" s="202"/>
    </row>
    <row r="99" spans="1:90" s="197" customFormat="1" ht="12.75">
      <c r="A99" s="154"/>
      <c r="B99" s="179" t="s">
        <v>196</v>
      </c>
      <c r="C99" s="224" t="s">
        <v>197</v>
      </c>
      <c r="D99" s="158" t="s">
        <v>163</v>
      </c>
      <c r="E99" s="159">
        <v>0.5</v>
      </c>
      <c r="F99" s="182"/>
      <c r="G99" s="183">
        <f>ROUND(E99*F99,4)</f>
        <v>0</v>
      </c>
      <c r="H99" s="180"/>
      <c r="I99" s="181">
        <f>ROUND(E99*H99,2)</f>
        <v>0</v>
      </c>
      <c r="J99" s="163"/>
      <c r="K99" s="124">
        <f>ROUND(E99*J99,2)</f>
        <v>0</v>
      </c>
      <c r="L99" s="108"/>
      <c r="M99" s="102" t="s">
        <v>199</v>
      </c>
      <c r="N99" s="102" t="s">
        <v>229</v>
      </c>
      <c r="O99" s="103" t="s">
        <v>195</v>
      </c>
      <c r="P99" s="198" t="s">
        <v>296</v>
      </c>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202"/>
      <c r="BY99" s="202"/>
      <c r="BZ99" s="202"/>
      <c r="CA99" s="202"/>
      <c r="CB99" s="202"/>
      <c r="CC99" s="202"/>
      <c r="CD99" s="202"/>
      <c r="CE99" s="202"/>
      <c r="CF99" s="202"/>
      <c r="CG99" s="202"/>
      <c r="CH99" s="202"/>
      <c r="CI99" s="202"/>
      <c r="CJ99" s="202"/>
      <c r="CK99" s="202"/>
      <c r="CL99" s="202"/>
    </row>
    <row r="100" spans="1:90" s="197" customFormat="1" ht="12.75">
      <c r="A100" s="154"/>
      <c r="B100" s="179" t="s">
        <v>149</v>
      </c>
      <c r="C100" s="224" t="s">
        <v>150</v>
      </c>
      <c r="D100" s="158" t="s">
        <v>163</v>
      </c>
      <c r="E100" s="159">
        <v>0.5</v>
      </c>
      <c r="F100" s="182"/>
      <c r="G100" s="183">
        <f>ROUND(E100*F100,4)</f>
        <v>0</v>
      </c>
      <c r="H100" s="180"/>
      <c r="I100" s="181">
        <f>ROUND(E100*H100,2)</f>
        <v>0</v>
      </c>
      <c r="J100" s="163"/>
      <c r="K100" s="124">
        <f>ROUND(E100*J100,2)</f>
        <v>0</v>
      </c>
      <c r="L100" s="108"/>
      <c r="M100" s="102" t="s">
        <v>199</v>
      </c>
      <c r="N100" s="102" t="s">
        <v>229</v>
      </c>
      <c r="O100" s="103" t="s">
        <v>195</v>
      </c>
      <c r="P100" s="198" t="s">
        <v>296</v>
      </c>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row>
    <row r="101" spans="1:90" s="197" customFormat="1" ht="12.75">
      <c r="A101" s="154"/>
      <c r="B101" s="179"/>
      <c r="C101" s="224"/>
      <c r="D101" s="158"/>
      <c r="E101" s="159">
        <v>0</v>
      </c>
      <c r="F101" s="182"/>
      <c r="G101" s="183">
        <f>ROUND(E101*F101,4)</f>
        <v>0</v>
      </c>
      <c r="H101" s="180"/>
      <c r="I101" s="181">
        <f>ROUND(E101*H101,2)</f>
        <v>0</v>
      </c>
      <c r="J101" s="163"/>
      <c r="K101" s="124">
        <f>ROUND(E101*J101,2)</f>
        <v>0</v>
      </c>
      <c r="L101" s="108"/>
      <c r="M101" s="102"/>
      <c r="N101" s="102"/>
      <c r="O101" s="103"/>
      <c r="P101" s="114"/>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202"/>
      <c r="BY101" s="202"/>
      <c r="BZ101" s="202"/>
      <c r="CA101" s="202"/>
      <c r="CB101" s="202"/>
      <c r="CC101" s="202"/>
      <c r="CD101" s="202"/>
      <c r="CE101" s="202"/>
      <c r="CF101" s="202"/>
      <c r="CG101" s="202"/>
      <c r="CH101" s="202"/>
      <c r="CI101" s="202"/>
      <c r="CJ101" s="202"/>
      <c r="CK101" s="202"/>
      <c r="CL101" s="202"/>
    </row>
    <row r="102" spans="1:90" s="197" customFormat="1" ht="12.75">
      <c r="A102" s="155" t="s">
        <v>200</v>
      </c>
      <c r="B102" s="225" t="s">
        <v>45</v>
      </c>
      <c r="C102" s="226" t="s">
        <v>194</v>
      </c>
      <c r="D102" s="160"/>
      <c r="E102" s="160">
        <v>0</v>
      </c>
      <c r="F102" s="228"/>
      <c r="G102" s="228">
        <f>SUM(G97:G101)</f>
        <v>0</v>
      </c>
      <c r="H102" s="227"/>
      <c r="I102" s="227">
        <f>SUM(I97:I101)</f>
        <v>0</v>
      </c>
      <c r="J102" s="166"/>
      <c r="K102" s="123">
        <f>SUM(K97:K101)</f>
        <v>0</v>
      </c>
      <c r="L102" s="108"/>
      <c r="M102" s="102"/>
      <c r="N102" s="102"/>
      <c r="O102" s="103"/>
      <c r="P102" s="114"/>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c r="CJ102" s="109"/>
      <c r="CK102" s="109"/>
      <c r="CL102" s="109"/>
    </row>
    <row r="103" spans="5:12" ht="12.75">
      <c r="E103" s="2">
        <v>0</v>
      </c>
      <c r="L103" s="108"/>
    </row>
    <row r="104" spans="5:12" ht="12.75">
      <c r="E104" s="2">
        <v>0</v>
      </c>
      <c r="L104" s="108"/>
    </row>
    <row r="105" spans="5:12" ht="12.75">
      <c r="E105" s="2">
        <v>0</v>
      </c>
      <c r="L105" s="108"/>
    </row>
    <row r="106" spans="5:12" ht="12.75">
      <c r="E106" s="2">
        <v>0</v>
      </c>
      <c r="L106" s="108"/>
    </row>
    <row r="107" spans="5:12" ht="12.75">
      <c r="E107" s="2">
        <v>0</v>
      </c>
      <c r="L107" s="108"/>
    </row>
    <row r="108" spans="5:12" ht="12.75">
      <c r="E108" s="2">
        <v>0</v>
      </c>
      <c r="L108" s="108"/>
    </row>
    <row r="109" spans="5:12" ht="12.75">
      <c r="E109" s="2">
        <v>0</v>
      </c>
      <c r="L109" s="108"/>
    </row>
    <row r="110" spans="5:12" ht="12.75">
      <c r="E110" s="2">
        <v>0</v>
      </c>
      <c r="L110" s="108"/>
    </row>
    <row r="111" spans="5:12" ht="12.75">
      <c r="E111" s="2">
        <v>0</v>
      </c>
      <c r="L111" s="108"/>
    </row>
    <row r="112" spans="5:12" ht="12.75">
      <c r="E112" s="2">
        <v>0</v>
      </c>
      <c r="L112" s="108"/>
    </row>
    <row r="113" spans="5:12" ht="12.75">
      <c r="E113" s="2">
        <v>0</v>
      </c>
      <c r="L113" s="108"/>
    </row>
    <row r="114" spans="5:12" ht="12.75">
      <c r="E114" s="2">
        <v>0</v>
      </c>
      <c r="L114" s="108"/>
    </row>
    <row r="115" spans="5:12" ht="12.75">
      <c r="E115" s="2">
        <v>0</v>
      </c>
      <c r="L115" s="108"/>
    </row>
    <row r="116" spans="5:12" ht="12.75">
      <c r="E116" s="2">
        <v>0</v>
      </c>
      <c r="L116" s="108"/>
    </row>
    <row r="117" spans="5:12" ht="12.75">
      <c r="E117" s="2">
        <v>0</v>
      </c>
      <c r="L117" s="108"/>
    </row>
    <row r="118" spans="5:12" ht="12.75">
      <c r="E118" s="2">
        <v>0</v>
      </c>
      <c r="L118" s="108"/>
    </row>
    <row r="119" spans="5:12" ht="12.75">
      <c r="E119" s="2">
        <v>0</v>
      </c>
      <c r="L119" s="108"/>
    </row>
    <row r="120" spans="5:12" ht="12.75">
      <c r="E120" s="2">
        <v>0</v>
      </c>
      <c r="L120" s="108"/>
    </row>
    <row r="121" spans="5:12" ht="12.75">
      <c r="E121" s="2">
        <v>0</v>
      </c>
      <c r="L121" s="108"/>
    </row>
    <row r="122" spans="5:12" ht="12.75">
      <c r="E122" s="2">
        <v>0</v>
      </c>
      <c r="L122" s="108"/>
    </row>
    <row r="123" spans="5:12" ht="12.75">
      <c r="E123" s="2">
        <v>0</v>
      </c>
      <c r="L123" s="108"/>
    </row>
    <row r="124" spans="5:12" ht="12.75">
      <c r="E124" s="2">
        <v>0</v>
      </c>
      <c r="L124" s="108"/>
    </row>
    <row r="125" spans="5:12" ht="12.75">
      <c r="E125" s="2">
        <v>0</v>
      </c>
      <c r="L125" s="108"/>
    </row>
    <row r="126" spans="5:12" ht="12.75">
      <c r="E126" s="2">
        <v>0</v>
      </c>
      <c r="L126" s="108"/>
    </row>
    <row r="127" spans="5:12" ht="12.75">
      <c r="E127" s="2">
        <v>0</v>
      </c>
      <c r="L127" s="108"/>
    </row>
    <row r="128" spans="5:12" ht="12.75">
      <c r="E128" s="2">
        <v>0</v>
      </c>
      <c r="L128" s="108"/>
    </row>
    <row r="129" spans="5:12" ht="12.75">
      <c r="E129" s="2">
        <v>0</v>
      </c>
      <c r="L129" s="108"/>
    </row>
    <row r="130" spans="5:12" ht="12.75">
      <c r="E130" s="2">
        <v>0</v>
      </c>
      <c r="L130" s="108"/>
    </row>
    <row r="131" spans="5:12" ht="12.75">
      <c r="E131" s="2">
        <v>0</v>
      </c>
      <c r="L131" s="108"/>
    </row>
    <row r="132" spans="5:12" ht="12.75">
      <c r="E132" s="2">
        <v>0</v>
      </c>
      <c r="L132" s="108"/>
    </row>
    <row r="133" spans="5:12" ht="12.75">
      <c r="E133" s="2">
        <v>0</v>
      </c>
      <c r="L133" s="108"/>
    </row>
    <row r="134" spans="5:12" ht="12.75">
      <c r="E134" s="2">
        <v>0</v>
      </c>
      <c r="L134" s="108"/>
    </row>
    <row r="135" spans="5:12" ht="12.75">
      <c r="E135" s="2">
        <v>0</v>
      </c>
      <c r="L135" s="108"/>
    </row>
    <row r="136" spans="5:12" ht="12.75">
      <c r="E136" s="2">
        <v>0</v>
      </c>
      <c r="L136" s="108"/>
    </row>
    <row r="137" spans="5:12" ht="12.75">
      <c r="E137" s="2">
        <v>0</v>
      </c>
      <c r="L137" s="108"/>
    </row>
    <row r="138" spans="5:12" ht="12.75">
      <c r="E138" s="2">
        <v>0</v>
      </c>
      <c r="L138" s="108"/>
    </row>
    <row r="139" spans="5:12" ht="12.75">
      <c r="E139" s="2">
        <v>0</v>
      </c>
      <c r="L139" s="108"/>
    </row>
    <row r="140" spans="5:12" ht="12.75">
      <c r="E140" s="2">
        <v>0</v>
      </c>
      <c r="L140" s="108"/>
    </row>
    <row r="141" spans="5:12" ht="12.75">
      <c r="E141" s="2">
        <v>0</v>
      </c>
      <c r="L141" s="108"/>
    </row>
    <row r="142" spans="5:12" ht="12.75">
      <c r="E142" s="2">
        <v>0</v>
      </c>
      <c r="L142" s="108"/>
    </row>
    <row r="143" spans="5:12" ht="12.75">
      <c r="E143" s="2">
        <v>0</v>
      </c>
      <c r="L143" s="108"/>
    </row>
    <row r="144" spans="5:12" ht="12.75">
      <c r="E144" s="2">
        <v>0</v>
      </c>
      <c r="L144" s="108"/>
    </row>
    <row r="145" spans="5:12" ht="12.75">
      <c r="E145" s="2">
        <v>0</v>
      </c>
      <c r="L145" s="108"/>
    </row>
    <row r="146" spans="5:12" ht="12.75">
      <c r="E146" s="2">
        <v>0</v>
      </c>
      <c r="L146" s="108"/>
    </row>
    <row r="147" spans="5:12" ht="12.75">
      <c r="E147" s="2">
        <v>0</v>
      </c>
      <c r="L147" s="108"/>
    </row>
    <row r="148" spans="5:12" ht="12.75">
      <c r="E148" s="2">
        <v>0</v>
      </c>
      <c r="L148" s="108"/>
    </row>
    <row r="149" spans="5:12" ht="12.75">
      <c r="E149" s="2">
        <v>0</v>
      </c>
      <c r="L149" s="108"/>
    </row>
    <row r="150" spans="5:12" ht="12.75">
      <c r="E150" s="2">
        <v>0</v>
      </c>
      <c r="L150" s="108"/>
    </row>
    <row r="151" spans="5:12" ht="12.75">
      <c r="E151" s="2">
        <v>0</v>
      </c>
      <c r="L151" s="108"/>
    </row>
    <row r="152" spans="5:12" ht="12.75">
      <c r="E152" s="2">
        <v>0</v>
      </c>
      <c r="L152" s="108"/>
    </row>
    <row r="153" spans="5:12" ht="12.75">
      <c r="E153" s="2">
        <v>0</v>
      </c>
      <c r="L153" s="108"/>
    </row>
    <row r="154" spans="5:12" ht="12.75">
      <c r="E154" s="2">
        <v>0</v>
      </c>
      <c r="L154" s="108"/>
    </row>
    <row r="155" spans="5:12" ht="12.75">
      <c r="E155" s="2">
        <v>0</v>
      </c>
      <c r="L155" s="108"/>
    </row>
    <row r="156" spans="5:12" ht="12.75">
      <c r="E156" s="2">
        <v>0</v>
      </c>
      <c r="L156" s="108"/>
    </row>
    <row r="157" spans="5:12" ht="12.75">
      <c r="E157" s="2">
        <v>0</v>
      </c>
      <c r="L157" s="108"/>
    </row>
    <row r="158" spans="5:12" ht="12.75">
      <c r="E158" s="2">
        <v>0</v>
      </c>
      <c r="L158" s="108"/>
    </row>
    <row r="159" spans="5:12" ht="12.75">
      <c r="E159" s="2">
        <v>0</v>
      </c>
      <c r="L159" s="108"/>
    </row>
    <row r="160" spans="5:12" ht="12.75">
      <c r="E160" s="2">
        <v>0</v>
      </c>
      <c r="L160" s="108"/>
    </row>
    <row r="161" spans="5:12" ht="12.75">
      <c r="E161" s="2">
        <v>0</v>
      </c>
      <c r="L161" s="108"/>
    </row>
    <row r="162" spans="5:12" ht="12.75">
      <c r="E162" s="2">
        <v>0</v>
      </c>
      <c r="L162" s="108"/>
    </row>
    <row r="163" spans="5:12" ht="12.75">
      <c r="E163" s="2">
        <v>0</v>
      </c>
      <c r="L163" s="108"/>
    </row>
    <row r="164" spans="5:12" ht="12.75">
      <c r="E164" s="2">
        <v>0</v>
      </c>
      <c r="L164" s="108"/>
    </row>
    <row r="165" spans="5:12" ht="12.75">
      <c r="E165" s="2">
        <v>0</v>
      </c>
      <c r="L165" s="108"/>
    </row>
    <row r="166" spans="5:12" ht="12.75">
      <c r="E166" s="2">
        <v>0</v>
      </c>
      <c r="L166" s="108"/>
    </row>
    <row r="167" spans="5:12" ht="12.75">
      <c r="E167" s="2">
        <v>0</v>
      </c>
      <c r="L167" s="108"/>
    </row>
    <row r="168" spans="5:12" ht="12.75">
      <c r="E168" s="2">
        <v>0</v>
      </c>
      <c r="L168" s="108"/>
    </row>
    <row r="169" spans="5:12" ht="12.75">
      <c r="E169" s="2">
        <v>0</v>
      </c>
      <c r="L169" s="108"/>
    </row>
    <row r="170" spans="5:12" ht="12.75">
      <c r="E170" s="2">
        <v>0</v>
      </c>
      <c r="L170" s="108"/>
    </row>
    <row r="171" spans="5:12" ht="12.75">
      <c r="E171" s="2">
        <v>0</v>
      </c>
      <c r="L171" s="108"/>
    </row>
    <row r="172" spans="5:12" ht="12.75">
      <c r="E172" s="2">
        <v>0</v>
      </c>
      <c r="L172" s="108"/>
    </row>
    <row r="173" spans="5:12" ht="12.75">
      <c r="E173" s="2">
        <v>0</v>
      </c>
      <c r="L173" s="108"/>
    </row>
    <row r="174" spans="5:12" ht="12.75">
      <c r="E174" s="2">
        <v>0</v>
      </c>
      <c r="L174" s="108"/>
    </row>
    <row r="175" spans="5:12" ht="12.75">
      <c r="E175" s="2">
        <v>0</v>
      </c>
      <c r="L175" s="108"/>
    </row>
    <row r="176" spans="5:12" ht="12.75">
      <c r="E176" s="2">
        <v>0</v>
      </c>
      <c r="L176" s="108"/>
    </row>
    <row r="177" spans="5:12" ht="12.75">
      <c r="E177" s="2">
        <v>0</v>
      </c>
      <c r="L177" s="108"/>
    </row>
    <row r="178" spans="5:12" ht="12.75">
      <c r="E178" s="2">
        <v>0</v>
      </c>
      <c r="L178" s="108"/>
    </row>
    <row r="179" spans="5:12" ht="12.75">
      <c r="E179" s="2">
        <v>0</v>
      </c>
      <c r="L179" s="108"/>
    </row>
    <row r="180" spans="5:12" ht="12.75">
      <c r="E180" s="2">
        <v>0</v>
      </c>
      <c r="L180" s="108"/>
    </row>
    <row r="181" spans="5:12" ht="12.75">
      <c r="E181" s="2">
        <v>0</v>
      </c>
      <c r="L181" s="108"/>
    </row>
    <row r="182" spans="5:12" ht="12.75">
      <c r="E182" s="2">
        <v>0</v>
      </c>
      <c r="L182" s="108"/>
    </row>
    <row r="183" spans="5:12" ht="12.75">
      <c r="E183" s="2">
        <v>0</v>
      </c>
      <c r="L183" s="108"/>
    </row>
    <row r="184" spans="5:12" ht="12.75">
      <c r="E184" s="2">
        <v>0</v>
      </c>
      <c r="L184" s="108"/>
    </row>
    <row r="185" spans="5:12" ht="12.75">
      <c r="E185" s="2">
        <v>0</v>
      </c>
      <c r="L185" s="108"/>
    </row>
    <row r="186" spans="5:12" ht="12.75">
      <c r="E186" s="2">
        <v>0</v>
      </c>
      <c r="L186" s="108"/>
    </row>
    <row r="187" spans="5:12" ht="12.75">
      <c r="E187" s="2">
        <v>0</v>
      </c>
      <c r="L187" s="108"/>
    </row>
    <row r="188" spans="5:12" ht="12.75">
      <c r="E188" s="2">
        <v>0</v>
      </c>
      <c r="L188" s="108"/>
    </row>
    <row r="189" spans="5:12" ht="12.75">
      <c r="E189" s="2">
        <v>0</v>
      </c>
      <c r="L189" s="108"/>
    </row>
    <row r="190" spans="5:12" ht="12.75">
      <c r="E190" s="2">
        <v>0</v>
      </c>
      <c r="L190" s="108"/>
    </row>
    <row r="191" spans="5:12" ht="12.75">
      <c r="E191" s="2">
        <v>0</v>
      </c>
      <c r="L191" s="108"/>
    </row>
    <row r="192" spans="5:12" ht="12.75">
      <c r="E192" s="2">
        <v>0</v>
      </c>
      <c r="L192" s="108"/>
    </row>
    <row r="193" spans="5:12" ht="12.75">
      <c r="E193" s="2">
        <v>0</v>
      </c>
      <c r="L193" s="108"/>
    </row>
    <row r="194" spans="5:12" ht="12.75">
      <c r="E194" s="2">
        <v>0</v>
      </c>
      <c r="L194" s="108"/>
    </row>
    <row r="195" spans="5:12" ht="12.75">
      <c r="E195" s="2">
        <v>0</v>
      </c>
      <c r="L195" s="108"/>
    </row>
    <row r="196" spans="5:12" ht="12.75">
      <c r="E196" s="2">
        <v>0</v>
      </c>
      <c r="L196" s="108"/>
    </row>
    <row r="197" spans="5:12" ht="12.75">
      <c r="E197" s="2">
        <v>0</v>
      </c>
      <c r="L197" s="108"/>
    </row>
    <row r="198" spans="5:12" ht="12.75">
      <c r="E198" s="2">
        <v>0</v>
      </c>
      <c r="L198" s="108"/>
    </row>
    <row r="199" spans="5:12" ht="12.75">
      <c r="E199" s="2">
        <v>0</v>
      </c>
      <c r="L199" s="108"/>
    </row>
    <row r="200" spans="5:12" ht="12.75">
      <c r="E200" s="2">
        <v>0</v>
      </c>
      <c r="L200" s="108"/>
    </row>
    <row r="201" spans="5:12" ht="12.75">
      <c r="E201" s="2">
        <v>0</v>
      </c>
      <c r="L201" s="108"/>
    </row>
    <row r="202" spans="5:12" ht="12.75">
      <c r="E202" s="2">
        <v>0</v>
      </c>
      <c r="L202" s="108"/>
    </row>
    <row r="203" spans="5:12" ht="12.75">
      <c r="E203" s="2">
        <v>0</v>
      </c>
      <c r="L203" s="108"/>
    </row>
    <row r="204" spans="5:12" ht="12.75">
      <c r="E204" s="2">
        <v>0</v>
      </c>
      <c r="L204" s="108"/>
    </row>
    <row r="205" spans="5:12" ht="12.75">
      <c r="E205" s="2">
        <v>0</v>
      </c>
      <c r="L205" s="108"/>
    </row>
    <row r="206" spans="5:12" ht="12.75">
      <c r="E206" s="2">
        <v>0</v>
      </c>
      <c r="L206" s="108"/>
    </row>
    <row r="207" spans="5:12" ht="12.75">
      <c r="E207" s="2">
        <v>0</v>
      </c>
      <c r="L207" s="108"/>
    </row>
    <row r="208" spans="5:12" ht="12.75">
      <c r="E208" s="2">
        <v>0</v>
      </c>
      <c r="L208" s="108"/>
    </row>
    <row r="209" spans="5:12" ht="12.75">
      <c r="E209" s="2">
        <v>0</v>
      </c>
      <c r="L209" s="108"/>
    </row>
    <row r="210" spans="5:12" ht="12.75">
      <c r="E210" s="2">
        <v>0</v>
      </c>
      <c r="L210" s="108"/>
    </row>
    <row r="211" spans="5:12" ht="12.75">
      <c r="E211" s="2">
        <v>0</v>
      </c>
      <c r="L211" s="108"/>
    </row>
    <row r="212" spans="5:12" ht="12.75">
      <c r="E212" s="2">
        <v>0</v>
      </c>
      <c r="L212" s="108"/>
    </row>
    <row r="213" spans="5:12" ht="12.75">
      <c r="E213" s="2">
        <v>0</v>
      </c>
      <c r="L213" s="108"/>
    </row>
    <row r="214" spans="5:12" ht="12.75">
      <c r="E214" s="2">
        <v>0</v>
      </c>
      <c r="L214" s="108"/>
    </row>
    <row r="215" spans="5:12" ht="12.75">
      <c r="E215" s="2">
        <v>0</v>
      </c>
      <c r="L215" s="108"/>
    </row>
    <row r="216" spans="5:12" ht="12.75">
      <c r="E216" s="2">
        <v>0</v>
      </c>
      <c r="L216" s="108"/>
    </row>
    <row r="217" spans="5:12" ht="12.75">
      <c r="E217" s="2">
        <v>0</v>
      </c>
      <c r="L217" s="108"/>
    </row>
    <row r="218" spans="5:12" ht="12.75">
      <c r="E218" s="2">
        <v>0</v>
      </c>
      <c r="L218" s="108"/>
    </row>
    <row r="219" spans="5:12" ht="12.75">
      <c r="E219" s="2">
        <v>0</v>
      </c>
      <c r="L219" s="108"/>
    </row>
    <row r="220" spans="5:12" ht="12.75">
      <c r="E220" s="2">
        <v>0</v>
      </c>
      <c r="L220" s="108"/>
    </row>
    <row r="221" spans="5:12" ht="12.75">
      <c r="E221" s="2">
        <v>0</v>
      </c>
      <c r="L221" s="108"/>
    </row>
    <row r="222" spans="5:12" ht="12.75">
      <c r="E222" s="2">
        <v>0</v>
      </c>
      <c r="L222" s="108"/>
    </row>
    <row r="223" spans="5:12" ht="12.75">
      <c r="E223" s="2">
        <v>0</v>
      </c>
      <c r="L223" s="108"/>
    </row>
    <row r="224" spans="5:12" ht="12.75">
      <c r="E224" s="2">
        <v>0</v>
      </c>
      <c r="L224" s="108"/>
    </row>
    <row r="225" spans="5:12" ht="12.75">
      <c r="E225" s="2">
        <v>0</v>
      </c>
      <c r="L225" s="108"/>
    </row>
    <row r="226" spans="5:12" ht="12.75">
      <c r="E226" s="2">
        <v>0</v>
      </c>
      <c r="L226" s="108"/>
    </row>
    <row r="227" spans="5:12" ht="12.75">
      <c r="E227" s="2">
        <v>0</v>
      </c>
      <c r="L227" s="108"/>
    </row>
    <row r="228" spans="5:12" ht="12.75">
      <c r="E228" s="2">
        <v>0</v>
      </c>
      <c r="L228" s="108"/>
    </row>
    <row r="229" spans="5:12" ht="12.75">
      <c r="E229" s="2">
        <v>0</v>
      </c>
      <c r="L229" s="108"/>
    </row>
    <row r="230" spans="5:12" ht="12.75">
      <c r="E230" s="2">
        <v>0</v>
      </c>
      <c r="L230" s="108"/>
    </row>
    <row r="231" spans="5:12" ht="12.75">
      <c r="E231" s="2">
        <v>0</v>
      </c>
      <c r="L231" s="108"/>
    </row>
    <row r="232" spans="5:12" ht="12.75">
      <c r="E232" s="2">
        <v>0</v>
      </c>
      <c r="L232" s="108"/>
    </row>
    <row r="233" spans="5:12" ht="12.75">
      <c r="E233" s="2">
        <v>0</v>
      </c>
      <c r="L233" s="108"/>
    </row>
    <row r="234" spans="5:12" ht="12.75">
      <c r="E234" s="2">
        <v>0</v>
      </c>
      <c r="L234" s="108"/>
    </row>
    <row r="235" spans="5:12" ht="12.75">
      <c r="E235" s="2">
        <v>0</v>
      </c>
      <c r="L235" s="108"/>
    </row>
    <row r="236" spans="5:12" ht="12.75">
      <c r="E236" s="2">
        <v>0</v>
      </c>
      <c r="L236" s="108"/>
    </row>
    <row r="237" spans="5:12" ht="12.75">
      <c r="E237" s="2">
        <v>0</v>
      </c>
      <c r="L237" s="108"/>
    </row>
    <row r="238" spans="5:12" ht="12.75">
      <c r="E238" s="2">
        <v>0</v>
      </c>
      <c r="L238" s="108"/>
    </row>
    <row r="239" spans="5:12" ht="12.75">
      <c r="E239" s="2">
        <v>0</v>
      </c>
      <c r="L239" s="108"/>
    </row>
    <row r="240" spans="5:12" ht="12.75">
      <c r="E240" s="2">
        <v>0</v>
      </c>
      <c r="L240" s="108"/>
    </row>
    <row r="241" spans="5:12" ht="12.75">
      <c r="E241" s="2">
        <v>0</v>
      </c>
      <c r="L241" s="108"/>
    </row>
    <row r="242" spans="5:12" ht="12.75">
      <c r="E242" s="2">
        <v>0</v>
      </c>
      <c r="L242" s="108"/>
    </row>
    <row r="243" spans="5:12" ht="12.75">
      <c r="E243" s="2">
        <v>0</v>
      </c>
      <c r="L243" s="108"/>
    </row>
    <row r="244" spans="5:12" ht="12.75">
      <c r="E244" s="2">
        <v>0</v>
      </c>
      <c r="L244" s="108"/>
    </row>
    <row r="245" spans="5:12" ht="12.75">
      <c r="E245" s="2">
        <v>0</v>
      </c>
      <c r="L245" s="108"/>
    </row>
    <row r="246" spans="5:12" ht="12.75">
      <c r="E246" s="2">
        <v>0</v>
      </c>
      <c r="L246" s="108"/>
    </row>
    <row r="247" spans="5:12" ht="12.75">
      <c r="E247" s="2">
        <v>0</v>
      </c>
      <c r="L247" s="108"/>
    </row>
    <row r="248" spans="5:12" ht="12.75">
      <c r="E248" s="2">
        <v>0</v>
      </c>
      <c r="L248" s="108"/>
    </row>
    <row r="249" spans="5:12" ht="12.75">
      <c r="E249" s="2">
        <v>0</v>
      </c>
      <c r="L249" s="108"/>
    </row>
    <row r="250" spans="5:12" ht="12.75">
      <c r="E250" s="2">
        <v>0</v>
      </c>
      <c r="L250" s="108"/>
    </row>
    <row r="251" spans="5:12" ht="12.75">
      <c r="E251" s="2">
        <v>0</v>
      </c>
      <c r="L251" s="108"/>
    </row>
    <row r="252" spans="5:12" ht="12.75">
      <c r="E252" s="2">
        <v>0</v>
      </c>
      <c r="L252" s="108"/>
    </row>
    <row r="253" spans="5:12" ht="12.75">
      <c r="E253" s="2">
        <v>0</v>
      </c>
      <c r="L253" s="108"/>
    </row>
    <row r="254" spans="5:12" ht="12.75">
      <c r="E254" s="2">
        <v>0</v>
      </c>
      <c r="L254" s="108"/>
    </row>
    <row r="255" spans="5:12" ht="12.75">
      <c r="E255" s="2">
        <v>0</v>
      </c>
      <c r="L255" s="108"/>
    </row>
    <row r="256" spans="5:12" ht="12.75">
      <c r="E256" s="2">
        <v>0</v>
      </c>
      <c r="L256" s="108"/>
    </row>
    <row r="257" spans="5:12" ht="12.75">
      <c r="E257" s="2">
        <v>0</v>
      </c>
      <c r="L257" s="108"/>
    </row>
    <row r="258" spans="5:12" ht="12.75">
      <c r="E258" s="2">
        <v>0</v>
      </c>
      <c r="L258" s="108"/>
    </row>
    <row r="259" spans="5:12" ht="12.75">
      <c r="E259" s="2">
        <v>0</v>
      </c>
      <c r="L259" s="108"/>
    </row>
    <row r="260" spans="5:12" ht="12.75">
      <c r="E260" s="2">
        <v>0</v>
      </c>
      <c r="L260" s="108"/>
    </row>
    <row r="261" spans="5:12" ht="12.75">
      <c r="E261" s="2">
        <v>0</v>
      </c>
      <c r="L261" s="108"/>
    </row>
    <row r="262" spans="5:12" ht="12.75">
      <c r="E262" s="2">
        <v>0</v>
      </c>
      <c r="L262" s="108"/>
    </row>
    <row r="263" spans="5:12" ht="12.75">
      <c r="E263" s="2">
        <v>0</v>
      </c>
      <c r="L263" s="108"/>
    </row>
    <row r="264" spans="5:12" ht="12.75">
      <c r="E264" s="2">
        <v>0</v>
      </c>
      <c r="L264" s="108"/>
    </row>
    <row r="265" spans="5:12" ht="12.75">
      <c r="E265" s="2">
        <v>0</v>
      </c>
      <c r="L265" s="108"/>
    </row>
    <row r="266" spans="5:12" ht="12.75">
      <c r="E266" s="2">
        <v>0</v>
      </c>
      <c r="L266" s="108"/>
    </row>
    <row r="267" spans="5:12" ht="12.75">
      <c r="E267" s="2">
        <v>0</v>
      </c>
      <c r="L267" s="108"/>
    </row>
    <row r="268" spans="5:12" ht="12.75">
      <c r="E268" s="2">
        <v>0</v>
      </c>
      <c r="L268" s="108"/>
    </row>
    <row r="269" spans="5:12" ht="12.75">
      <c r="E269" s="2">
        <v>0</v>
      </c>
      <c r="L269" s="108"/>
    </row>
    <row r="270" spans="5:12" ht="12.75">
      <c r="E270" s="2">
        <v>0</v>
      </c>
      <c r="L270" s="108"/>
    </row>
    <row r="271" spans="5:12" ht="12.75">
      <c r="E271" s="2">
        <v>0</v>
      </c>
      <c r="L271" s="108"/>
    </row>
    <row r="272" spans="5:12" ht="12.75">
      <c r="E272" s="2">
        <v>0</v>
      </c>
      <c r="L272" s="108"/>
    </row>
    <row r="273" spans="5:12" ht="12.75">
      <c r="E273" s="2">
        <v>0</v>
      </c>
      <c r="L273" s="108"/>
    </row>
    <row r="274" spans="5:12" ht="12.75">
      <c r="E274" s="2">
        <v>0</v>
      </c>
      <c r="L274" s="108"/>
    </row>
    <row r="275" spans="5:12" ht="12.75">
      <c r="E275" s="2">
        <v>0</v>
      </c>
      <c r="L275" s="108"/>
    </row>
    <row r="276" spans="5:12" ht="12.75">
      <c r="E276" s="2">
        <v>0</v>
      </c>
      <c r="L276" s="108"/>
    </row>
    <row r="277" spans="5:12" ht="12.75">
      <c r="E277" s="2">
        <v>0</v>
      </c>
      <c r="L277" s="108"/>
    </row>
    <row r="278" spans="5:12" ht="12.75">
      <c r="E278" s="2">
        <v>0</v>
      </c>
      <c r="L278" s="108"/>
    </row>
    <row r="279" spans="5:12" ht="12.75">
      <c r="E279" s="2">
        <v>0</v>
      </c>
      <c r="L279" s="108"/>
    </row>
    <row r="280" spans="5:12" ht="12.75">
      <c r="E280" s="2">
        <v>0</v>
      </c>
      <c r="L280" s="108"/>
    </row>
    <row r="281" spans="5:12" ht="12.75">
      <c r="E281" s="2">
        <v>0</v>
      </c>
      <c r="L281" s="108"/>
    </row>
    <row r="282" spans="5:12" ht="12.75">
      <c r="E282" s="2">
        <v>0</v>
      </c>
      <c r="L282" s="108"/>
    </row>
    <row r="283" spans="5:12" ht="12.75">
      <c r="E283" s="2">
        <v>0</v>
      </c>
      <c r="L283" s="108"/>
    </row>
    <row r="284" spans="5:12" ht="12.75">
      <c r="E284" s="2">
        <v>0</v>
      </c>
      <c r="L284" s="108"/>
    </row>
    <row r="285" spans="5:12" ht="12.75">
      <c r="E285" s="2">
        <v>0</v>
      </c>
      <c r="L285" s="108"/>
    </row>
    <row r="286" spans="5:12" ht="12.75">
      <c r="E286" s="2">
        <v>0</v>
      </c>
      <c r="L286" s="108"/>
    </row>
    <row r="287" spans="5:12" ht="12.75">
      <c r="E287" s="2">
        <v>0</v>
      </c>
      <c r="L287" s="108"/>
    </row>
    <row r="288" spans="5:12" ht="12.75">
      <c r="E288" s="2">
        <v>0</v>
      </c>
      <c r="L288" s="108"/>
    </row>
    <row r="289" spans="5:12" ht="12.75">
      <c r="E289" s="2">
        <v>0</v>
      </c>
      <c r="L289" s="108"/>
    </row>
    <row r="290" spans="5:12" ht="12.75">
      <c r="E290" s="2">
        <v>0</v>
      </c>
      <c r="L290" s="108"/>
    </row>
    <row r="291" spans="5:12" ht="12.75">
      <c r="E291" s="2">
        <v>0</v>
      </c>
      <c r="L291" s="108"/>
    </row>
    <row r="292" spans="5:12" ht="12.75">
      <c r="E292" s="2">
        <v>0</v>
      </c>
      <c r="L292" s="108"/>
    </row>
    <row r="293" spans="5:12" ht="12.75">
      <c r="E293" s="2">
        <v>0</v>
      </c>
      <c r="L293" s="108"/>
    </row>
    <row r="294" spans="5:12" ht="12.75">
      <c r="E294" s="2">
        <v>0</v>
      </c>
      <c r="L294" s="108"/>
    </row>
    <row r="295" spans="5:12" ht="12.75">
      <c r="E295" s="2">
        <v>0</v>
      </c>
      <c r="L295" s="108"/>
    </row>
    <row r="296" spans="5:12" ht="12.75">
      <c r="E296" s="2">
        <v>0</v>
      </c>
      <c r="L296" s="108"/>
    </row>
    <row r="297" spans="5:12" ht="12.75">
      <c r="E297" s="2">
        <v>0</v>
      </c>
      <c r="L297" s="108"/>
    </row>
    <row r="298" spans="5:12" ht="12.75">
      <c r="E298" s="2">
        <v>0</v>
      </c>
      <c r="L298" s="108"/>
    </row>
    <row r="299" spans="5:12" ht="12.75">
      <c r="E299" s="2">
        <v>0</v>
      </c>
      <c r="L299" s="108"/>
    </row>
    <row r="300" spans="5:12" ht="12.75">
      <c r="E300" s="2">
        <v>0</v>
      </c>
      <c r="L300" s="108"/>
    </row>
    <row r="301" spans="5:12" ht="12.75">
      <c r="E301" s="2">
        <v>0</v>
      </c>
      <c r="L301" s="108"/>
    </row>
    <row r="302" spans="5:12" ht="12.75">
      <c r="E302" s="2">
        <v>0</v>
      </c>
      <c r="L302" s="108"/>
    </row>
    <row r="303" spans="5:12" ht="12.75">
      <c r="E303" s="2">
        <v>0</v>
      </c>
      <c r="L303" s="108"/>
    </row>
    <row r="304" spans="5:12" ht="12.75">
      <c r="E304" s="2">
        <v>0</v>
      </c>
      <c r="L304" s="108"/>
    </row>
    <row r="305" spans="5:12" ht="12.75">
      <c r="E305" s="2">
        <v>0</v>
      </c>
      <c r="L305" s="108"/>
    </row>
    <row r="306" spans="5:12" ht="12.75">
      <c r="E306" s="2">
        <v>0</v>
      </c>
      <c r="L306" s="108"/>
    </row>
    <row r="307" spans="5:12" ht="12.75">
      <c r="E307" s="2">
        <v>0</v>
      </c>
      <c r="L307" s="108"/>
    </row>
    <row r="308" spans="5:12" ht="12.75">
      <c r="E308" s="2">
        <v>0</v>
      </c>
      <c r="L308" s="108"/>
    </row>
    <row r="309" spans="5:12" ht="12.75">
      <c r="E309" s="2">
        <v>0</v>
      </c>
      <c r="L309" s="108"/>
    </row>
    <row r="310" spans="5:12" ht="12.75">
      <c r="E310" s="2">
        <v>0</v>
      </c>
      <c r="L310" s="108"/>
    </row>
    <row r="311" spans="5:12" ht="12.75">
      <c r="E311" s="2">
        <v>0</v>
      </c>
      <c r="L311" s="108"/>
    </row>
    <row r="312" spans="5:12" ht="12.75">
      <c r="E312" s="2">
        <v>0</v>
      </c>
      <c r="L312" s="108"/>
    </row>
    <row r="313" spans="5:12" ht="12.75">
      <c r="E313" s="2">
        <v>0</v>
      </c>
      <c r="L313" s="108"/>
    </row>
    <row r="314" spans="5:12" ht="12.75">
      <c r="E314" s="2">
        <v>0</v>
      </c>
      <c r="L314" s="108"/>
    </row>
    <row r="315" spans="5:12" ht="12.75">
      <c r="E315" s="2">
        <v>0</v>
      </c>
      <c r="L315" s="108"/>
    </row>
    <row r="316" spans="5:12" ht="12.75">
      <c r="E316" s="2">
        <v>0</v>
      </c>
      <c r="L316" s="108"/>
    </row>
    <row r="317" spans="5:12" ht="12.75">
      <c r="E317" s="2">
        <v>0</v>
      </c>
      <c r="L317" s="108"/>
    </row>
    <row r="318" spans="5:12" ht="12.75">
      <c r="E318" s="2">
        <v>0</v>
      </c>
      <c r="L318" s="108"/>
    </row>
    <row r="319" spans="5:12" ht="12.75">
      <c r="E319" s="2">
        <v>0</v>
      </c>
      <c r="L319" s="108"/>
    </row>
    <row r="320" spans="5:12" ht="12.75">
      <c r="E320" s="2">
        <v>0</v>
      </c>
      <c r="L320" s="108"/>
    </row>
    <row r="321" spans="5:12" ht="12.75">
      <c r="E321" s="2">
        <v>0</v>
      </c>
      <c r="L321" s="108"/>
    </row>
    <row r="322" spans="5:12" ht="12.75">
      <c r="E322" s="2">
        <v>0</v>
      </c>
      <c r="L322" s="108"/>
    </row>
    <row r="323" spans="5:12" ht="12.75">
      <c r="E323" s="2">
        <v>0</v>
      </c>
      <c r="L323" s="108"/>
    </row>
    <row r="324" spans="5:12" ht="12.75">
      <c r="E324" s="2">
        <v>0</v>
      </c>
      <c r="L324" s="108"/>
    </row>
    <row r="325" spans="5:12" ht="12.75">
      <c r="E325" s="2">
        <v>0</v>
      </c>
      <c r="L325" s="108"/>
    </row>
    <row r="326" spans="5:12" ht="12.75">
      <c r="E326" s="2">
        <v>0</v>
      </c>
      <c r="L326" s="108"/>
    </row>
    <row r="327" spans="5:12" ht="12.75">
      <c r="E327" s="2">
        <v>0</v>
      </c>
      <c r="L327" s="108"/>
    </row>
    <row r="328" spans="5:12" ht="12.75">
      <c r="E328" s="2">
        <v>0</v>
      </c>
      <c r="L328" s="108"/>
    </row>
    <row r="329" spans="5:12" ht="12.75">
      <c r="E329" s="2">
        <v>0</v>
      </c>
      <c r="L329" s="108"/>
    </row>
    <row r="330" spans="5:12" ht="12.75">
      <c r="E330" s="2">
        <v>0</v>
      </c>
      <c r="L330" s="108"/>
    </row>
    <row r="331" spans="5:12" ht="12.75">
      <c r="E331" s="2">
        <v>0</v>
      </c>
      <c r="L331" s="108"/>
    </row>
    <row r="332" spans="5:12" ht="12.75">
      <c r="E332" s="2">
        <v>0</v>
      </c>
      <c r="L332" s="108"/>
    </row>
    <row r="333" spans="5:12" ht="12.75">
      <c r="E333" s="2">
        <v>0</v>
      </c>
      <c r="L333" s="108"/>
    </row>
    <row r="334" spans="5:12" ht="12.75">
      <c r="E334" s="2">
        <v>0</v>
      </c>
      <c r="L334" s="108"/>
    </row>
    <row r="335" spans="5:12" ht="12.75">
      <c r="E335" s="2">
        <v>0</v>
      </c>
      <c r="L335" s="108"/>
    </row>
    <row r="336" spans="5:12" ht="12.75">
      <c r="E336" s="2">
        <v>0</v>
      </c>
      <c r="L336" s="108"/>
    </row>
    <row r="337" spans="5:12" ht="12.75">
      <c r="E337" s="2">
        <v>0</v>
      </c>
      <c r="L337" s="108"/>
    </row>
    <row r="338" spans="5:12" ht="12.75">
      <c r="E338" s="2">
        <v>0</v>
      </c>
      <c r="L338" s="108"/>
    </row>
    <row r="339" spans="5:12" ht="12.75">
      <c r="E339" s="2">
        <v>0</v>
      </c>
      <c r="L339" s="108"/>
    </row>
    <row r="340" spans="5:12" ht="12.75">
      <c r="E340" s="2">
        <v>0</v>
      </c>
      <c r="L340" s="108"/>
    </row>
    <row r="341" spans="5:12" ht="12.75">
      <c r="E341" s="2">
        <v>0</v>
      </c>
      <c r="L341" s="108"/>
    </row>
    <row r="342" spans="5:12" ht="12.75">
      <c r="E342" s="2">
        <v>0</v>
      </c>
      <c r="L342" s="108"/>
    </row>
    <row r="343" spans="5:12" ht="12.75">
      <c r="E343" s="2">
        <v>0</v>
      </c>
      <c r="L343" s="108"/>
    </row>
    <row r="344" spans="5:12" ht="12.75">
      <c r="E344" s="2">
        <v>0</v>
      </c>
      <c r="L344" s="108"/>
    </row>
    <row r="345" spans="5:12" ht="12.75">
      <c r="E345" s="2">
        <v>0</v>
      </c>
      <c r="L345" s="108"/>
    </row>
    <row r="346" spans="5:12" ht="12.75">
      <c r="E346" s="2">
        <v>0</v>
      </c>
      <c r="L346" s="108"/>
    </row>
    <row r="347" spans="5:12" ht="12.75">
      <c r="E347" s="2">
        <v>0</v>
      </c>
      <c r="L347" s="108"/>
    </row>
    <row r="348" spans="5:12" ht="12.75">
      <c r="E348" s="2">
        <v>0</v>
      </c>
      <c r="L348" s="108"/>
    </row>
    <row r="349" spans="5:12" ht="12.75">
      <c r="E349" s="2">
        <v>0</v>
      </c>
      <c r="L349" s="108"/>
    </row>
    <row r="350" spans="5:12" ht="12.75">
      <c r="E350" s="2">
        <v>0</v>
      </c>
      <c r="L350" s="108"/>
    </row>
    <row r="351" spans="5:12" ht="12.75">
      <c r="E351" s="2">
        <v>0</v>
      </c>
      <c r="L351" s="108"/>
    </row>
    <row r="352" spans="5:12" ht="12.75">
      <c r="E352" s="2">
        <v>0</v>
      </c>
      <c r="L352" s="108"/>
    </row>
    <row r="353" spans="5:12" ht="12.75">
      <c r="E353" s="2">
        <v>0</v>
      </c>
      <c r="L353" s="108"/>
    </row>
    <row r="354" spans="5:12" ht="12.75">
      <c r="E354" s="2">
        <v>0</v>
      </c>
      <c r="L354" s="108"/>
    </row>
    <row r="355" spans="5:12" ht="12.75">
      <c r="E355" s="2">
        <v>0</v>
      </c>
      <c r="L355" s="108"/>
    </row>
    <row r="356" spans="5:12" ht="12.75">
      <c r="E356" s="2">
        <v>0</v>
      </c>
      <c r="L356" s="108"/>
    </row>
    <row r="357" spans="5:12" ht="12.75">
      <c r="E357" s="2">
        <v>0</v>
      </c>
      <c r="L357" s="108"/>
    </row>
    <row r="358" spans="5:12" ht="12.75">
      <c r="E358" s="2">
        <v>0</v>
      </c>
      <c r="L358" s="108"/>
    </row>
    <row r="359" spans="5:12" ht="12.75">
      <c r="E359" s="2">
        <v>0</v>
      </c>
      <c r="L359" s="108"/>
    </row>
    <row r="360" spans="5:12" ht="12.75">
      <c r="E360" s="2">
        <v>0</v>
      </c>
      <c r="L360" s="108"/>
    </row>
    <row r="361" spans="5:12" ht="12.75">
      <c r="E361" s="2">
        <v>0</v>
      </c>
      <c r="L361" s="108"/>
    </row>
    <row r="362" spans="5:12" ht="12.75">
      <c r="E362" s="2">
        <v>0</v>
      </c>
      <c r="L362" s="108"/>
    </row>
    <row r="363" spans="5:12" ht="12.75">
      <c r="E363" s="2">
        <v>0</v>
      </c>
      <c r="L363" s="108"/>
    </row>
    <row r="364" spans="5:12" ht="12.75">
      <c r="E364" s="2">
        <v>0</v>
      </c>
      <c r="L364" s="108"/>
    </row>
    <row r="365" spans="5:12" ht="12.75">
      <c r="E365" s="2">
        <v>0</v>
      </c>
      <c r="L365" s="108"/>
    </row>
    <row r="366" spans="5:12" ht="12.75">
      <c r="E366" s="2">
        <v>0</v>
      </c>
      <c r="L366" s="108"/>
    </row>
    <row r="367" spans="5:12" ht="12.75">
      <c r="E367" s="2">
        <v>0</v>
      </c>
      <c r="L367" s="108"/>
    </row>
    <row r="368" spans="5:12" ht="12.75">
      <c r="E368" s="2">
        <v>0</v>
      </c>
      <c r="L368" s="108"/>
    </row>
    <row r="369" spans="5:12" ht="12.75">
      <c r="E369" s="2">
        <v>0</v>
      </c>
      <c r="L369" s="108"/>
    </row>
    <row r="370" spans="5:12" ht="12.75">
      <c r="E370" s="2">
        <v>0</v>
      </c>
      <c r="L370" s="108"/>
    </row>
    <row r="371" spans="5:12" ht="12.75">
      <c r="E371" s="2">
        <v>0</v>
      </c>
      <c r="L371" s="108"/>
    </row>
    <row r="372" spans="5:12" ht="12.75">
      <c r="E372" s="2">
        <v>0</v>
      </c>
      <c r="L372" s="108"/>
    </row>
    <row r="373" spans="5:12" ht="12.75">
      <c r="E373" s="2">
        <v>0</v>
      </c>
      <c r="L373" s="108"/>
    </row>
    <row r="374" spans="5:12" ht="12.75">
      <c r="E374" s="2">
        <v>0</v>
      </c>
      <c r="L374" s="108"/>
    </row>
    <row r="375" spans="5:12" ht="12.75">
      <c r="E375" s="2">
        <v>0</v>
      </c>
      <c r="L375" s="108"/>
    </row>
    <row r="376" spans="5:12" ht="12.75">
      <c r="E376" s="2">
        <v>0</v>
      </c>
      <c r="L376" s="108"/>
    </row>
    <row r="377" spans="5:12" ht="12.75">
      <c r="E377" s="2">
        <v>0</v>
      </c>
      <c r="L377" s="108"/>
    </row>
    <row r="378" spans="5:12" ht="12.75">
      <c r="E378" s="2">
        <v>0</v>
      </c>
      <c r="L378" s="108"/>
    </row>
    <row r="379" spans="5:12" ht="12.75">
      <c r="E379" s="2">
        <v>0</v>
      </c>
      <c r="L379" s="108"/>
    </row>
    <row r="380" spans="5:12" ht="12.75">
      <c r="E380" s="2">
        <v>0</v>
      </c>
      <c r="L380" s="108"/>
    </row>
    <row r="381" spans="5:12" ht="12.75">
      <c r="E381" s="2">
        <v>0</v>
      </c>
      <c r="L381" s="108"/>
    </row>
    <row r="382" spans="5:12" ht="12.75">
      <c r="E382" s="2">
        <v>0</v>
      </c>
      <c r="L382" s="108"/>
    </row>
    <row r="383" spans="5:12" ht="12.75">
      <c r="E383" s="2">
        <v>0</v>
      </c>
      <c r="L383" s="108"/>
    </row>
    <row r="384" spans="5:12" ht="12.75">
      <c r="E384" s="2">
        <v>0</v>
      </c>
      <c r="L384" s="108"/>
    </row>
    <row r="385" spans="5:12" ht="12.75">
      <c r="E385" s="2">
        <v>0</v>
      </c>
      <c r="L385" s="108"/>
    </row>
    <row r="386" spans="5:12" ht="12.75">
      <c r="E386" s="2">
        <v>0</v>
      </c>
      <c r="L386" s="108"/>
    </row>
    <row r="387" spans="5:12" ht="12.75">
      <c r="E387" s="2">
        <v>0</v>
      </c>
      <c r="L387" s="108"/>
    </row>
    <row r="388" spans="5:12" ht="12.75">
      <c r="E388" s="2">
        <v>0</v>
      </c>
      <c r="L388" s="108"/>
    </row>
    <row r="389" spans="5:12" ht="12.75">
      <c r="E389" s="2">
        <v>0</v>
      </c>
      <c r="L389" s="108"/>
    </row>
    <row r="390" spans="5:12" ht="12.75">
      <c r="E390" s="2">
        <v>0</v>
      </c>
      <c r="L390" s="108"/>
    </row>
    <row r="391" spans="5:12" ht="12.75">
      <c r="E391" s="2">
        <v>0</v>
      </c>
      <c r="L391" s="108"/>
    </row>
    <row r="392" spans="5:12" ht="12.75">
      <c r="E392" s="2">
        <v>0</v>
      </c>
      <c r="L392" s="108"/>
    </row>
    <row r="393" spans="5:12" ht="12.75">
      <c r="E393" s="2">
        <v>0</v>
      </c>
      <c r="L393" s="108"/>
    </row>
    <row r="394" spans="5:12" ht="12.75">
      <c r="E394" s="2">
        <v>0</v>
      </c>
      <c r="L394" s="108"/>
    </row>
    <row r="395" spans="5:12" ht="12.75">
      <c r="E395" s="2">
        <v>0</v>
      </c>
      <c r="L395" s="108"/>
    </row>
    <row r="396" spans="5:12" ht="12.75">
      <c r="E396" s="2">
        <v>0</v>
      </c>
      <c r="L396" s="108"/>
    </row>
    <row r="397" spans="5:12" ht="12.75">
      <c r="E397" s="2">
        <v>0</v>
      </c>
      <c r="L397" s="108"/>
    </row>
    <row r="398" spans="5:12" ht="12.75">
      <c r="E398" s="2">
        <v>0</v>
      </c>
      <c r="L398" s="108"/>
    </row>
    <row r="399" spans="5:12" ht="12.75">
      <c r="E399" s="2">
        <v>0</v>
      </c>
      <c r="L399" s="108"/>
    </row>
    <row r="400" spans="5:12" ht="12.75">
      <c r="E400" s="2">
        <v>0</v>
      </c>
      <c r="L400" s="108"/>
    </row>
    <row r="401" spans="5:12" ht="12.75">
      <c r="E401" s="2">
        <v>0</v>
      </c>
      <c r="L401" s="108"/>
    </row>
    <row r="402" spans="5:12" ht="12.75">
      <c r="E402" s="2">
        <v>0</v>
      </c>
      <c r="L402" s="108"/>
    </row>
    <row r="403" spans="5:12" ht="12.75">
      <c r="E403" s="2">
        <v>0</v>
      </c>
      <c r="L403" s="108"/>
    </row>
    <row r="404" spans="5:12" ht="12.75">
      <c r="E404" s="2">
        <v>0</v>
      </c>
      <c r="L404" s="108"/>
    </row>
    <row r="405" spans="5:12" ht="12.75">
      <c r="E405" s="2">
        <v>0</v>
      </c>
      <c r="L405" s="108"/>
    </row>
    <row r="406" spans="5:12" ht="12.75">
      <c r="E406" s="2">
        <v>0</v>
      </c>
      <c r="L406" s="108"/>
    </row>
    <row r="407" spans="5:12" ht="12.75">
      <c r="E407" s="2">
        <v>0</v>
      </c>
      <c r="L407" s="108"/>
    </row>
    <row r="408" spans="5:12" ht="12.75">
      <c r="E408" s="2">
        <v>0</v>
      </c>
      <c r="L408" s="108"/>
    </row>
    <row r="409" spans="5:12" ht="12.75">
      <c r="E409" s="2">
        <v>0</v>
      </c>
      <c r="L409" s="108"/>
    </row>
    <row r="410" spans="5:12" ht="12.75">
      <c r="E410" s="2">
        <v>0</v>
      </c>
      <c r="L410" s="108"/>
    </row>
    <row r="411" spans="5:12" ht="12.75">
      <c r="E411" s="2">
        <v>0</v>
      </c>
      <c r="L411" s="108"/>
    </row>
    <row r="412" spans="5:12" ht="12.75">
      <c r="E412" s="2">
        <v>0</v>
      </c>
      <c r="L412" s="108"/>
    </row>
    <row r="413" spans="5:12" ht="12.75">
      <c r="E413" s="2">
        <v>0</v>
      </c>
      <c r="L413" s="108"/>
    </row>
    <row r="414" spans="5:12" ht="12.75">
      <c r="E414" s="2">
        <v>0</v>
      </c>
      <c r="L414" s="108"/>
    </row>
    <row r="415" spans="5:12" ht="12.75">
      <c r="E415" s="2">
        <v>0</v>
      </c>
      <c r="L415" s="108"/>
    </row>
    <row r="416" spans="5:12" ht="12.75">
      <c r="E416" s="2">
        <v>0</v>
      </c>
      <c r="L416" s="108"/>
    </row>
    <row r="417" spans="5:12" ht="12.75">
      <c r="E417" s="2">
        <v>0</v>
      </c>
      <c r="L417" s="108"/>
    </row>
    <row r="418" spans="5:12" ht="12.75">
      <c r="E418" s="2">
        <v>0</v>
      </c>
      <c r="L418" s="108"/>
    </row>
    <row r="419" spans="5:12" ht="12.75">
      <c r="E419" s="2">
        <v>0</v>
      </c>
      <c r="L419" s="108"/>
    </row>
    <row r="420" spans="5:12" ht="12.75">
      <c r="E420" s="2">
        <v>0</v>
      </c>
      <c r="L420" s="108"/>
    </row>
    <row r="421" spans="5:12" ht="12.75">
      <c r="E421" s="2">
        <v>0</v>
      </c>
      <c r="L421" s="108"/>
    </row>
    <row r="422" spans="5:12" ht="12.75">
      <c r="E422" s="2">
        <v>0</v>
      </c>
      <c r="L422" s="108"/>
    </row>
    <row r="423" spans="5:12" ht="12.75">
      <c r="E423" s="2">
        <v>0</v>
      </c>
      <c r="L423" s="108"/>
    </row>
    <row r="424" spans="5:12" ht="12.75">
      <c r="E424" s="2">
        <v>0</v>
      </c>
      <c r="L424" s="108"/>
    </row>
    <row r="425" spans="5:12" ht="12.75">
      <c r="E425" s="2">
        <v>0</v>
      </c>
      <c r="L425" s="108"/>
    </row>
    <row r="426" spans="5:12" ht="12.75">
      <c r="E426" s="2">
        <v>0</v>
      </c>
      <c r="L426" s="108"/>
    </row>
    <row r="427" spans="5:12" ht="12.75">
      <c r="E427" s="2">
        <v>0</v>
      </c>
      <c r="L427" s="108"/>
    </row>
    <row r="428" spans="5:12" ht="12.75">
      <c r="E428" s="2">
        <v>0</v>
      </c>
      <c r="L428" s="108"/>
    </row>
    <row r="429" spans="5:12" ht="12.75">
      <c r="E429" s="2">
        <v>0</v>
      </c>
      <c r="L429" s="108"/>
    </row>
    <row r="430" spans="5:12" ht="12.75">
      <c r="E430" s="2">
        <v>0</v>
      </c>
      <c r="L430" s="108"/>
    </row>
    <row r="431" spans="5:12" ht="12.75">
      <c r="E431" s="2">
        <v>0</v>
      </c>
      <c r="L431" s="108"/>
    </row>
    <row r="432" spans="5:12" ht="12.75">
      <c r="E432" s="2">
        <v>0</v>
      </c>
      <c r="L432" s="108"/>
    </row>
    <row r="433" spans="5:12" ht="12.75">
      <c r="E433" s="2">
        <v>0</v>
      </c>
      <c r="L433" s="108"/>
    </row>
    <row r="434" spans="5:12" ht="12.75">
      <c r="E434" s="2">
        <v>0</v>
      </c>
      <c r="L434" s="108"/>
    </row>
    <row r="435" spans="5:12" ht="12.75">
      <c r="E435" s="2">
        <v>0</v>
      </c>
      <c r="L435" s="108"/>
    </row>
    <row r="436" spans="5:12" ht="12.75">
      <c r="E436" s="2">
        <v>0</v>
      </c>
      <c r="L436" s="108"/>
    </row>
    <row r="437" spans="5:12" ht="12.75">
      <c r="E437" s="2">
        <v>0</v>
      </c>
      <c r="L437" s="108"/>
    </row>
    <row r="438" spans="5:12" ht="12.75">
      <c r="E438" s="2">
        <v>0</v>
      </c>
      <c r="L438" s="108"/>
    </row>
    <row r="439" spans="5:12" ht="12.75">
      <c r="E439" s="2">
        <v>0</v>
      </c>
      <c r="L439" s="108"/>
    </row>
    <row r="440" spans="5:12" ht="12.75">
      <c r="E440" s="2">
        <v>0</v>
      </c>
      <c r="L440" s="108"/>
    </row>
    <row r="441" spans="5:12" ht="12.75">
      <c r="E441" s="2">
        <v>0</v>
      </c>
      <c r="L441" s="108"/>
    </row>
    <row r="442" spans="5:12" ht="12.75">
      <c r="E442" s="2">
        <v>0</v>
      </c>
      <c r="L442" s="108"/>
    </row>
    <row r="443" spans="5:12" ht="12.75">
      <c r="E443" s="2">
        <v>0</v>
      </c>
      <c r="L443" s="108"/>
    </row>
    <row r="444" spans="5:12" ht="12.75">
      <c r="E444" s="2">
        <v>0</v>
      </c>
      <c r="L444" s="108"/>
    </row>
    <row r="445" spans="5:12" ht="12.75">
      <c r="E445" s="2">
        <v>0</v>
      </c>
      <c r="L445" s="108"/>
    </row>
    <row r="446" spans="5:12" ht="12.75">
      <c r="E446" s="2">
        <v>0</v>
      </c>
      <c r="L446" s="108"/>
    </row>
    <row r="447" spans="5:12" ht="12.75">
      <c r="E447" s="2">
        <v>0</v>
      </c>
      <c r="L447" s="108"/>
    </row>
    <row r="448" spans="5:12" ht="12.75">
      <c r="E448" s="2">
        <v>0</v>
      </c>
      <c r="L448" s="108"/>
    </row>
    <row r="449" spans="5:12" ht="12.75">
      <c r="E449" s="2">
        <v>0</v>
      </c>
      <c r="L449" s="108"/>
    </row>
    <row r="450" spans="5:12" ht="12.75">
      <c r="E450" s="2">
        <v>0</v>
      </c>
      <c r="L450" s="108"/>
    </row>
    <row r="451" spans="5:12" ht="12.75">
      <c r="E451" s="2">
        <v>0</v>
      </c>
      <c r="L451" s="108"/>
    </row>
    <row r="452" spans="5:12" ht="12.75">
      <c r="E452" s="2">
        <v>0</v>
      </c>
      <c r="L452" s="108"/>
    </row>
    <row r="453" spans="5:12" ht="12.75">
      <c r="E453" s="2">
        <v>0</v>
      </c>
      <c r="L453" s="108"/>
    </row>
    <row r="454" spans="5:12" ht="12.75">
      <c r="E454" s="2">
        <v>0</v>
      </c>
      <c r="L454" s="108"/>
    </row>
    <row r="455" spans="5:12" ht="12.75">
      <c r="E455" s="2">
        <v>0</v>
      </c>
      <c r="L455" s="108"/>
    </row>
    <row r="456" spans="5:12" ht="12.75">
      <c r="E456" s="2">
        <v>0</v>
      </c>
      <c r="L456" s="108"/>
    </row>
    <row r="457" spans="5:12" ht="12.75">
      <c r="E457" s="2">
        <v>0</v>
      </c>
      <c r="L457" s="108"/>
    </row>
    <row r="458" spans="5:12" ht="12.75">
      <c r="E458" s="2">
        <v>0</v>
      </c>
      <c r="L458" s="108"/>
    </row>
    <row r="459" spans="5:12" ht="12.75">
      <c r="E459" s="2">
        <v>0</v>
      </c>
      <c r="L459" s="108"/>
    </row>
    <row r="460" spans="5:12" ht="12.75">
      <c r="E460" s="2">
        <v>0</v>
      </c>
      <c r="L460" s="108"/>
    </row>
    <row r="461" spans="5:12" ht="12.75">
      <c r="E461" s="2">
        <v>0</v>
      </c>
      <c r="L461" s="108"/>
    </row>
    <row r="462" spans="5:12" ht="12.75">
      <c r="E462" s="2">
        <v>0</v>
      </c>
      <c r="L462" s="108"/>
    </row>
    <row r="463" spans="5:12" ht="12.75">
      <c r="E463" s="2">
        <v>0</v>
      </c>
      <c r="L463" s="108"/>
    </row>
    <row r="464" spans="5:12" ht="12.75">
      <c r="E464" s="2">
        <v>0</v>
      </c>
      <c r="L464" s="108"/>
    </row>
    <row r="465" spans="5:12" ht="12.75">
      <c r="E465" s="2">
        <v>0</v>
      </c>
      <c r="L465" s="108"/>
    </row>
    <row r="466" spans="5:12" ht="12.75">
      <c r="E466" s="2">
        <v>0</v>
      </c>
      <c r="L466" s="108"/>
    </row>
    <row r="467" spans="5:12" ht="12.75">
      <c r="E467" s="2">
        <v>0</v>
      </c>
      <c r="L467" s="108"/>
    </row>
    <row r="468" spans="5:12" ht="12.75">
      <c r="E468" s="2">
        <v>0</v>
      </c>
      <c r="L468" s="108"/>
    </row>
    <row r="469" spans="5:12" ht="12.75">
      <c r="E469" s="2">
        <v>0</v>
      </c>
      <c r="L469" s="108"/>
    </row>
    <row r="470" spans="5:12" ht="12.75">
      <c r="E470" s="2">
        <v>0</v>
      </c>
      <c r="L470" s="108"/>
    </row>
    <row r="471" spans="5:12" ht="12.75">
      <c r="E471" s="2">
        <v>0</v>
      </c>
      <c r="L471" s="108"/>
    </row>
    <row r="472" spans="5:12" ht="12.75">
      <c r="E472" s="2">
        <v>0</v>
      </c>
      <c r="L472" s="108"/>
    </row>
    <row r="473" spans="5:12" ht="12.75">
      <c r="E473" s="2">
        <v>0</v>
      </c>
      <c r="L473" s="108"/>
    </row>
    <row r="474" spans="5:12" ht="12.75">
      <c r="E474" s="2">
        <v>0</v>
      </c>
      <c r="L474" s="108"/>
    </row>
    <row r="475" spans="5:12" ht="12.75">
      <c r="E475" s="2">
        <v>0</v>
      </c>
      <c r="L475" s="108"/>
    </row>
    <row r="476" spans="5:12" ht="12.75">
      <c r="E476" s="2">
        <v>0</v>
      </c>
      <c r="L476" s="108"/>
    </row>
    <row r="477" spans="5:12" ht="12.75">
      <c r="E477" s="2">
        <v>0</v>
      </c>
      <c r="L477" s="108"/>
    </row>
    <row r="478" spans="5:12" ht="12.75">
      <c r="E478" s="2">
        <v>0</v>
      </c>
      <c r="L478" s="108"/>
    </row>
    <row r="479" spans="5:12" ht="12.75">
      <c r="E479" s="2">
        <v>0</v>
      </c>
      <c r="L479" s="108"/>
    </row>
    <row r="480" spans="5:12" ht="12.75">
      <c r="E480" s="2">
        <v>0</v>
      </c>
      <c r="L480" s="108"/>
    </row>
    <row r="481" spans="5:12" ht="12.75">
      <c r="E481" s="2">
        <v>0</v>
      </c>
      <c r="L481" s="108"/>
    </row>
    <row r="482" spans="5:12" ht="12.75">
      <c r="E482" s="2">
        <v>0</v>
      </c>
      <c r="L482" s="108"/>
    </row>
    <row r="483" spans="5:12" ht="12.75">
      <c r="E483" s="2">
        <v>0</v>
      </c>
      <c r="L483" s="108"/>
    </row>
    <row r="484" spans="5:12" ht="12.75">
      <c r="E484" s="2">
        <v>0</v>
      </c>
      <c r="L484" s="108"/>
    </row>
    <row r="485" spans="5:12" ht="12.75">
      <c r="E485" s="2">
        <v>0</v>
      </c>
      <c r="L485" s="108"/>
    </row>
    <row r="486" spans="5:12" ht="12.75">
      <c r="E486" s="2">
        <v>0</v>
      </c>
      <c r="L486" s="108"/>
    </row>
    <row r="487" spans="5:12" ht="12.75">
      <c r="E487" s="2">
        <v>0</v>
      </c>
      <c r="L487" s="108"/>
    </row>
    <row r="488" spans="5:12" ht="12.75">
      <c r="E488" s="2">
        <v>0</v>
      </c>
      <c r="L488" s="108"/>
    </row>
    <row r="489" spans="5:12" ht="12.75">
      <c r="E489" s="2">
        <v>0</v>
      </c>
      <c r="L489" s="108"/>
    </row>
    <row r="490" spans="5:12" ht="12.75">
      <c r="E490" s="2">
        <v>0</v>
      </c>
      <c r="L490" s="108"/>
    </row>
    <row r="491" spans="5:12" ht="12.75">
      <c r="E491" s="2">
        <v>0</v>
      </c>
      <c r="L491" s="108"/>
    </row>
    <row r="492" spans="5:12" ht="12.75">
      <c r="E492" s="2">
        <v>0</v>
      </c>
      <c r="L492" s="108"/>
    </row>
    <row r="493" spans="5:12" ht="12.75">
      <c r="E493" s="2">
        <v>0</v>
      </c>
      <c r="L493" s="108"/>
    </row>
    <row r="494" spans="5:12" ht="12.75">
      <c r="E494" s="2">
        <v>0</v>
      </c>
      <c r="L494" s="108"/>
    </row>
    <row r="495" spans="5:12" ht="12.75">
      <c r="E495" s="2">
        <v>0</v>
      </c>
      <c r="L495" s="108"/>
    </row>
    <row r="496" spans="5:12" ht="12.75">
      <c r="E496" s="2">
        <v>0</v>
      </c>
      <c r="L496" s="108"/>
    </row>
    <row r="497" spans="5:12" ht="12.75">
      <c r="E497" s="2">
        <v>0</v>
      </c>
      <c r="L497" s="108"/>
    </row>
    <row r="498" spans="5:12" ht="12.75">
      <c r="E498" s="2">
        <v>0</v>
      </c>
      <c r="L498" s="108"/>
    </row>
    <row r="499" spans="5:12" ht="12.75">
      <c r="E499" s="2">
        <v>0</v>
      </c>
      <c r="L499" s="108"/>
    </row>
    <row r="500" spans="5:12" ht="12.75">
      <c r="E500" s="2">
        <v>0</v>
      </c>
      <c r="L500" s="108"/>
    </row>
    <row r="501" spans="5:12" ht="12.75">
      <c r="E501" s="2">
        <v>0</v>
      </c>
      <c r="L501" s="108"/>
    </row>
    <row r="502" spans="5:12" ht="12.75">
      <c r="E502" s="2">
        <v>0</v>
      </c>
      <c r="L502" s="108"/>
    </row>
    <row r="503" spans="5:12" ht="12.75">
      <c r="E503" s="2">
        <v>0</v>
      </c>
      <c r="L503" s="108"/>
    </row>
    <row r="504" spans="5:12" ht="12.75">
      <c r="E504" s="2">
        <v>0</v>
      </c>
      <c r="L504" s="108"/>
    </row>
    <row r="505" spans="5:12" ht="12.75">
      <c r="E505" s="2">
        <v>0</v>
      </c>
      <c r="L505" s="108"/>
    </row>
    <row r="506" spans="5:12" ht="12.75">
      <c r="E506" s="2">
        <v>0</v>
      </c>
      <c r="L506" s="108"/>
    </row>
    <row r="507" spans="5:12" ht="12.75">
      <c r="E507" s="2">
        <v>0</v>
      </c>
      <c r="L507" s="108"/>
    </row>
    <row r="508" spans="5:12" ht="12.75">
      <c r="E508" s="2">
        <v>0</v>
      </c>
      <c r="L508" s="108"/>
    </row>
    <row r="509" spans="5:12" ht="12.75">
      <c r="E509" s="2">
        <v>0</v>
      </c>
      <c r="L509" s="108"/>
    </row>
    <row r="510" spans="5:12" ht="12.75">
      <c r="E510" s="2">
        <v>0</v>
      </c>
      <c r="L510" s="108"/>
    </row>
    <row r="511" spans="5:12" ht="12.75">
      <c r="E511" s="2">
        <v>0</v>
      </c>
      <c r="L511" s="108"/>
    </row>
    <row r="512" spans="5:12" ht="12.75">
      <c r="E512" s="2">
        <v>0</v>
      </c>
      <c r="L512" s="108"/>
    </row>
    <row r="513" spans="5:12" ht="12.75">
      <c r="E513" s="2">
        <v>0</v>
      </c>
      <c r="L513" s="108"/>
    </row>
    <row r="514" spans="5:12" ht="12.75">
      <c r="E514" s="2">
        <v>0</v>
      </c>
      <c r="L514" s="108"/>
    </row>
    <row r="515" spans="5:12" ht="12.75">
      <c r="E515" s="2">
        <v>0</v>
      </c>
      <c r="L515" s="108"/>
    </row>
    <row r="516" spans="5:12" ht="12.75">
      <c r="E516" s="2">
        <v>0</v>
      </c>
      <c r="L516" s="108"/>
    </row>
    <row r="517" spans="5:12" ht="12.75">
      <c r="E517" s="2">
        <v>0</v>
      </c>
      <c r="L517" s="108"/>
    </row>
    <row r="518" spans="5:12" ht="12.75">
      <c r="E518" s="2">
        <v>0</v>
      </c>
      <c r="L518" s="108"/>
    </row>
    <row r="519" spans="5:12" ht="12.75">
      <c r="E519" s="2">
        <v>0</v>
      </c>
      <c r="L519" s="108"/>
    </row>
    <row r="520" spans="5:12" ht="12.75">
      <c r="E520" s="2">
        <v>0</v>
      </c>
      <c r="L520" s="108"/>
    </row>
    <row r="521" spans="5:12" ht="12.75">
      <c r="E521" s="2">
        <v>0</v>
      </c>
      <c r="L521" s="108"/>
    </row>
    <row r="522" spans="5:12" ht="12.75">
      <c r="E522" s="2">
        <v>0</v>
      </c>
      <c r="L522" s="108"/>
    </row>
    <row r="523" spans="5:12" ht="12.75">
      <c r="E523" s="2">
        <v>0</v>
      </c>
      <c r="L523" s="108"/>
    </row>
    <row r="524" spans="5:12" ht="12.75">
      <c r="E524" s="2">
        <v>0</v>
      </c>
      <c r="L524" s="108"/>
    </row>
    <row r="525" spans="5:12" ht="12.75">
      <c r="E525" s="2">
        <v>0</v>
      </c>
      <c r="L525" s="108"/>
    </row>
    <row r="526" spans="5:12" ht="12.75">
      <c r="E526" s="2">
        <v>0</v>
      </c>
      <c r="L526" s="108"/>
    </row>
    <row r="527" spans="5:12" ht="12.75">
      <c r="E527" s="2">
        <v>0</v>
      </c>
      <c r="L527" s="108"/>
    </row>
    <row r="528" spans="5:12" ht="12.75">
      <c r="E528" s="2">
        <v>0</v>
      </c>
      <c r="L528" s="108"/>
    </row>
    <row r="529" spans="5:12" ht="12.75">
      <c r="E529" s="2">
        <v>0</v>
      </c>
      <c r="L529" s="108"/>
    </row>
    <row r="530" spans="5:12" ht="12.75">
      <c r="E530" s="2">
        <v>0</v>
      </c>
      <c r="L530" s="108"/>
    </row>
    <row r="531" spans="5:12" ht="12.75">
      <c r="E531" s="2">
        <v>0</v>
      </c>
      <c r="L531" s="108"/>
    </row>
    <row r="532" spans="5:12" ht="12.75">
      <c r="E532" s="2">
        <v>0</v>
      </c>
      <c r="L532" s="108"/>
    </row>
    <row r="533" spans="5:12" ht="12.75">
      <c r="E533" s="2">
        <v>0</v>
      </c>
      <c r="L533" s="108"/>
    </row>
    <row r="534" spans="5:12" ht="12.75">
      <c r="E534" s="2">
        <v>0</v>
      </c>
      <c r="L534" s="108"/>
    </row>
    <row r="535" spans="5:12" ht="12.75">
      <c r="E535" s="2">
        <v>0</v>
      </c>
      <c r="L535" s="108"/>
    </row>
    <row r="536" spans="5:12" ht="12.75">
      <c r="E536" s="2">
        <v>0</v>
      </c>
      <c r="L536" s="108"/>
    </row>
    <row r="537" spans="5:12" ht="12.75">
      <c r="E537" s="2">
        <v>0</v>
      </c>
      <c r="L537" s="108"/>
    </row>
    <row r="538" spans="5:12" ht="12.75">
      <c r="E538" s="2">
        <v>0</v>
      </c>
      <c r="L538" s="108"/>
    </row>
    <row r="539" spans="5:12" ht="12.75">
      <c r="E539" s="2">
        <v>0</v>
      </c>
      <c r="L539" s="108"/>
    </row>
    <row r="540" spans="5:12" ht="12.75">
      <c r="E540" s="2">
        <v>0</v>
      </c>
      <c r="L540" s="108"/>
    </row>
    <row r="541" spans="5:12" ht="12.75">
      <c r="E541" s="2">
        <v>0</v>
      </c>
      <c r="L541" s="108"/>
    </row>
    <row r="542" spans="5:12" ht="12.75">
      <c r="E542" s="2">
        <v>0</v>
      </c>
      <c r="L542" s="108"/>
    </row>
    <row r="543" spans="5:12" ht="12.75">
      <c r="E543" s="2">
        <v>0</v>
      </c>
      <c r="L543" s="108"/>
    </row>
    <row r="544" spans="5:12" ht="12.75">
      <c r="E544" s="2">
        <v>0</v>
      </c>
      <c r="L544" s="108"/>
    </row>
    <row r="545" spans="5:12" ht="12.75">
      <c r="E545" s="2">
        <v>0</v>
      </c>
      <c r="L545" s="108"/>
    </row>
    <row r="546" spans="5:12" ht="12.75">
      <c r="E546" s="2">
        <v>0</v>
      </c>
      <c r="L546" s="108"/>
    </row>
    <row r="547" spans="5:12" ht="12.75">
      <c r="E547" s="2">
        <v>0</v>
      </c>
      <c r="L547" s="108"/>
    </row>
    <row r="548" spans="5:12" ht="12.75">
      <c r="E548" s="2">
        <v>0</v>
      </c>
      <c r="L548" s="108"/>
    </row>
    <row r="549" spans="5:12" ht="12.75">
      <c r="E549" s="2">
        <v>0</v>
      </c>
      <c r="L549" s="108"/>
    </row>
    <row r="550" spans="5:12" ht="12.75">
      <c r="E550" s="2">
        <v>0</v>
      </c>
      <c r="L550" s="108"/>
    </row>
    <row r="551" spans="5:12" ht="12.75">
      <c r="E551" s="2">
        <v>0</v>
      </c>
      <c r="L551" s="108"/>
    </row>
    <row r="552" spans="5:12" ht="12.75">
      <c r="E552" s="2">
        <v>0</v>
      </c>
      <c r="L552" s="108"/>
    </row>
    <row r="553" spans="5:12" ht="12.75">
      <c r="E553" s="2">
        <v>0</v>
      </c>
      <c r="L553" s="108"/>
    </row>
    <row r="554" spans="5:12" ht="12.75">
      <c r="E554" s="2">
        <v>0</v>
      </c>
      <c r="L554" s="108"/>
    </row>
    <row r="555" spans="5:12" ht="12.75">
      <c r="E555" s="2">
        <v>0</v>
      </c>
      <c r="L555" s="108"/>
    </row>
    <row r="556" spans="5:12" ht="12.75">
      <c r="E556" s="2">
        <v>0</v>
      </c>
      <c r="L556" s="108"/>
    </row>
    <row r="557" spans="5:12" ht="12.75">
      <c r="E557" s="2">
        <v>0</v>
      </c>
      <c r="L557" s="108"/>
    </row>
    <row r="558" spans="5:12" ht="12.75">
      <c r="E558" s="2">
        <v>0</v>
      </c>
      <c r="L558" s="108"/>
    </row>
    <row r="559" spans="5:12" ht="12.75">
      <c r="E559" s="2">
        <v>0</v>
      </c>
      <c r="L559" s="108"/>
    </row>
    <row r="560" spans="5:12" ht="12.75">
      <c r="E560" s="2">
        <v>0</v>
      </c>
      <c r="L560" s="108"/>
    </row>
    <row r="561" spans="5:12" ht="12.75">
      <c r="E561" s="2">
        <v>0</v>
      </c>
      <c r="L561" s="108"/>
    </row>
    <row r="562" spans="5:12" ht="12.75">
      <c r="E562" s="2">
        <v>0</v>
      </c>
      <c r="L562" s="108"/>
    </row>
    <row r="563" spans="5:12" ht="12.75">
      <c r="E563" s="2">
        <v>0</v>
      </c>
      <c r="L563" s="108"/>
    </row>
    <row r="564" spans="5:12" ht="12.75">
      <c r="E564" s="2">
        <v>0</v>
      </c>
      <c r="L564" s="108"/>
    </row>
    <row r="565" spans="5:12" ht="12.75">
      <c r="E565" s="2">
        <v>0</v>
      </c>
      <c r="L565" s="108"/>
    </row>
    <row r="566" spans="5:12" ht="12.75">
      <c r="E566" s="2">
        <v>0</v>
      </c>
      <c r="L566" s="108"/>
    </row>
    <row r="567" spans="5:12" ht="12.75">
      <c r="E567" s="2">
        <v>0</v>
      </c>
      <c r="L567" s="108"/>
    </row>
    <row r="568" spans="5:12" ht="12.75">
      <c r="E568" s="2">
        <v>0</v>
      </c>
      <c r="L568" s="108"/>
    </row>
    <row r="569" spans="5:12" ht="12.75">
      <c r="E569" s="2">
        <v>0</v>
      </c>
      <c r="L569" s="108"/>
    </row>
    <row r="570" spans="5:12" ht="12.75">
      <c r="E570" s="2">
        <v>0</v>
      </c>
      <c r="L570" s="108"/>
    </row>
    <row r="571" spans="5:12" ht="12.75">
      <c r="E571" s="2">
        <v>0</v>
      </c>
      <c r="L571" s="108"/>
    </row>
    <row r="572" ht="12.75">
      <c r="L572" s="108"/>
    </row>
    <row r="573" ht="12.75">
      <c r="L573" s="108"/>
    </row>
    <row r="574" ht="12.75">
      <c r="L574" s="108"/>
    </row>
    <row r="575" ht="12.75">
      <c r="L575" s="108"/>
    </row>
    <row r="576" ht="12.75">
      <c r="L576" s="108"/>
    </row>
    <row r="577" ht="12.75">
      <c r="L577" s="108"/>
    </row>
    <row r="578" ht="12.75">
      <c r="L578" s="108"/>
    </row>
    <row r="579" ht="12.75">
      <c r="L579" s="108"/>
    </row>
    <row r="580" ht="12.75">
      <c r="L580" s="108"/>
    </row>
    <row r="581" ht="12.75">
      <c r="L581" s="108"/>
    </row>
    <row r="582" ht="12.75">
      <c r="L582" s="108"/>
    </row>
    <row r="583" ht="12.75">
      <c r="L583" s="108"/>
    </row>
    <row r="584" ht="12.75">
      <c r="L584" s="108"/>
    </row>
    <row r="585" ht="12.75">
      <c r="L585" s="108"/>
    </row>
    <row r="586" ht="12.75">
      <c r="L586" s="108"/>
    </row>
    <row r="587" ht="12.75">
      <c r="L587" s="108"/>
    </row>
    <row r="588" ht="12.75">
      <c r="L588" s="108"/>
    </row>
    <row r="589" ht="12.75">
      <c r="L589" s="108"/>
    </row>
    <row r="590" ht="12.75">
      <c r="L590" s="108"/>
    </row>
    <row r="591" ht="12.75">
      <c r="L591" s="108"/>
    </row>
    <row r="592" ht="12.75">
      <c r="L592" s="108"/>
    </row>
    <row r="593" ht="12.75">
      <c r="L593" s="108"/>
    </row>
    <row r="594" ht="12.75">
      <c r="L594" s="108"/>
    </row>
  </sheetData>
  <sheetProtection/>
  <protectedRanges>
    <protectedRange sqref="K4:K5 E4" name="Oblast2"/>
    <protectedRange sqref="C5:H5 D3:H3 H4 D4" name="Oblast1"/>
    <protectedRange sqref="E10" name="Oblast3_1"/>
    <protectedRange sqref="J3:K3" name="Oblast2_1"/>
    <protectedRange sqref="C3" name="Oblast1_3"/>
    <protectedRange sqref="C4" name="Oblast1_2"/>
    <protectedRange sqref="J4" name="Oblast1_1"/>
  </protectedRanges>
  <autoFilter ref="A10:P71"/>
  <mergeCells count="4">
    <mergeCell ref="J3:K3"/>
    <mergeCell ref="I1:J1"/>
    <mergeCell ref="H6:K6"/>
    <mergeCell ref="J7:K7"/>
  </mergeCells>
  <printOptions horizontalCentered="1"/>
  <pageMargins left="0.1968503937007874" right="0.1968503937007874" top="0.7874015748031497" bottom="0.7874015748031497" header="0.5118110236220472" footer="0.5118110236220472"/>
  <pageSetup fitToHeight="0" fitToWidth="1" horizontalDpi="600" verticalDpi="600" orientation="landscape" paperSize="9"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mnozil</cp:lastModifiedBy>
  <cp:lastPrinted>2009-09-29T15:04:23Z</cp:lastPrinted>
  <dcterms:created xsi:type="dcterms:W3CDTF">2002-02-03T22:17:20Z</dcterms:created>
  <dcterms:modified xsi:type="dcterms:W3CDTF">2013-03-22T07:10:27Z</dcterms:modified>
  <cp:category/>
  <cp:version/>
  <cp:contentType/>
  <cp:contentStatus/>
</cp:coreProperties>
</file>