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vby\Přejezdy 500\Veselí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<sst xmlns="http://schemas.openxmlformats.org/spreadsheetml/2006/main" count="135" uniqueCount="94">
  <si>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</si>
  <si>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</si>
  <si>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</si>
  <si>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</si>
  <si>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</si>
  <si>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</si>
  <si>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</si>
  <si>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</si>
  <si>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</si>
  <si>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</si>
  <si>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</si>
  <si>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</si>
  <si>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</si>
  <si>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</si>
  <si>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</si>
  <si>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</si>
  <si>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</si>
  <si>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</si>
  <si>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</si>
  <si>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</si>
  <si>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</si>
  <si>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</si>
  <si>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</si>
  <si>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</si>
  <si>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</si>
  <si>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</si>
  <si>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</si>
  <si>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</si>
  <si>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</si>
  <si>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</si>
  <si>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</si>
  <si>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</si>
  <si>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</si>
  <si>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</si>
  <si>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</si>
  <si>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</si>
  <si>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</si>
  <si>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</si>
  <si>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</si>
  <si>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</si>
  <si>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</si>
  <si>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</si>
  <si>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</si>
  <si>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</si>
  <si>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</si>
  <si>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</si>
  <si>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</si>
  <si>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</si>
  <si>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</si>
  <si>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</si>
  <si>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</si>
  <si>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</si>
  <si>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</si>
  <si>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</si>
  <si>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</si>
  <si>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</si>
  <si>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</si>
  <si>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</si>
  <si>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</si>
  <si>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</si>
  <si>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</si>
  <si>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</si>
  <si>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</si>
  <si>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</si>
  <si>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</si>
  <si>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</si>
  <si>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</si>
  <si>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</si>
  <si>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</si>
  <si>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</si>
  <si>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</si>
  <si>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</si>
  <si>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</si>
  <si>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</si>
  <si>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</si>
  <si>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</si>
  <si>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Zvýšení bezpečnosti na přejezdu P6163 v km 26,304 na trati Veselí nad Lužnicí - Jihlava</t>
  </si>
  <si>
    <t>V rozsahu Zjednodušené dokumentace ve stádiu 2 a ZTP</t>
  </si>
  <si>
    <t>PS 01-01-31</t>
  </si>
  <si>
    <t>Zabezpečovací zařízení (PZS) Železniční přejezd v km 26,304 (P6163)</t>
  </si>
  <si>
    <t xml:space="preserve">Dodávka a montáž kompletního vnitřního a venkovního zařízení PZS přejezdu P6163 včetně potřebného pomocného materiálu, softwarového vybavení a jeho dopravy.  Položka obsahuje všechny náklady na pořízení nového reléového domku včetně dodávky nových příslušných stojanů, pořízení a montáž výstražníků a závor a související nutné kabelizace včetně pomocného materiálu a jeho dopravu. Položka obsahuje všechny náklady na úpravy vazeb na navazující ZZ, s provedením úprav pro zajištění nového přenosu indikací a ovládacích prvků pro zavázání PZS P6163 a i PZS P6162 do JOP umístěného v DK Jindřichův Hradec, odpovídající předpisu SŽDC Z2 v platném znění. Přenos indikací a ovládacích prvků bude u obou přejezdů přenášen novým přenosovým zařízením. Bude provedena úprava a výměna softwaru JOP, případné úpravy pracoviště JOP. V rámci tohoto PS bude zpracována nová tabulka přejezdu a situační schéma PZS a provedena úprava situačního schématu a závěrové tabulky ŽST Jindřichův Hradec,  vše s odpovídajícím schválením. Dále bude zpracováno a ověřeno KSU a TP pro celou ŽST Jindřichův Hradec, přezkoušeno od DLZT a zavedeno do používání, bude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 novém technologickém objektu. Vstupní dveře do technologického objektu budou v takovém provedení, aby při chůzi z tohoto objektu ke skříni pro místní ovládání PZS a k venkovnímu telefonnímu objektu (VTO) nebylo nutné obcházet křídlo dveří. Bude doplněn dveřní kontakt vstupních dveří RD a bude provedeno zapojení do DDTS. U technologického objektu PZS bude umístěna skříňka ovládání pro místní obsluhu přejezdu. U PZS bude zřízen nový VTO. Skříňku pro místní ovládání PZS, VTO a elektrickou přípojku požadujeme umístit do společné sdružené skříně u jedné ze stěn technologického objektu. Pro zjišťování volnosti kolejových úseků bude vyměněna stávající vnitřní výstroj počítačů náprav za novou, a to včetně venkovních prvků. S ohledem na umístění přejezdu v intravilánu se přednostně zvolí taková konfigurace vnějších prvků, aby bylo možné vypínat zvukovou výstrahu při dolní poloze břeven, PZS budou vybavena zvukovou signalizací pro nevidomé dle vyhlášky č. 577/2004 a závorová břevna v prostoru chodníku budou doplněna doplňkem břevna ZSH (zábrana slepecké hole) dle vyhlášky č. 398/2009 Sb. Kabelizace bude ponechána stávající, dojde pouze k nezbytnému prodloužení přibližovacích úseků pro PZS vyvolané změnou zabezpečení,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trati. PZS bude vybaveno stavovou a měřící diagnostikou DLA s možností online přenosu informací do stávajícího diagnostického serveru. Bude dodána kompletní úprava SZZ a JOP Jindřichův Hradec pro zavázání nového PZS.  </t>
  </si>
  <si>
    <t>V místě přejezdu bude provedena rekonstrukce železničního svršku v délce 30 m. Kolejové pole délky 30 m, kolejnice nové 49E1, pražce betonové nové B91S/2, rozdělení „u“, upevnění pružné, v místě železničního přejezdu s antikorozní úpravou. V místě přejezdu je trať v levém oblouku o poloměru R=290 m, D=72 mm, rozšíření rozchodu u=5 mm. Bude zřízena bezstyková kolej. V místě přejezdu bude provedena kompletní výměna štěrkového lože a úprava GPK včetně přilehlého oblouku a přechodnic.</t>
  </si>
  <si>
    <t xml:space="preserve">Pro doplnění závor PZS bude využita stávající elektrická  přípojka k releovému domku situovaném na přejezdu. Přípojka je napájená  z distribuční sítě E.ON ČR a.s. a je vedená z kabelové skříně KS15 situované na fasádě objektu ST1 v km 26,554 do kabelové skříně  KS60 na RD přejezdu P6163 v km 26,304. U releového domku je nutno vybudovat nový elektrický pilíř, jehož součástí bude zásuvka pro připojení náhradního zdroje (DA) pro případ dlouhodobého výpadku elektrické energie. V případě volby uzamykání dveří pilíře požadujeme praktikovat systém centrálního klíče. </t>
  </si>
  <si>
    <t>SO 01-10-01</t>
  </si>
  <si>
    <t>Železniční svršek Železniční přejezd v km 26,304 (P6163)</t>
  </si>
  <si>
    <t>SO 01-11-01</t>
  </si>
  <si>
    <t>Železniční spodek Železniční přejezd v km 26,304 (P6163)</t>
  </si>
  <si>
    <t>Bude realizována sanace železničního spodku provedením ZKPP a zřízeno jeho odvodnění včetně vyústění.</t>
  </si>
  <si>
    <t>SO 01-13-01</t>
  </si>
  <si>
    <t>Železniční přejezd Železniční přejezd v km 26,304 (P6163)</t>
  </si>
  <si>
    <t>Dojde k demontáži stávající přejezdové konstrukce a odfrézování přilehlé živičné konstrukce vozovky k přejezdu s nutným odtěžením konstrukčních vrstev. Bude provedena výměna stávající přejezdové konstrukce za celopryžovou bez spojovacích tyčí, s pryžovými závěrnými zídkami. Délka přejezdové konstrukce 9,6 m. Budou položeny nové vrstvy konstrukce živičné vozovky v oblasti přejezdu v takovém rozsahu, aby niveleta komunikace plynule navazovala na přilehlé úseky dle ČSN 73 6380. 
Přejezd bude doplněn o chodník, který bude oddělen od silnice zeleným pásem  a bude napojen na stávající chodníky. V místě koleje bude položena nová celopryžová konstrukce v délce 2,4 m v provedení pro pěší, s uložením vnějších panelů na závěrných zídkách, barevně odlišená. Součástí stavebních prací bude provedení bezbariérových úprav na chodníku pro osoby s omezenou schopností pohybu a orientace. Všechny stavební úpravy budou provedeny v souladu s ČSN 73 6380. Na přejezdu bude obnoveno VDZ včetně vodících proužků. Před přejezdem bude doplněn zákaz levého odbočení pro nákladní vozidla do ulice U Tratě.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souvislosti s osazením závor bude nutné upravit stávající obcházecí vedení TV v místě přejezdu. V rámci místního šetření byla předběžně navržena úprava na konzoli trakční podpěry TP5 a na konzoli TP6. V prostoru stavby je nutno dodržet vzdálenost všech součástí přejezdového zařízení od živých částí trakčního vedení minimálně 1,5 m a vzdálenost od neživých částí trakčního vedení (např. trakčních podpěr) na veřejně přístupném místě minimálně 2,5 m. 
V místě stavby je nutné rovněž vyřešit posun stávajícího osvětlovacího stožáru č. 2, který je v kolizi s umístěním výstražníku.</t>
  </si>
  <si>
    <t>SO 01-86-01</t>
  </si>
  <si>
    <t>Přípojka napájení NN Železniční přejezd v km 26,304 (P6163)</t>
  </si>
  <si>
    <t>5313520036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</si>
</sst>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8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7" fillId="0" borderId="0" xfId="1" applyFont="1" applyAlignment="1" applyProtection="1">
      <alignment vertical="center"/>
      <protection hidden="1"/>
    </xf>
    <xf numFmtId="49" fontId="11" fillId="0" borderId="38" xfId="1" applyNumberFormat="1" applyFont="1" applyFill="1" applyBorder="1" applyAlignment="1" applyProtection="1">
      <alignment horizontal="left" vertical="top"/>
    </xf>
    <xf numFmtId="49" fontId="11" fillId="0" borderId="38" xfId="1" applyNumberFormat="1" applyFont="1" applyFill="1" applyBorder="1" applyAlignment="1" applyProtection="1">
      <alignment vertical="top" wrapText="1"/>
    </xf>
    <xf numFmtId="49" fontId="18" fillId="0" borderId="3" xfId="1" applyNumberFormat="1" applyFont="1" applyFill="1" applyBorder="1" applyAlignment="1" applyProtection="1">
      <alignment vertical="center" wrapText="1"/>
      <protection locked="0"/>
    </xf>
    <xf numFmtId="49" fontId="18" fillId="0" borderId="3" xfId="1" applyNumberFormat="1" applyFont="1" applyFill="1" applyBorder="1" applyAlignment="1" applyProtection="1">
      <alignment vertical="center"/>
      <protection locked="0"/>
    </xf>
    <xf numFmtId="166" fontId="18" fillId="0" borderId="48" xfId="1" applyNumberFormat="1" applyFont="1" applyFill="1" applyBorder="1" applyAlignment="1" applyProtection="1">
      <alignment horizontal="left" vertical="center"/>
      <protection locked="0"/>
    </xf>
    <xf numFmtId="0" fontId="18" fillId="0" borderId="3" xfId="1" applyNumberFormat="1" applyFont="1" applyFill="1" applyBorder="1" applyAlignment="1" applyProtection="1">
      <alignment vertical="center"/>
      <protection locked="0"/>
    </xf>
    <xf numFmtId="166" fontId="18" fillId="0" borderId="51" xfId="1" applyNumberFormat="1" applyFont="1" applyFill="1" applyBorder="1" applyAlignment="1" applyProtection="1">
      <alignment horizontal="left" vertical="center"/>
      <protection locked="0"/>
    </xf>
    <xf numFmtId="14" fontId="18" fillId="0" borderId="53" xfId="1" applyNumberFormat="1" applyFont="1" applyFill="1" applyBorder="1" applyAlignment="1" applyProtection="1">
      <alignment vertical="center"/>
      <protection locked="0"/>
    </xf>
    <xf numFmtId="0" fontId="24" fillId="7" borderId="56" xfId="1" applyFont="1" applyFill="1" applyBorder="1" applyAlignment="1" applyProtection="1">
      <alignment horizontal="right" vertical="center"/>
      <protection hidden="1"/>
    </xf>
    <xf numFmtId="3" fontId="24" fillId="7" borderId="57" xfId="1" applyNumberFormat="1" applyFont="1" applyFill="1" applyBorder="1" applyAlignment="1" applyProtection="1">
      <alignment horizontal="left" vertical="center"/>
      <protection hidden="1"/>
    </xf>
    <xf numFmtId="0" fontId="25" fillId="7" borderId="60" xfId="1" applyFont="1" applyFill="1" applyBorder="1" applyAlignment="1" applyProtection="1">
      <alignment horizontal="center" vertical="center"/>
      <protection hidden="1"/>
    </xf>
    <xf numFmtId="0" fontId="25" fillId="7" borderId="61" xfId="1" applyFont="1" applyFill="1" applyBorder="1" applyAlignment="1" applyProtection="1">
      <alignment horizontal="center" vertical="center"/>
      <protection hidden="1"/>
    </xf>
    <xf numFmtId="0" fontId="7" fillId="8" borderId="0" xfId="1" applyFont="1" applyFill="1" applyAlignment="1" applyProtection="1">
      <alignment vertical="center"/>
      <protection locked="0"/>
    </xf>
    <xf numFmtId="0" fontId="19" fillId="8" borderId="62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center" vertical="center"/>
      <protection locked="0"/>
    </xf>
    <xf numFmtId="0" fontId="19" fillId="8" borderId="15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left" vertical="center"/>
      <protection locked="0"/>
    </xf>
    <xf numFmtId="0" fontId="19" fillId="8" borderId="63" xfId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2" borderId="64" xfId="1" applyFont="1" applyFill="1" applyBorder="1" applyAlignment="1" applyProtection="1">
      <alignment horizontal="center" vertical="center"/>
    </xf>
    <xf numFmtId="49" fontId="7" fillId="0" borderId="65" xfId="1" applyNumberFormat="1" applyFont="1" applyFill="1" applyBorder="1" applyAlignment="1" applyProtection="1">
      <alignment horizontal="center" vertical="center"/>
      <protection locked="0"/>
    </xf>
    <xf numFmtId="0" fontId="7" fillId="2" borderId="65" xfId="1" applyFont="1" applyFill="1" applyBorder="1" applyAlignment="1" applyProtection="1">
      <alignment horizontal="center" vertical="center"/>
      <protection locked="0"/>
    </xf>
    <xf numFmtId="0" fontId="7" fillId="0" borderId="65" xfId="1" applyFont="1" applyFill="1" applyBorder="1" applyAlignment="1" applyProtection="1">
      <alignment horizontal="center" vertical="center"/>
      <protection locked="0"/>
    </xf>
    <xf numFmtId="0" fontId="26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7" fillId="0" borderId="65" xfId="1" applyNumberFormat="1" applyFont="1" applyFill="1" applyBorder="1" applyAlignment="1" applyProtection="1">
      <alignment horizontal="center" vertical="center"/>
      <protection locked="0"/>
    </xf>
    <xf numFmtId="2" fontId="7" fillId="0" borderId="65" xfId="1" applyNumberFormat="1" applyFont="1" applyFill="1" applyBorder="1" applyAlignment="1" applyProtection="1">
      <alignment horizontal="center" vertical="center"/>
      <protection locked="0"/>
    </xf>
    <xf numFmtId="4" fontId="27" fillId="0" borderId="65" xfId="3" applyNumberFormat="1" applyFont="1" applyFill="1" applyBorder="1" applyAlignment="1" applyProtection="1">
      <alignment horizontal="center" vertical="center"/>
      <protection locked="0"/>
    </xf>
    <xf numFmtId="165" fontId="27" fillId="0" borderId="66" xfId="3" applyNumberFormat="1" applyFont="1" applyFill="1" applyBorder="1" applyAlignment="1" applyProtection="1">
      <alignment horizontal="right" vertical="center"/>
    </xf>
    <xf numFmtId="0" fontId="7" fillId="0" borderId="8" xfId="1" applyFont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26" fillId="0" borderId="5" xfId="3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67" xfId="1" applyFont="1" applyBorder="1" applyAlignment="1" applyProtection="1">
      <alignment horizontal="center" vertical="center"/>
      <protection locked="0"/>
    </xf>
    <xf numFmtId="0" fontId="28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8" xfId="1" applyFont="1" applyBorder="1" applyAlignment="1" applyProtection="1">
      <alignment vertical="center"/>
      <protection locked="0"/>
    </xf>
    <xf numFmtId="0" fontId="7" fillId="0" borderId="69" xfId="1" applyFont="1" applyBorder="1" applyAlignment="1" applyProtection="1">
      <alignment vertical="center"/>
      <protection locked="0"/>
    </xf>
    <xf numFmtId="0" fontId="26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9" xfId="1" applyFont="1" applyBorder="1" applyAlignment="1" applyProtection="1">
      <alignment horizontal="center" vertical="center"/>
      <protection locked="0"/>
    </xf>
    <xf numFmtId="0" fontId="7" fillId="0" borderId="70" xfId="1" applyFont="1" applyBorder="1" applyAlignment="1" applyProtection="1">
      <alignment horizontal="center" vertical="center"/>
      <protection locked="0"/>
    </xf>
    <xf numFmtId="0" fontId="7" fillId="2" borderId="64" xfId="1" applyFont="1" applyFill="1" applyBorder="1" applyAlignment="1" applyProtection="1">
      <alignment horizontal="center" vertical="center"/>
      <protection locked="0"/>
    </xf>
    <xf numFmtId="0" fontId="7" fillId="9" borderId="0" xfId="1" applyFont="1" applyFill="1" applyAlignment="1" applyProtection="1">
      <alignment vertical="center"/>
      <protection locked="0"/>
    </xf>
    <xf numFmtId="0" fontId="19" fillId="9" borderId="62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center" vertical="center"/>
      <protection locked="0"/>
    </xf>
    <xf numFmtId="0" fontId="19" fillId="9" borderId="15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left" vertical="center"/>
      <protection locked="0"/>
    </xf>
    <xf numFmtId="165" fontId="19" fillId="9" borderId="63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Protection="1">
      <protection locked="0"/>
    </xf>
    <xf numFmtId="165" fontId="27" fillId="0" borderId="66" xfId="3" applyNumberFormat="1" applyFont="1" applyFill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7" fillId="0" borderId="0" xfId="1" applyFont="1" applyAlignment="1" applyProtection="1">
      <alignment vertical="center"/>
    </xf>
    <xf numFmtId="0" fontId="9" fillId="0" borderId="34" xfId="1" applyFont="1" applyFill="1" applyBorder="1" applyAlignment="1" applyProtection="1">
      <alignment vertical="center" wrapText="1"/>
    </xf>
    <xf numFmtId="0" fontId="9" fillId="0" borderId="6" xfId="1" applyFont="1" applyFill="1" applyBorder="1" applyAlignment="1" applyProtection="1">
      <alignment vertical="center" wrapText="1"/>
    </xf>
    <xf numFmtId="49" fontId="9" fillId="0" borderId="35" xfId="1" applyNumberFormat="1" applyFont="1" applyFill="1" applyBorder="1" applyAlignment="1" applyProtection="1">
      <alignment vertical="center"/>
    </xf>
    <xf numFmtId="0" fontId="9" fillId="0" borderId="9" xfId="1" applyNumberFormat="1" applyFont="1" applyFill="1" applyBorder="1" applyAlignment="1" applyProtection="1">
      <alignment vertical="center"/>
    </xf>
    <xf numFmtId="49" fontId="9" fillId="0" borderId="36" xfId="1" applyNumberFormat="1" applyFont="1" applyFill="1" applyBorder="1" applyAlignment="1" applyProtection="1">
      <alignment horizontal="right" vertical="center"/>
    </xf>
    <xf numFmtId="0" fontId="10" fillId="0" borderId="0" xfId="1" applyFont="1" applyAlignment="1" applyProtection="1">
      <alignment vertical="center" wrapText="1"/>
    </xf>
    <xf numFmtId="0" fontId="12" fillId="0" borderId="38" xfId="1" applyNumberFormat="1" applyFont="1" applyFill="1" applyBorder="1" applyAlignment="1" applyProtection="1">
      <alignment vertical="top" wrapText="1"/>
    </xf>
    <xf numFmtId="49" fontId="11" fillId="0" borderId="39" xfId="1" applyNumberFormat="1" applyFont="1" applyFill="1" applyBorder="1" applyAlignment="1" applyProtection="1">
      <alignment vertical="top" wrapText="1"/>
    </xf>
    <xf numFmtId="0" fontId="13" fillId="0" borderId="12" xfId="1" applyFont="1" applyFill="1" applyBorder="1" applyAlignment="1" applyProtection="1">
      <alignment vertical="top"/>
    </xf>
    <xf numFmtId="0" fontId="13" fillId="0" borderId="3" xfId="1" applyFont="1" applyFill="1" applyBorder="1" applyAlignment="1" applyProtection="1">
      <alignment vertical="top"/>
    </xf>
    <xf numFmtId="49" fontId="15" fillId="0" borderId="3" xfId="1" applyNumberFormat="1" applyFont="1" applyFill="1" applyBorder="1" applyAlignment="1" applyProtection="1">
      <alignment vertical="top" wrapText="1"/>
    </xf>
    <xf numFmtId="49" fontId="13" fillId="0" borderId="3" xfId="1" applyNumberFormat="1" applyFont="1" applyFill="1" applyBorder="1" applyAlignment="1" applyProtection="1">
      <alignment vertical="top"/>
    </xf>
    <xf numFmtId="49" fontId="13" fillId="0" borderId="40" xfId="1" applyNumberFormat="1" applyFont="1" applyFill="1" applyBorder="1" applyAlignment="1" applyProtection="1">
      <alignment vertical="top"/>
    </xf>
    <xf numFmtId="0" fontId="16" fillId="4" borderId="41" xfId="1" applyFont="1" applyFill="1" applyBorder="1" applyAlignment="1" applyProtection="1">
      <alignment vertical="center"/>
    </xf>
    <xf numFmtId="0" fontId="16" fillId="5" borderId="9" xfId="1" applyFont="1" applyFill="1" applyBorder="1" applyAlignment="1" applyProtection="1">
      <alignment vertical="center"/>
    </xf>
    <xf numFmtId="49" fontId="18" fillId="0" borderId="3" xfId="1" applyNumberFormat="1" applyFont="1" applyFill="1" applyBorder="1" applyAlignment="1" applyProtection="1">
      <alignment vertical="center" wrapText="1"/>
    </xf>
    <xf numFmtId="0" fontId="19" fillId="0" borderId="3" xfId="1" applyNumberFormat="1" applyFont="1" applyFill="1" applyBorder="1" applyAlignment="1" applyProtection="1">
      <alignment vertical="center" wrapText="1"/>
    </xf>
    <xf numFmtId="49" fontId="19" fillId="0" borderId="3" xfId="1" applyNumberFormat="1" applyFont="1" applyFill="1" applyBorder="1" applyAlignment="1" applyProtection="1">
      <alignment vertical="center" wrapText="1"/>
    </xf>
    <xf numFmtId="49" fontId="19" fillId="0" borderId="2" xfId="1" applyNumberFormat="1" applyFont="1" applyFill="1" applyBorder="1" applyAlignment="1" applyProtection="1">
      <alignment vertical="center" wrapText="1"/>
    </xf>
    <xf numFmtId="0" fontId="18" fillId="0" borderId="45" xfId="1" applyFont="1" applyFill="1" applyBorder="1" applyAlignment="1" applyProtection="1">
      <alignment vertical="center"/>
    </xf>
    <xf numFmtId="0" fontId="18" fillId="0" borderId="7" xfId="1" applyFont="1" applyFill="1" applyBorder="1" applyAlignment="1" applyProtection="1">
      <alignment horizontal="left" vertical="center"/>
    </xf>
    <xf numFmtId="0" fontId="17" fillId="0" borderId="12" xfId="1" applyFont="1" applyFill="1" applyBorder="1" applyAlignment="1" applyProtection="1">
      <alignment vertical="center"/>
    </xf>
    <xf numFmtId="0" fontId="17" fillId="0" borderId="3" xfId="1" applyFont="1" applyFill="1" applyBorder="1" applyAlignment="1" applyProtection="1">
      <alignment vertical="center"/>
    </xf>
    <xf numFmtId="0" fontId="19" fillId="0" borderId="47" xfId="1" applyFont="1" applyFill="1" applyBorder="1" applyAlignment="1" applyProtection="1">
      <alignment vertical="center"/>
    </xf>
    <xf numFmtId="0" fontId="21" fillId="0" borderId="0" xfId="1" applyFont="1" applyAlignment="1" applyProtection="1">
      <alignment horizontal="center"/>
    </xf>
    <xf numFmtId="0" fontId="19" fillId="0" borderId="47" xfId="1" applyNumberFormat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166" fontId="23" fillId="0" borderId="52" xfId="1" applyNumberFormat="1" applyFont="1" applyFill="1" applyBorder="1" applyAlignment="1" applyProtection="1">
      <alignment horizontal="left" vertical="center" wrapText="1"/>
    </xf>
    <xf numFmtId="14" fontId="19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5" fillId="0" borderId="25" xfId="0" applyFont="1" applyFill="1" applyBorder="1" applyAlignment="1">
      <alignment horizontal="left" vertical="center" wrapText="1"/>
    </xf>
    <xf numFmtId="0" fontId="45" fillId="0" borderId="26" xfId="0" applyNumberFormat="1" applyFont="1" applyFill="1" applyBorder="1" applyAlignment="1">
      <alignment horizontal="left" vertical="center" wrapText="1"/>
    </xf>
    <xf numFmtId="0" fontId="46" fillId="0" borderId="30" xfId="0" applyFont="1" applyFill="1" applyBorder="1" applyAlignment="1">
      <alignment horizontal="left" vertical="center" wrapText="1"/>
    </xf>
    <xf numFmtId="0" fontId="48" fillId="0" borderId="28" xfId="0" applyFont="1" applyFill="1" applyBorder="1" applyAlignment="1">
      <alignment horizontal="center" vertical="center" wrapText="1"/>
    </xf>
    <xf numFmtId="0" fontId="46" fillId="0" borderId="26" xfId="0" applyFont="1" applyFill="1" applyBorder="1" applyAlignment="1">
      <alignment horizontal="left" vertical="center" wrapText="1"/>
    </xf>
    <xf numFmtId="0" fontId="47" fillId="0" borderId="30" xfId="0" applyFont="1" applyFill="1" applyBorder="1" applyAlignment="1">
      <alignment horizontal="left" vertical="center" wrapText="1"/>
    </xf>
    <xf numFmtId="0" fontId="45" fillId="0" borderId="29" xfId="0" applyFont="1" applyFill="1" applyBorder="1" applyAlignment="1">
      <alignment horizontal="left" vertical="center" wrapText="1"/>
    </xf>
    <xf numFmtId="0" fontId="45" fillId="0" borderId="30" xfId="0" applyNumberFormat="1" applyFont="1" applyFill="1" applyBorder="1" applyAlignment="1">
      <alignment horizontal="left" vertical="center" wrapText="1"/>
    </xf>
    <xf numFmtId="0" fontId="48" fillId="0" borderId="31" xfId="0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5" fillId="7" borderId="50" xfId="1" applyFont="1" applyFill="1" applyBorder="1" applyAlignment="1" applyProtection="1">
      <alignment horizontal="center" vertical="center" wrapText="1"/>
      <protection hidden="1"/>
    </xf>
    <xf numFmtId="0" fontId="25" fillId="7" borderId="47" xfId="1" applyFont="1" applyFill="1" applyBorder="1" applyAlignment="1" applyProtection="1">
      <alignment horizontal="center" vertical="center" wrapText="1"/>
      <protection hidden="1"/>
    </xf>
    <xf numFmtId="49" fontId="24" fillId="7" borderId="55" xfId="1" applyNumberFormat="1" applyFont="1" applyFill="1" applyBorder="1" applyAlignment="1" applyProtection="1">
      <alignment horizontal="left" vertical="center"/>
      <protection hidden="1"/>
    </xf>
    <xf numFmtId="0" fontId="24" fillId="7" borderId="56" xfId="1" applyFont="1" applyFill="1" applyBorder="1" applyAlignment="1" applyProtection="1">
      <alignment horizontal="left" vertical="center"/>
      <protection hidden="1"/>
    </xf>
    <xf numFmtId="0" fontId="25" fillId="7" borderId="58" xfId="1" applyFont="1" applyFill="1" applyBorder="1" applyAlignment="1" applyProtection="1">
      <alignment horizontal="center" vertical="center" wrapText="1"/>
      <protection hidden="1"/>
    </xf>
    <xf numFmtId="0" fontId="25" fillId="7" borderId="59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 wrapText="1"/>
      <protection hidden="1"/>
    </xf>
    <xf numFmtId="0" fontId="25" fillId="7" borderId="60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/>
      <protection hidden="1"/>
    </xf>
    <xf numFmtId="0" fontId="25" fillId="7" borderId="60" xfId="1" applyFont="1" applyFill="1" applyBorder="1" applyAlignment="1" applyProtection="1">
      <alignment horizontal="center" vertical="center"/>
      <protection hidden="1"/>
    </xf>
    <xf numFmtId="0" fontId="17" fillId="0" borderId="37" xfId="1" applyFont="1" applyFill="1" applyBorder="1" applyAlignment="1" applyProtection="1">
      <alignment horizontal="left" vertical="center"/>
    </xf>
    <xf numFmtId="0" fontId="17" fillId="0" borderId="38" xfId="1" applyFont="1" applyFill="1" applyBorder="1" applyAlignment="1" applyProtection="1">
      <alignment horizontal="left" vertical="center"/>
    </xf>
    <xf numFmtId="166" fontId="19" fillId="0" borderId="49" xfId="1" applyNumberFormat="1" applyFont="1" applyFill="1" applyBorder="1" applyAlignment="1" applyProtection="1">
      <alignment horizontal="left" vertical="center"/>
    </xf>
    <xf numFmtId="166" fontId="19" fillId="0" borderId="38" xfId="1" applyNumberFormat="1" applyFont="1" applyFill="1" applyBorder="1" applyAlignment="1" applyProtection="1">
      <alignment horizontal="left" vertical="center"/>
    </xf>
    <xf numFmtId="166" fontId="19" fillId="0" borderId="48" xfId="1" applyNumberFormat="1" applyFont="1" applyFill="1" applyBorder="1" applyAlignment="1" applyProtection="1">
      <alignment horizontal="left" vertical="center"/>
    </xf>
    <xf numFmtId="0" fontId="17" fillId="0" borderId="50" xfId="1" applyFont="1" applyFill="1" applyBorder="1" applyAlignment="1" applyProtection="1">
      <alignment horizontal="left" vertical="center"/>
    </xf>
    <xf numFmtId="0" fontId="17" fillId="0" borderId="3" xfId="1" applyFont="1" applyFill="1" applyBorder="1" applyAlignment="1" applyProtection="1">
      <alignment horizontal="left" vertical="center"/>
    </xf>
    <xf numFmtId="0" fontId="17" fillId="0" borderId="8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left" vertical="center"/>
    </xf>
    <xf numFmtId="49" fontId="23" fillId="0" borderId="0" xfId="1" applyNumberFormat="1" applyFont="1" applyFill="1" applyBorder="1" applyAlignment="1" applyProtection="1">
      <alignment horizontal="left" vertical="center"/>
    </xf>
    <xf numFmtId="49" fontId="23" fillId="0" borderId="51" xfId="1" applyNumberFormat="1" applyFont="1" applyFill="1" applyBorder="1" applyAlignment="1" applyProtection="1">
      <alignment horizontal="left" vertical="center"/>
    </xf>
    <xf numFmtId="0" fontId="17" fillId="0" borderId="49" xfId="1" applyFont="1" applyFill="1" applyBorder="1" applyAlignment="1" applyProtection="1">
      <alignment horizontal="left" vertical="center"/>
    </xf>
    <xf numFmtId="0" fontId="17" fillId="0" borderId="12" xfId="1" applyFont="1" applyFill="1" applyBorder="1" applyAlignment="1" applyProtection="1">
      <alignment horizontal="left" vertical="center"/>
    </xf>
    <xf numFmtId="0" fontId="17" fillId="0" borderId="43" xfId="1" applyFont="1" applyFill="1" applyBorder="1" applyAlignment="1" applyProtection="1">
      <alignment horizontal="left" vertical="center"/>
    </xf>
    <xf numFmtId="0" fontId="17" fillId="0" borderId="44" xfId="1" applyFont="1" applyFill="1" applyBorder="1" applyAlignment="1" applyProtection="1">
      <alignment horizontal="left" vertical="center"/>
    </xf>
    <xf numFmtId="0" fontId="17" fillId="0" borderId="34" xfId="1" applyFont="1" applyFill="1" applyBorder="1" applyAlignment="1" applyProtection="1">
      <alignment horizontal="left" vertical="center"/>
    </xf>
    <xf numFmtId="0" fontId="19" fillId="0" borderId="3" xfId="1" applyNumberFormat="1" applyFont="1" applyFill="1" applyBorder="1" applyAlignment="1" applyProtection="1">
      <alignment horizontal="left" vertical="center" wrapText="1"/>
    </xf>
    <xf numFmtId="0" fontId="19" fillId="0" borderId="2" xfId="1" applyNumberFormat="1" applyFont="1" applyFill="1" applyBorder="1" applyAlignment="1" applyProtection="1">
      <alignment horizontal="left" vertical="center" wrapText="1"/>
    </xf>
    <xf numFmtId="0" fontId="17" fillId="0" borderId="46" xfId="1" applyFont="1" applyFill="1" applyBorder="1" applyAlignment="1" applyProtection="1">
      <alignment horizontal="left" vertical="center"/>
    </xf>
    <xf numFmtId="49" fontId="20" fillId="0" borderId="3" xfId="1" applyNumberFormat="1" applyFont="1" applyFill="1" applyBorder="1" applyAlignment="1" applyProtection="1">
      <alignment horizontal="left" vertical="center"/>
    </xf>
    <xf numFmtId="49" fontId="20" fillId="0" borderId="2" xfId="1" applyNumberFormat="1" applyFont="1" applyFill="1" applyBorder="1" applyAlignment="1" applyProtection="1">
      <alignment horizontal="left" vertical="center"/>
    </xf>
    <xf numFmtId="0" fontId="8" fillId="0" borderId="33" xfId="1" applyFont="1" applyFill="1" applyBorder="1" applyAlignment="1" applyProtection="1">
      <alignment horizontal="left" vertical="top" wrapText="1"/>
    </xf>
    <xf numFmtId="0" fontId="8" fillId="0" borderId="34" xfId="1" applyFont="1" applyFill="1" applyBorder="1" applyAlignment="1" applyProtection="1">
      <alignment horizontal="left" vertical="top" wrapText="1"/>
    </xf>
    <xf numFmtId="0" fontId="11" fillId="0" borderId="37" xfId="1" applyFont="1" applyFill="1" applyBorder="1" applyAlignment="1" applyProtection="1">
      <alignment horizontal="left" vertical="top"/>
    </xf>
    <xf numFmtId="0" fontId="11" fillId="0" borderId="38" xfId="1" applyFont="1" applyFill="1" applyBorder="1" applyAlignment="1" applyProtection="1">
      <alignment horizontal="left" vertical="top"/>
    </xf>
    <xf numFmtId="0" fontId="11" fillId="3" borderId="13" xfId="1" applyFont="1" applyFill="1" applyBorder="1" applyAlignment="1" applyProtection="1">
      <alignment horizontal="center" vertical="center" wrapText="1"/>
    </xf>
    <xf numFmtId="0" fontId="11" fillId="3" borderId="11" xfId="1" applyFont="1" applyFill="1" applyBorder="1" applyAlignment="1" applyProtection="1">
      <alignment horizontal="center" vertical="center" wrapText="1"/>
    </xf>
    <xf numFmtId="7" fontId="11" fillId="3" borderId="9" xfId="1" applyNumberFormat="1" applyFont="1" applyFill="1" applyBorder="1" applyAlignment="1" applyProtection="1">
      <alignment horizontal="right" vertical="center"/>
    </xf>
    <xf numFmtId="7" fontId="11" fillId="3" borderId="36" xfId="1" applyNumberFormat="1" applyFont="1" applyFill="1" applyBorder="1" applyAlignment="1" applyProtection="1">
      <alignment horizontal="right" vertical="center"/>
    </xf>
    <xf numFmtId="49" fontId="14" fillId="0" borderId="3" xfId="1" applyNumberFormat="1" applyFont="1" applyFill="1" applyBorder="1" applyAlignment="1" applyProtection="1">
      <alignment horizontal="left" vertical="top"/>
    </xf>
    <xf numFmtId="0" fontId="16" fillId="6" borderId="42" xfId="1" applyFont="1" applyFill="1" applyBorder="1" applyAlignment="1" applyProtection="1">
      <alignment horizontal="center" vertical="center"/>
    </xf>
    <xf numFmtId="0" fontId="16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4"/>
  <sheetViews>
    <sheetView tabSelected="1" zoomScale="70" zoomScaleNormal="70" zoomScalePageLayoutView="70" workbookViewId="0">
      <selection activeCell="E9" sqref="E9"/>
    </sheetView>
  </sheetViews>
  <sheetFormatPr defaultRowHeight="15" x14ac:dyDescent="0.25"/>
  <cols>
    <col min="1" max="1" width="11.09765625" style="11" customWidth="1"/>
    <col min="2" max="2" width="23.19921875" style="12" customWidth="1"/>
    <col min="3" max="3" width="82.796875" style="12" customWidth="1"/>
    <col min="4" max="4" width="19.19921875" style="12" customWidth="1"/>
    <col min="5" max="5" width="21.19921875" style="11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4" t="s">
        <v>75</v>
      </c>
      <c r="B1" s="110" t="s">
        <v>76</v>
      </c>
      <c r="C1" s="110"/>
      <c r="D1" s="110"/>
      <c r="E1" s="111"/>
    </row>
    <row r="2" spans="1:5" ht="39" customHeight="1" thickBot="1" x14ac:dyDescent="0.3">
      <c r="A2" s="112" t="s">
        <v>1</v>
      </c>
      <c r="B2" s="113"/>
      <c r="C2" s="113"/>
      <c r="D2" s="1" t="s">
        <v>2</v>
      </c>
      <c r="E2" s="95">
        <f>SUM(E5:E44)</f>
        <v>0</v>
      </c>
    </row>
    <row r="3" spans="1:5" s="5" customFormat="1" ht="21.75" customHeight="1" x14ac:dyDescent="0.2">
      <c r="A3" s="3"/>
      <c r="B3" s="4"/>
      <c r="C3" s="114" t="s">
        <v>3</v>
      </c>
      <c r="D3" s="115"/>
      <c r="E3" s="96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7" t="s">
        <v>7</v>
      </c>
    </row>
    <row r="5" spans="1:5" s="10" customFormat="1" ht="408.75" customHeight="1" thickTop="1" thickBot="1" x14ac:dyDescent="0.25">
      <c r="A5" s="101" t="s">
        <v>78</v>
      </c>
      <c r="B5" s="102" t="s">
        <v>79</v>
      </c>
      <c r="C5" s="103" t="s">
        <v>80</v>
      </c>
      <c r="D5" s="104" t="s">
        <v>77</v>
      </c>
      <c r="E5" s="98"/>
    </row>
    <row r="6" spans="1:5" s="10" customFormat="1" ht="105.75" customHeight="1" thickTop="1" thickBot="1" x14ac:dyDescent="0.25">
      <c r="A6" s="101" t="s">
        <v>83</v>
      </c>
      <c r="B6" s="102" t="s">
        <v>84</v>
      </c>
      <c r="C6" s="106" t="s">
        <v>81</v>
      </c>
      <c r="D6" s="104" t="s">
        <v>77</v>
      </c>
      <c r="E6" s="98"/>
    </row>
    <row r="7" spans="1:5" s="10" customFormat="1" ht="96.75" customHeight="1" thickTop="1" thickBot="1" x14ac:dyDescent="0.25">
      <c r="A7" s="101" t="s">
        <v>85</v>
      </c>
      <c r="B7" s="102" t="s">
        <v>86</v>
      </c>
      <c r="C7" s="105" t="s">
        <v>87</v>
      </c>
      <c r="D7" s="104" t="s">
        <v>77</v>
      </c>
      <c r="E7" s="98"/>
    </row>
    <row r="8" spans="1:5" s="10" customFormat="1" ht="234.75" customHeight="1" thickTop="1" thickBot="1" x14ac:dyDescent="0.25">
      <c r="A8" s="101" t="s">
        <v>88</v>
      </c>
      <c r="B8" s="102" t="s">
        <v>89</v>
      </c>
      <c r="C8" s="103" t="s">
        <v>90</v>
      </c>
      <c r="D8" s="104" t="s">
        <v>77</v>
      </c>
      <c r="E8" s="98"/>
    </row>
    <row r="9" spans="1:5" s="10" customFormat="1" ht="119.25" customHeight="1" thickTop="1" thickBot="1" x14ac:dyDescent="0.25">
      <c r="A9" s="107" t="s">
        <v>91</v>
      </c>
      <c r="B9" s="108" t="s">
        <v>92</v>
      </c>
      <c r="C9" s="106" t="s">
        <v>82</v>
      </c>
      <c r="D9" s="109" t="s">
        <v>77</v>
      </c>
      <c r="E9" s="99"/>
    </row>
    <row r="10" spans="1:5" ht="15.75" thickTop="1" x14ac:dyDescent="0.25">
      <c r="E10" s="100"/>
    </row>
    <row r="11" spans="1:5" x14ac:dyDescent="0.25">
      <c r="E11" s="100"/>
    </row>
    <row r="12" spans="1:5" x14ac:dyDescent="0.25">
      <c r="E12" s="100"/>
    </row>
    <row r="13" spans="1:5" x14ac:dyDescent="0.25">
      <c r="E13" s="100"/>
    </row>
    <row r="14" spans="1:5" x14ac:dyDescent="0.25">
      <c r="E14" s="100"/>
    </row>
    <row r="15" spans="1:5" x14ac:dyDescent="0.25">
      <c r="E15" s="100"/>
    </row>
    <row r="16" spans="1:5" x14ac:dyDescent="0.25">
      <c r="E16" s="100"/>
    </row>
    <row r="17" spans="5:5" x14ac:dyDescent="0.25">
      <c r="E17" s="100"/>
    </row>
    <row r="18" spans="5:5" x14ac:dyDescent="0.25">
      <c r="E18" s="100"/>
    </row>
    <row r="19" spans="5:5" x14ac:dyDescent="0.25">
      <c r="E19" s="100"/>
    </row>
    <row r="20" spans="5:5" x14ac:dyDescent="0.25">
      <c r="E20" s="100"/>
    </row>
    <row r="21" spans="5:5" x14ac:dyDescent="0.25">
      <c r="E21" s="100"/>
    </row>
    <row r="22" spans="5:5" x14ac:dyDescent="0.25">
      <c r="E22" s="100"/>
    </row>
    <row r="23" spans="5:5" x14ac:dyDescent="0.25">
      <c r="E23" s="100"/>
    </row>
    <row r="24" spans="5:5" x14ac:dyDescent="0.25">
      <c r="E24" s="100"/>
    </row>
    <row r="25" spans="5:5" x14ac:dyDescent="0.25">
      <c r="E25" s="100"/>
    </row>
    <row r="26" spans="5:5" x14ac:dyDescent="0.25">
      <c r="E26" s="100"/>
    </row>
    <row r="27" spans="5:5" x14ac:dyDescent="0.25">
      <c r="E27" s="100"/>
    </row>
    <row r="28" spans="5:5" x14ac:dyDescent="0.25">
      <c r="E28" s="100"/>
    </row>
    <row r="29" spans="5:5" x14ac:dyDescent="0.25">
      <c r="E29" s="100"/>
    </row>
    <row r="30" spans="5:5" x14ac:dyDescent="0.25">
      <c r="E30" s="100"/>
    </row>
    <row r="31" spans="5:5" x14ac:dyDescent="0.25">
      <c r="E31" s="100"/>
    </row>
    <row r="32" spans="5:5" x14ac:dyDescent="0.25">
      <c r="E32" s="100"/>
    </row>
    <row r="33" spans="5:5" x14ac:dyDescent="0.25">
      <c r="E33" s="100"/>
    </row>
    <row r="34" spans="5:5" x14ac:dyDescent="0.25">
      <c r="E34" s="100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L8" sqref="L8"/>
    </sheetView>
  </sheetViews>
  <sheetFormatPr defaultColWidth="6.3984375" defaultRowHeight="11.25" x14ac:dyDescent="0.2"/>
  <cols>
    <col min="1" max="1" width="2.19921875" style="61" hidden="1" customWidth="1"/>
    <col min="2" max="2" width="6" style="61" customWidth="1"/>
    <col min="3" max="3" width="7.3984375" style="61" customWidth="1"/>
    <col min="4" max="4" width="7" style="61" customWidth="1"/>
    <col min="5" max="5" width="8" style="61" customWidth="1"/>
    <col min="6" max="6" width="57.296875" style="61" customWidth="1"/>
    <col min="7" max="7" width="6.296875" style="63" customWidth="1"/>
    <col min="8" max="8" width="9.09765625" style="63" customWidth="1"/>
    <col min="9" max="9" width="7.59765625" style="63" customWidth="1"/>
    <col min="10" max="10" width="7.09765625" style="63" customWidth="1"/>
    <col min="11" max="11" width="9" style="63" customWidth="1"/>
    <col min="12" max="12" width="13.296875" style="63" customWidth="1"/>
    <col min="13" max="14" width="19.796875" style="61" customWidth="1"/>
    <col min="15" max="15" width="6.3984375" style="61" customWidth="1"/>
    <col min="16" max="16384" width="6.3984375" style="61"/>
  </cols>
  <sheetData>
    <row r="1" spans="1:15" s="65" customFormat="1" ht="30.75" customHeight="1" thickTop="1" thickBot="1" x14ac:dyDescent="0.25">
      <c r="B1" s="147" t="s">
        <v>74</v>
      </c>
      <c r="C1" s="148"/>
      <c r="D1" s="148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49" t="s">
        <v>10</v>
      </c>
      <c r="C2" s="150"/>
      <c r="D2" s="14"/>
      <c r="E2" s="15"/>
      <c r="F2" s="72" t="str">
        <f>'Požadavky na výkon a fukci'!B1</f>
        <v>Zvýšení bezpečnosti na přejezdu P6163 v km 26,304 na trati Veselí nad Lužnicí - Jihlava</v>
      </c>
      <c r="G2" s="15"/>
      <c r="H2" s="73"/>
      <c r="I2" s="151" t="s">
        <v>11</v>
      </c>
      <c r="J2" s="152"/>
      <c r="K2" s="153">
        <f>SUM(L26+L36)</f>
        <v>0</v>
      </c>
      <c r="L2" s="154"/>
    </row>
    <row r="3" spans="1:15" s="65" customFormat="1" ht="42.75" customHeight="1" thickTop="1" thickBot="1" x14ac:dyDescent="0.25">
      <c r="B3" s="74" t="s">
        <v>12</v>
      </c>
      <c r="C3" s="75"/>
      <c r="D3" s="155" t="s">
        <v>9</v>
      </c>
      <c r="E3" s="155"/>
      <c r="F3" s="76" t="s">
        <v>13</v>
      </c>
      <c r="G3" s="77"/>
      <c r="H3" s="78"/>
      <c r="I3" s="79"/>
      <c r="J3" s="80"/>
      <c r="K3" s="156"/>
      <c r="L3" s="157"/>
    </row>
    <row r="4" spans="1:15" s="65" customFormat="1" ht="18" customHeight="1" thickTop="1" x14ac:dyDescent="0.2">
      <c r="B4" s="138" t="s">
        <v>14</v>
      </c>
      <c r="C4" s="132"/>
      <c r="D4" s="139"/>
      <c r="E4" s="81"/>
      <c r="F4" s="82" t="s">
        <v>15</v>
      </c>
      <c r="G4" s="83"/>
      <c r="H4" s="84"/>
      <c r="I4" s="140" t="s">
        <v>16</v>
      </c>
      <c r="J4" s="141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6" t="s">
        <v>18</v>
      </c>
      <c r="F5" s="142"/>
      <c r="G5" s="142"/>
      <c r="H5" s="143"/>
      <c r="I5" s="144" t="s">
        <v>19</v>
      </c>
      <c r="J5" s="139"/>
      <c r="K5" s="17" t="s">
        <v>93</v>
      </c>
      <c r="L5" s="89"/>
    </row>
    <row r="6" spans="1:15" s="65" customFormat="1" ht="18" customHeight="1" x14ac:dyDescent="0.2">
      <c r="B6" s="87" t="s">
        <v>20</v>
      </c>
      <c r="C6" s="88"/>
      <c r="D6" s="88"/>
      <c r="E6" s="17" t="s">
        <v>21</v>
      </c>
      <c r="F6" s="145"/>
      <c r="G6" s="145"/>
      <c r="H6" s="146"/>
      <c r="I6" s="144" t="s">
        <v>22</v>
      </c>
      <c r="J6" s="139"/>
      <c r="K6" s="17"/>
      <c r="L6" s="89"/>
      <c r="O6" s="90"/>
    </row>
    <row r="7" spans="1:15" s="65" customFormat="1" ht="18" customHeight="1" x14ac:dyDescent="0.2">
      <c r="B7" s="126" t="s">
        <v>23</v>
      </c>
      <c r="C7" s="127"/>
      <c r="D7" s="127"/>
      <c r="E7" s="18">
        <v>44562</v>
      </c>
      <c r="F7" s="128" t="s">
        <v>24</v>
      </c>
      <c r="G7" s="129"/>
      <c r="H7" s="130"/>
      <c r="I7" s="131" t="s">
        <v>25</v>
      </c>
      <c r="J7" s="132"/>
      <c r="K7" s="19">
        <v>2020</v>
      </c>
      <c r="L7" s="91"/>
      <c r="O7" s="92"/>
    </row>
    <row r="8" spans="1:15" s="65" customFormat="1" ht="19.5" customHeight="1" thickBot="1" x14ac:dyDescent="0.25">
      <c r="B8" s="133" t="s">
        <v>26</v>
      </c>
      <c r="C8" s="134"/>
      <c r="D8" s="134"/>
      <c r="E8" s="20">
        <v>44896</v>
      </c>
      <c r="F8" s="93" t="s">
        <v>73</v>
      </c>
      <c r="G8" s="135"/>
      <c r="H8" s="136"/>
      <c r="I8" s="137" t="s">
        <v>27</v>
      </c>
      <c r="J8" s="127"/>
      <c r="K8" s="21">
        <v>44183</v>
      </c>
      <c r="L8" s="94"/>
    </row>
    <row r="9" spans="1:15" s="13" customFormat="1" ht="9.75" customHeight="1" x14ac:dyDescent="0.2">
      <c r="B9" s="118" t="s">
        <v>0</v>
      </c>
      <c r="C9" s="119"/>
      <c r="D9" s="119"/>
      <c r="E9" s="119"/>
      <c r="F9" s="119"/>
      <c r="G9" s="119"/>
      <c r="H9" s="119"/>
      <c r="I9" s="119"/>
      <c r="J9" s="119"/>
      <c r="K9" s="22" t="s">
        <v>19</v>
      </c>
      <c r="L9" s="23">
        <v>0</v>
      </c>
    </row>
    <row r="10" spans="1:15" s="13" customFormat="1" ht="15" customHeight="1" x14ac:dyDescent="0.2">
      <c r="B10" s="120" t="s">
        <v>28</v>
      </c>
      <c r="C10" s="122" t="s">
        <v>29</v>
      </c>
      <c r="D10" s="122" t="s">
        <v>30</v>
      </c>
      <c r="E10" s="122" t="s">
        <v>31</v>
      </c>
      <c r="F10" s="124" t="s">
        <v>32</v>
      </c>
      <c r="G10" s="124" t="s">
        <v>33</v>
      </c>
      <c r="H10" s="124" t="s">
        <v>34</v>
      </c>
      <c r="I10" s="122" t="s">
        <v>35</v>
      </c>
      <c r="J10" s="122" t="s">
        <v>36</v>
      </c>
      <c r="K10" s="116" t="s">
        <v>37</v>
      </c>
      <c r="L10" s="117"/>
    </row>
    <row r="11" spans="1:15" s="13" customFormat="1" ht="15" customHeight="1" x14ac:dyDescent="0.2">
      <c r="B11" s="120"/>
      <c r="C11" s="122"/>
      <c r="D11" s="122"/>
      <c r="E11" s="122"/>
      <c r="F11" s="124"/>
      <c r="G11" s="124"/>
      <c r="H11" s="124"/>
      <c r="I11" s="122"/>
      <c r="J11" s="122"/>
      <c r="K11" s="116"/>
      <c r="L11" s="117"/>
    </row>
    <row r="12" spans="1:15" s="13" customFormat="1" ht="12.75" customHeight="1" thickBot="1" x14ac:dyDescent="0.25">
      <c r="B12" s="121"/>
      <c r="C12" s="123"/>
      <c r="D12" s="123"/>
      <c r="E12" s="123"/>
      <c r="F12" s="125"/>
      <c r="G12" s="125"/>
      <c r="H12" s="125"/>
      <c r="I12" s="123"/>
      <c r="J12" s="123"/>
      <c r="K12" s="24" t="s">
        <v>38</v>
      </c>
      <c r="L12" s="25" t="s">
        <v>39</v>
      </c>
    </row>
    <row r="13" spans="1:15" s="32" customFormat="1" ht="15" customHeight="1" thickBot="1" x14ac:dyDescent="0.25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25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25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25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25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25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25">
      <c r="A25" s="33" t="s">
        <v>52</v>
      </c>
      <c r="B25" s="49"/>
      <c r="C25" s="50"/>
      <c r="D25" s="50"/>
      <c r="E25" s="50"/>
      <c r="F25" s="51" t="s">
        <v>61</v>
      </c>
      <c r="G25" s="52"/>
      <c r="H25" s="52"/>
      <c r="I25" s="52"/>
      <c r="J25" s="52"/>
      <c r="K25" s="52"/>
      <c r="L25" s="53"/>
    </row>
    <row r="26" spans="1:12" ht="13.5" thickBot="1" x14ac:dyDescent="0.25">
      <c r="A26" s="55" t="s">
        <v>62</v>
      </c>
      <c r="B26" s="56" t="s">
        <v>63</v>
      </c>
      <c r="C26" s="57" t="s">
        <v>64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5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65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25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66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">
      <c r="A29" s="33" t="s">
        <v>48</v>
      </c>
      <c r="B29" s="43"/>
      <c r="C29" s="44"/>
      <c r="D29" s="44"/>
      <c r="E29" s="44"/>
      <c r="F29" s="45" t="s">
        <v>67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25">
      <c r="A31" s="33" t="s">
        <v>52</v>
      </c>
      <c r="B31" s="49"/>
      <c r="C31" s="50"/>
      <c r="D31" s="50"/>
      <c r="E31" s="50"/>
      <c r="F31" s="51" t="s">
        <v>68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25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69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">
      <c r="A33" s="33" t="s">
        <v>48</v>
      </c>
      <c r="B33" s="43"/>
      <c r="C33" s="44"/>
      <c r="D33" s="44"/>
      <c r="E33" s="44"/>
      <c r="F33" s="45" t="s">
        <v>70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25">
      <c r="A35" s="33" t="s">
        <v>52</v>
      </c>
      <c r="B35" s="49"/>
      <c r="C35" s="50"/>
      <c r="D35" s="50"/>
      <c r="E35" s="50"/>
      <c r="F35" s="51" t="s">
        <v>71</v>
      </c>
      <c r="G35" s="52"/>
      <c r="H35" s="52"/>
      <c r="I35" s="52"/>
      <c r="J35" s="52"/>
      <c r="K35" s="52"/>
      <c r="L35" s="53"/>
    </row>
    <row r="36" spans="1:12" ht="13.5" thickBot="1" x14ac:dyDescent="0.25">
      <c r="A36" s="55" t="s">
        <v>62</v>
      </c>
      <c r="B36" s="56" t="s">
        <v>63</v>
      </c>
      <c r="C36" s="57" t="s">
        <v>64</v>
      </c>
      <c r="D36" s="58"/>
      <c r="E36" s="58"/>
      <c r="F36" s="59" t="s">
        <v>65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Lipoldová Zdeňka, Ing.</cp:lastModifiedBy>
  <dcterms:created xsi:type="dcterms:W3CDTF">2020-12-08T08:47:11Z</dcterms:created>
  <dcterms:modified xsi:type="dcterms:W3CDTF">2020-12-18T12:49:01Z</dcterms:modified>
</cp:coreProperties>
</file>