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605" windowHeight="7995" activeTab="3"/>
  </bookViews>
  <sheets>
    <sheet name="NK-prefa" sheetId="1" r:id="rId1"/>
    <sheet name="NK-prefa+DOB" sheetId="5" r:id="rId2"/>
    <sheet name="NK-monolit" sheetId="4" r:id="rId3"/>
    <sheet name="CELKOVÁ CENA" sheetId="2" r:id="rId4"/>
    <sheet name="List3" sheetId="3" state="hidden" r:id="rId5"/>
  </sheets>
  <definedNames>
    <definedName name="_xlnm.Print_Area" localSheetId="3">'CELKOVÁ CENA'!$A$1:$S$29</definedName>
  </definedNames>
  <calcPr calcId="145621"/>
</workbook>
</file>

<file path=xl/calcChain.xml><?xml version="1.0" encoding="utf-8"?>
<calcChain xmlns="http://schemas.openxmlformats.org/spreadsheetml/2006/main">
  <c r="S10" i="2" l="1"/>
  <c r="S9" i="2"/>
  <c r="S8" i="2"/>
  <c r="S7" i="2"/>
  <c r="S6" i="2"/>
  <c r="C16" i="5" l="1"/>
  <c r="C12" i="5"/>
  <c r="C10" i="5"/>
  <c r="C9" i="5"/>
  <c r="C8" i="5"/>
  <c r="C7" i="5"/>
  <c r="C6" i="5"/>
  <c r="F25" i="5" l="1"/>
  <c r="C12" i="1"/>
  <c r="C10" i="4"/>
  <c r="C12" i="4"/>
  <c r="C16" i="4"/>
  <c r="C9" i="4"/>
  <c r="C8" i="4"/>
  <c r="C7" i="4"/>
  <c r="C6" i="4"/>
  <c r="C16" i="1"/>
  <c r="C10" i="1"/>
  <c r="C9" i="1"/>
  <c r="C8" i="1"/>
  <c r="C7" i="1"/>
  <c r="C6" i="1"/>
  <c r="F25" i="4" l="1"/>
  <c r="F25" i="1"/>
  <c r="S13" i="2" l="1"/>
  <c r="R11" i="2" l="1"/>
  <c r="Q11" i="2"/>
</calcChain>
</file>

<file path=xl/sharedStrings.xml><?xml version="1.0" encoding="utf-8"?>
<sst xmlns="http://schemas.openxmlformats.org/spreadsheetml/2006/main" count="201" uniqueCount="90">
  <si>
    <t>POSOUZENÍ MOSTŮ S PŘEDPJATOU NOSNOU KONSTRUKCÍ</t>
  </si>
  <si>
    <t>č.</t>
  </si>
  <si>
    <t>činnost</t>
  </si>
  <si>
    <t>cena/jednotka (bez DPH)</t>
  </si>
  <si>
    <t>celková cena (cena bez DPH)</t>
  </si>
  <si>
    <t>počet     (ks)</t>
  </si>
  <si>
    <r>
      <rPr>
        <b/>
        <sz val="11"/>
        <color theme="1"/>
        <rFont val="Verdana"/>
        <family val="2"/>
        <charset val="238"/>
      </rPr>
      <t>Diagnostika 1 x NK</t>
    </r>
    <r>
      <rPr>
        <sz val="11"/>
        <color theme="1"/>
        <rFont val="Verdana"/>
        <family val="2"/>
        <charset val="238"/>
      </rPr>
      <t xml:space="preserve"> (prefabrikát)</t>
    </r>
  </si>
  <si>
    <t xml:space="preserve">měrná jednotka    </t>
  </si>
  <si>
    <t>odběr výrtů DN100 mm</t>
  </si>
  <si>
    <t>ks</t>
  </si>
  <si>
    <t>CELKEM</t>
  </si>
  <si>
    <t>vývrt laboratoř - pevnost v tlaku</t>
  </si>
  <si>
    <t>vývrt laboratoř - objemová hmotnost</t>
  </si>
  <si>
    <t>vývrt laboratoř - NDT modul pružnosti (dynamický)</t>
  </si>
  <si>
    <t>modul pružnosti - převodem z pevnosti v tlaku</t>
  </si>
  <si>
    <t>in-situ pevnost v tlaku - NDT (včetně kalibrace dle vývrtu)</t>
  </si>
  <si>
    <t>zkouš. místo</t>
  </si>
  <si>
    <t>určení obsahu chloridů ve třech vrstvách</t>
  </si>
  <si>
    <t>měření hloubky karbonatace</t>
  </si>
  <si>
    <t>odvrt DN20 mm a kamerová pohlídka (foto+popis)</t>
  </si>
  <si>
    <t>měření polohy, šířky a délky trhlin v betonu dle TP 201</t>
  </si>
  <si>
    <t>místo</t>
  </si>
  <si>
    <t xml:space="preserve">betonářský výztuž - NDT měření tl. krytí betonem </t>
  </si>
  <si>
    <t xml:space="preserve">předpínací výztuž - sonda pro ověření stavu </t>
  </si>
  <si>
    <t>předpínací výztuž - NDT měření polohy, krytí (3 míst + vývrty)</t>
  </si>
  <si>
    <t>vyhodnocení průzkumu, zákres do výkresů (schéma poškození)</t>
  </si>
  <si>
    <t>vypracování protokolu diagnostiky</t>
  </si>
  <si>
    <t>reprografie</t>
  </si>
  <si>
    <t>výtisk</t>
  </si>
  <si>
    <t>hod</t>
  </si>
  <si>
    <r>
      <rPr>
        <b/>
        <sz val="11"/>
        <color theme="1"/>
        <rFont val="Verdana"/>
        <family val="2"/>
        <charset val="238"/>
      </rPr>
      <t>Diagnostika 1 x NK</t>
    </r>
    <r>
      <rPr>
        <sz val="11"/>
        <color theme="1"/>
        <rFont val="Verdana"/>
        <family val="2"/>
        <charset val="238"/>
      </rPr>
      <t xml:space="preserve"> (monolit)</t>
    </r>
  </si>
  <si>
    <t>TÚ</t>
  </si>
  <si>
    <t>KM</t>
  </si>
  <si>
    <t>prvek</t>
  </si>
  <si>
    <t>druh</t>
  </si>
  <si>
    <t>stav</t>
  </si>
  <si>
    <t>předpjetí</t>
  </si>
  <si>
    <t>2</t>
  </si>
  <si>
    <t>D</t>
  </si>
  <si>
    <t>KT</t>
  </si>
  <si>
    <t>KT-24, typové</t>
  </si>
  <si>
    <t>3</t>
  </si>
  <si>
    <t>0591</t>
  </si>
  <si>
    <t>1981</t>
  </si>
  <si>
    <t>Dobetonávka NK</t>
  </si>
  <si>
    <r>
      <rPr>
        <b/>
        <sz val="11"/>
        <color theme="1"/>
        <rFont val="Verdana"/>
        <family val="2"/>
        <charset val="238"/>
      </rPr>
      <t>Diagnostika 1 x NK</t>
    </r>
    <r>
      <rPr>
        <sz val="11"/>
        <color theme="1"/>
        <rFont val="Verdana"/>
        <family val="2"/>
        <charset val="238"/>
      </rPr>
      <t xml:space="preserve"> (prefabrikát a dobetonávka)</t>
    </r>
  </si>
  <si>
    <t>NE</t>
  </si>
  <si>
    <t>PREFA / MONOLIT</t>
  </si>
  <si>
    <t>počet NK diagnostika</t>
  </si>
  <si>
    <t>počet NK CELKEM</t>
  </si>
  <si>
    <t>počet NK    dle typu</t>
  </si>
  <si>
    <t>PREFA</t>
  </si>
  <si>
    <t>ANO</t>
  </si>
  <si>
    <t>MONOLIT</t>
  </si>
  <si>
    <t>PŘÍSTUPY (most přes vodní tok)</t>
  </si>
  <si>
    <t>PŘÍSTUPY (most přes silnici)</t>
  </si>
  <si>
    <t>konstrukce</t>
  </si>
  <si>
    <t xml:space="preserve">Č. </t>
  </si>
  <si>
    <t>V. STANOVENÍ ZATÍŽITELNOSTI, PŘECHODNOSTI MOSTU A NÁVRH OPATŘENÍ</t>
  </si>
  <si>
    <t>IV. PROVEDENÍ DIAGNOSTIKY</t>
  </si>
  <si>
    <t>III. NÁVRH PODROBNÉ DIAGNOSTIKY</t>
  </si>
  <si>
    <t>I. ZAJIŠTĚNÍ DOSTUPNÝCH PODKLADŮ K MOSTNÍMU OBJEKTU</t>
  </si>
  <si>
    <t>II. PROVEDENÍ VIZUÁLNÍ KONTROLY KONSTRUKCE MOSTU</t>
  </si>
  <si>
    <t>CENA ZA OBJEKT CELKEM (součet etap A a B, včetně dopravy a VRN, bez DPH)</t>
  </si>
  <si>
    <t>POZNÁMKA                                         (SŽDC-GŘ, OŘ UL)</t>
  </si>
  <si>
    <t>VČETNĚ PREZENTOVÁNÍ VÝSLEDKŮ ÚKOLU PRO ZAMĚSTNANCE SŹDC</t>
  </si>
  <si>
    <t>VI. SHRNUTÍ PROBLEMATIKY ŽELEZNIČNÍCH PŘEDPAJTÝCH MOSTŮ, A TO JAK STÁVAJÍCÍCH, TAK PŘÍPADNĚ NOVĚ NAVRHOVANÝCH</t>
  </si>
  <si>
    <t>0112</t>
  </si>
  <si>
    <t>KDP-12, typové</t>
  </si>
  <si>
    <t>KDP-12 (4ks)</t>
  </si>
  <si>
    <t>0203</t>
  </si>
  <si>
    <t>MPD-desky, typové</t>
  </si>
  <si>
    <t>MPD-desky (9ks)</t>
  </si>
  <si>
    <t>MPD-desky (14ks)</t>
  </si>
  <si>
    <t>KT-24 (4ks)</t>
  </si>
  <si>
    <t>MPD-desky, typ. nebo atyp.</t>
  </si>
  <si>
    <t>MPD-desky (2ks)</t>
  </si>
  <si>
    <t>KPD</t>
  </si>
  <si>
    <t>MPD</t>
  </si>
  <si>
    <t>Celková nabídková cena za 5 objektů (bez DPH):</t>
  </si>
  <si>
    <t>rok výroby            výstavba</t>
  </si>
  <si>
    <t>Etapa B (odevzdání do 30.6.2021):</t>
  </si>
  <si>
    <t>„Diagnostika a statické posouzení mostů s předpjatou nosnou konstrukcí – 
2. etapa
“</t>
  </si>
  <si>
    <t>Etapa B                   (odevzdání do 30.6.2021)</t>
  </si>
  <si>
    <t>Neoceněný položkový rozpočet</t>
  </si>
  <si>
    <t>Dne .....................  v ....................................</t>
  </si>
  <si>
    <t>razítko a podpis oprávněného</t>
  </si>
  <si>
    <t>zástupce zhotovitele</t>
  </si>
  <si>
    <t>Etapa A (odevzdání do 30.11.2020):</t>
  </si>
  <si>
    <t>Etapa A                  (odevzdání do 30.11.2020)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</si>
</sst>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Kč&quot;_-;\-* #,##0\ &quot;Kč&quot;_-;_-* &quot;-&quot;\ &quot;Kč&quot;_-;_-@_-"/>
  </numFmts>
  <fonts count="18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0" tint="-0.34998626667073579"/>
      <name val="Verdana"/>
      <family val="2"/>
      <charset val="238"/>
    </font>
    <font>
      <sz val="11"/>
      <name val="Verdana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name val="Arial CE"/>
      <family val="2"/>
      <charset val="238"/>
    </font>
    <font>
      <b/>
      <sz val="10"/>
      <color theme="1"/>
      <name val="Verdana"/>
      <family val="2"/>
      <charset val="238"/>
    </font>
    <font>
      <b/>
      <u/>
      <sz val="18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sz val="20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9"/>
      <color theme="0"/>
      <name val="Arial"/>
      <family val="2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/>
    <xf numFmtId="42" fontId="0" fillId="0" borderId="0" xfId="0" applyNumberFormat="1"/>
    <xf numFmtId="0" fontId="0" fillId="2" borderId="0" xfId="0" applyFill="1"/>
    <xf numFmtId="42" fontId="1" fillId="2" borderId="0" xfId="0" applyNumberFormat="1" applyFont="1" applyFill="1"/>
    <xf numFmtId="0" fontId="0" fillId="3" borderId="0" xfId="0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42" fontId="1" fillId="0" borderId="0" xfId="0" applyNumberFormat="1" applyFont="1" applyAlignment="1">
      <alignment vertical="center"/>
    </xf>
    <xf numFmtId="42" fontId="11" fillId="0" borderId="0" xfId="0" applyNumberFormat="1" applyFont="1" applyAlignment="1">
      <alignment vertical="center"/>
    </xf>
    <xf numFmtId="42" fontId="1" fillId="0" borderId="0" xfId="0" applyNumberFormat="1" applyFont="1" applyAlignment="1">
      <alignment horizontal="right" vertical="center"/>
    </xf>
    <xf numFmtId="0" fontId="1" fillId="0" borderId="0" xfId="0" applyFont="1"/>
    <xf numFmtId="0" fontId="5" fillId="4" borderId="3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0" fillId="4" borderId="3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6" fillId="4" borderId="4" xfId="0" applyNumberFormat="1" applyFont="1" applyFill="1" applyBorder="1" applyAlignment="1">
      <alignment horizontal="center" vertical="center"/>
    </xf>
    <xf numFmtId="0" fontId="8" fillId="4" borderId="4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8" fillId="4" borderId="2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6" fillId="4" borderId="5" xfId="0" applyNumberFormat="1" applyFont="1" applyFill="1" applyBorder="1" applyAlignment="1">
      <alignment horizontal="left" vertical="center"/>
    </xf>
    <xf numFmtId="0" fontId="6" fillId="4" borderId="5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 wrapText="1"/>
    </xf>
    <xf numFmtId="42" fontId="13" fillId="0" borderId="0" xfId="0" applyNumberFormat="1" applyFont="1" applyAlignment="1">
      <alignment vertical="center"/>
    </xf>
    <xf numFmtId="49" fontId="6" fillId="4" borderId="4" xfId="0" applyNumberFormat="1" applyFont="1" applyFill="1" applyBorder="1" applyAlignment="1">
      <alignment horizontal="center" vertical="center"/>
    </xf>
    <xf numFmtId="0" fontId="7" fillId="4" borderId="4" xfId="0" applyNumberFormat="1" applyFont="1" applyFill="1" applyBorder="1" applyAlignment="1">
      <alignment horizontal="center" vertical="center"/>
    </xf>
    <xf numFmtId="1" fontId="6" fillId="4" borderId="4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7" fillId="4" borderId="2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  <xf numFmtId="0" fontId="7" fillId="4" borderId="5" xfId="0" applyNumberFormat="1" applyFont="1" applyFill="1" applyBorder="1" applyAlignment="1">
      <alignment horizontal="center" vertical="center"/>
    </xf>
    <xf numFmtId="0" fontId="14" fillId="0" borderId="0" xfId="0" applyFont="1"/>
    <xf numFmtId="49" fontId="12" fillId="0" borderId="0" xfId="0" applyNumberFormat="1" applyFont="1" applyAlignment="1"/>
    <xf numFmtId="42" fontId="8" fillId="4" borderId="4" xfId="0" applyNumberFormat="1" applyFont="1" applyFill="1" applyBorder="1" applyAlignment="1">
      <alignment vertical="center"/>
    </xf>
    <xf numFmtId="42" fontId="8" fillId="4" borderId="2" xfId="0" applyNumberFormat="1" applyFont="1" applyFill="1" applyBorder="1" applyAlignment="1">
      <alignment vertical="center"/>
    </xf>
    <xf numFmtId="42" fontId="8" fillId="4" borderId="5" xfId="0" applyNumberFormat="1" applyFont="1" applyFill="1" applyBorder="1" applyAlignment="1">
      <alignment vertical="center"/>
    </xf>
    <xf numFmtId="42" fontId="16" fillId="4" borderId="11" xfId="0" applyNumberFormat="1" applyFont="1" applyFill="1" applyBorder="1" applyAlignment="1">
      <alignment vertical="center"/>
    </xf>
    <xf numFmtId="42" fontId="16" fillId="4" borderId="12" xfId="0" applyNumberFormat="1" applyFont="1" applyFill="1" applyBorder="1" applyAlignment="1">
      <alignment vertical="center"/>
    </xf>
    <xf numFmtId="42" fontId="16" fillId="4" borderId="13" xfId="0" applyNumberFormat="1" applyFont="1" applyFill="1" applyBorder="1" applyAlignment="1">
      <alignment vertical="center"/>
    </xf>
    <xf numFmtId="42" fontId="15" fillId="4" borderId="0" xfId="0" applyNumberFormat="1" applyFont="1" applyFill="1" applyAlignment="1">
      <alignment vertical="center"/>
    </xf>
    <xf numFmtId="42" fontId="15" fillId="4" borderId="1" xfId="0" applyNumberFormat="1" applyFont="1" applyFill="1" applyBorder="1" applyAlignment="1">
      <alignment vertical="center"/>
    </xf>
    <xf numFmtId="0" fontId="17" fillId="4" borderId="0" xfId="0" applyFont="1" applyFill="1"/>
    <xf numFmtId="4" fontId="17" fillId="4" borderId="0" xfId="0" applyNumberFormat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pane ySplit="4" topLeftCell="A5" activePane="bottomLeft" state="frozen"/>
      <selection pane="bottomLeft" activeCell="F28" sqref="F28"/>
    </sheetView>
  </sheetViews>
  <sheetFormatPr defaultRowHeight="14.25" x14ac:dyDescent="0.2"/>
  <cols>
    <col min="2" max="2" width="48.8984375" customWidth="1"/>
    <col min="3" max="3" width="8" customWidth="1"/>
    <col min="4" max="4" width="10.796875" customWidth="1"/>
    <col min="5" max="5" width="15.296875" customWidth="1"/>
    <col min="6" max="6" width="13.69921875" customWidth="1"/>
  </cols>
  <sheetData>
    <row r="1" spans="1:6" ht="15" x14ac:dyDescent="0.2">
      <c r="A1" s="1" t="s">
        <v>0</v>
      </c>
      <c r="B1" s="1"/>
      <c r="C1" s="1"/>
      <c r="D1" s="1"/>
      <c r="E1" s="1"/>
      <c r="F1" s="1"/>
    </row>
    <row r="3" spans="1:6" x14ac:dyDescent="0.2">
      <c r="A3" s="4" t="s">
        <v>6</v>
      </c>
    </row>
    <row r="4" spans="1:6" ht="30.75" customHeight="1" x14ac:dyDescent="0.2">
      <c r="A4" s="3" t="s">
        <v>1</v>
      </c>
      <c r="B4" s="3" t="s">
        <v>2</v>
      </c>
      <c r="C4" s="2" t="s">
        <v>5</v>
      </c>
      <c r="D4" s="2" t="s">
        <v>7</v>
      </c>
      <c r="E4" s="2" t="s">
        <v>3</v>
      </c>
      <c r="F4" s="2" t="s">
        <v>4</v>
      </c>
    </row>
    <row r="5" spans="1:6" ht="18" customHeight="1" x14ac:dyDescent="0.2">
      <c r="A5" s="3">
        <v>1</v>
      </c>
      <c r="B5" t="s">
        <v>8</v>
      </c>
      <c r="C5" s="8">
        <v>3</v>
      </c>
      <c r="D5" t="s">
        <v>9</v>
      </c>
      <c r="E5" s="5"/>
      <c r="F5" s="5"/>
    </row>
    <row r="6" spans="1:6" ht="18" customHeight="1" x14ac:dyDescent="0.2">
      <c r="A6" s="3">
        <v>2</v>
      </c>
      <c r="B6" t="s">
        <v>11</v>
      </c>
      <c r="C6" s="10">
        <f>C5</f>
        <v>3</v>
      </c>
      <c r="D6" t="s">
        <v>9</v>
      </c>
      <c r="E6" s="5"/>
      <c r="F6" s="5"/>
    </row>
    <row r="7" spans="1:6" ht="18" customHeight="1" x14ac:dyDescent="0.2">
      <c r="A7" s="3">
        <v>3</v>
      </c>
      <c r="B7" t="s">
        <v>12</v>
      </c>
      <c r="C7" s="10">
        <f>C5</f>
        <v>3</v>
      </c>
      <c r="D7" t="s">
        <v>9</v>
      </c>
      <c r="E7" s="5"/>
      <c r="F7" s="5"/>
    </row>
    <row r="8" spans="1:6" ht="18" customHeight="1" x14ac:dyDescent="0.2">
      <c r="A8" s="3">
        <v>4</v>
      </c>
      <c r="B8" t="s">
        <v>13</v>
      </c>
      <c r="C8" s="10">
        <f>C5</f>
        <v>3</v>
      </c>
      <c r="D8" t="s">
        <v>9</v>
      </c>
      <c r="E8" s="5"/>
      <c r="F8" s="5"/>
    </row>
    <row r="9" spans="1:6" ht="18" customHeight="1" x14ac:dyDescent="0.2">
      <c r="A9" s="3">
        <v>5</v>
      </c>
      <c r="B9" t="s">
        <v>14</v>
      </c>
      <c r="C9" s="10">
        <f>C5</f>
        <v>3</v>
      </c>
      <c r="D9" t="s">
        <v>9</v>
      </c>
      <c r="E9" s="5"/>
      <c r="F9" s="5"/>
    </row>
    <row r="10" spans="1:6" ht="18" customHeight="1" x14ac:dyDescent="0.2">
      <c r="A10" s="3">
        <v>6</v>
      </c>
      <c r="B10" t="s">
        <v>15</v>
      </c>
      <c r="C10" s="10">
        <f>C5</f>
        <v>3</v>
      </c>
      <c r="D10" t="s">
        <v>16</v>
      </c>
      <c r="E10" s="5"/>
      <c r="F10" s="5"/>
    </row>
    <row r="11" spans="1:6" ht="18" customHeight="1" x14ac:dyDescent="0.2">
      <c r="A11" s="3">
        <v>7</v>
      </c>
      <c r="B11" t="s">
        <v>17</v>
      </c>
      <c r="C11" s="11">
        <v>3</v>
      </c>
      <c r="D11" t="s">
        <v>16</v>
      </c>
      <c r="E11" s="5"/>
      <c r="F11" s="5"/>
    </row>
    <row r="12" spans="1:6" ht="18" customHeight="1" x14ac:dyDescent="0.2">
      <c r="A12" s="3">
        <v>8</v>
      </c>
      <c r="B12" t="s">
        <v>18</v>
      </c>
      <c r="C12" s="10">
        <f>C5</f>
        <v>3</v>
      </c>
      <c r="D12" t="s">
        <v>16</v>
      </c>
      <c r="E12" s="5"/>
      <c r="F12" s="5"/>
    </row>
    <row r="13" spans="1:6" ht="18" customHeight="1" x14ac:dyDescent="0.2">
      <c r="A13" s="3">
        <v>9</v>
      </c>
      <c r="B13" t="s">
        <v>19</v>
      </c>
      <c r="C13" s="9">
        <v>4</v>
      </c>
      <c r="D13" t="s">
        <v>21</v>
      </c>
      <c r="E13" s="5"/>
      <c r="F13" s="5"/>
    </row>
    <row r="14" spans="1:6" ht="18" customHeight="1" x14ac:dyDescent="0.2">
      <c r="A14" s="3">
        <v>10</v>
      </c>
      <c r="B14" t="s">
        <v>20</v>
      </c>
      <c r="C14" s="9">
        <v>5</v>
      </c>
      <c r="D14" t="s">
        <v>21</v>
      </c>
      <c r="E14" s="5"/>
      <c r="F14" s="5"/>
    </row>
    <row r="15" spans="1:6" ht="18" customHeight="1" x14ac:dyDescent="0.2">
      <c r="A15" s="3">
        <v>11</v>
      </c>
      <c r="B15" t="s">
        <v>22</v>
      </c>
      <c r="C15" s="9">
        <v>5</v>
      </c>
      <c r="D15" t="s">
        <v>16</v>
      </c>
      <c r="E15" s="5"/>
      <c r="F15" s="5"/>
    </row>
    <row r="16" spans="1:6" ht="18" customHeight="1" x14ac:dyDescent="0.2">
      <c r="A16" s="3">
        <v>12</v>
      </c>
      <c r="B16" t="s">
        <v>24</v>
      </c>
      <c r="C16" s="10">
        <f>3+C5</f>
        <v>6</v>
      </c>
      <c r="D16" t="s">
        <v>16</v>
      </c>
      <c r="E16" s="5"/>
      <c r="F16" s="5"/>
    </row>
    <row r="17" spans="1:6" ht="18" customHeight="1" x14ac:dyDescent="0.2">
      <c r="A17" s="3">
        <v>13</v>
      </c>
      <c r="B17" t="s">
        <v>23</v>
      </c>
      <c r="C17">
        <v>5</v>
      </c>
      <c r="D17" t="s">
        <v>16</v>
      </c>
      <c r="E17" s="5"/>
      <c r="F17" s="5"/>
    </row>
    <row r="18" spans="1:6" ht="18" customHeight="1" x14ac:dyDescent="0.2">
      <c r="A18" s="3">
        <v>14</v>
      </c>
      <c r="B18" t="s">
        <v>25</v>
      </c>
      <c r="C18">
        <v>10</v>
      </c>
      <c r="D18" t="s">
        <v>29</v>
      </c>
      <c r="E18" s="5"/>
      <c r="F18" s="5"/>
    </row>
    <row r="19" spans="1:6" ht="18" customHeight="1" x14ac:dyDescent="0.2">
      <c r="A19" s="3">
        <v>15</v>
      </c>
      <c r="B19" t="s">
        <v>26</v>
      </c>
      <c r="C19">
        <v>10</v>
      </c>
      <c r="D19" t="s">
        <v>29</v>
      </c>
      <c r="E19" s="5"/>
      <c r="F19" s="5"/>
    </row>
    <row r="20" spans="1:6" ht="18" customHeight="1" x14ac:dyDescent="0.2">
      <c r="A20" s="3">
        <v>16</v>
      </c>
      <c r="B20" t="s">
        <v>27</v>
      </c>
      <c r="C20">
        <v>2</v>
      </c>
      <c r="D20" t="s">
        <v>28</v>
      </c>
      <c r="E20" s="5"/>
      <c r="F20" s="5"/>
    </row>
    <row r="21" spans="1:6" ht="18" customHeight="1" x14ac:dyDescent="0.2">
      <c r="A21" s="3">
        <v>17</v>
      </c>
      <c r="E21" s="5"/>
      <c r="F21" s="5"/>
    </row>
    <row r="22" spans="1:6" ht="18" customHeight="1" x14ac:dyDescent="0.2">
      <c r="A22" s="3">
        <v>18</v>
      </c>
      <c r="E22" s="5"/>
      <c r="F22" s="5"/>
    </row>
    <row r="23" spans="1:6" ht="18" customHeight="1" x14ac:dyDescent="0.2">
      <c r="A23" s="3">
        <v>19</v>
      </c>
      <c r="E23" s="5"/>
      <c r="F23" s="5"/>
    </row>
    <row r="24" spans="1:6" ht="18" customHeight="1" x14ac:dyDescent="0.2">
      <c r="A24" s="3">
        <v>20</v>
      </c>
      <c r="E24" s="5"/>
      <c r="F24" s="5"/>
    </row>
    <row r="25" spans="1:6" ht="18" customHeight="1" x14ac:dyDescent="0.2">
      <c r="A25" s="6"/>
      <c r="B25" s="6" t="s">
        <v>10</v>
      </c>
      <c r="C25" s="9"/>
      <c r="D25" s="9"/>
      <c r="E25" s="9"/>
      <c r="F25" s="7">
        <f>SUM(F5:F24)</f>
        <v>0</v>
      </c>
    </row>
    <row r="26" spans="1:6" ht="18" customHeight="1" x14ac:dyDescent="0.2"/>
    <row r="27" spans="1:6" ht="18" customHeight="1" x14ac:dyDescent="0.2"/>
    <row r="28" spans="1:6" ht="18" customHeight="1" x14ac:dyDescent="0.2"/>
    <row r="29" spans="1:6" ht="18" customHeight="1" x14ac:dyDescent="0.2"/>
    <row r="30" spans="1:6" ht="18" customHeight="1" x14ac:dyDescent="0.2"/>
    <row r="31" spans="1:6" ht="18" customHeight="1" x14ac:dyDescent="0.2"/>
    <row r="32" spans="1: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pane ySplit="4" topLeftCell="A5" activePane="bottomLeft" state="frozen"/>
      <selection pane="bottomLeft" activeCell="F26" sqref="F26"/>
    </sheetView>
  </sheetViews>
  <sheetFormatPr defaultRowHeight="14.25" x14ac:dyDescent="0.2"/>
  <cols>
    <col min="2" max="2" width="48.8984375" customWidth="1"/>
    <col min="3" max="3" width="8" customWidth="1"/>
    <col min="4" max="4" width="10.796875" customWidth="1"/>
    <col min="5" max="5" width="15.296875" customWidth="1"/>
    <col min="6" max="6" width="13.69921875" customWidth="1"/>
  </cols>
  <sheetData>
    <row r="1" spans="1:6" ht="15" x14ac:dyDescent="0.2">
      <c r="A1" s="1" t="s">
        <v>0</v>
      </c>
      <c r="B1" s="1"/>
      <c r="C1" s="1"/>
      <c r="D1" s="1"/>
      <c r="E1" s="1"/>
      <c r="F1" s="1"/>
    </row>
    <row r="3" spans="1:6" x14ac:dyDescent="0.2">
      <c r="A3" s="4" t="s">
        <v>45</v>
      </c>
    </row>
    <row r="4" spans="1:6" ht="30.75" customHeight="1" x14ac:dyDescent="0.2">
      <c r="A4" s="3" t="s">
        <v>1</v>
      </c>
      <c r="B4" s="3" t="s">
        <v>2</v>
      </c>
      <c r="C4" s="2" t="s">
        <v>5</v>
      </c>
      <c r="D4" s="2" t="s">
        <v>7</v>
      </c>
      <c r="E4" s="2" t="s">
        <v>3</v>
      </c>
      <c r="F4" s="2" t="s">
        <v>4</v>
      </c>
    </row>
    <row r="5" spans="1:6" ht="18" customHeight="1" x14ac:dyDescent="0.2">
      <c r="A5" s="3">
        <v>1</v>
      </c>
      <c r="B5" t="s">
        <v>8</v>
      </c>
      <c r="C5" s="8">
        <v>6</v>
      </c>
      <c r="D5" t="s">
        <v>9</v>
      </c>
      <c r="E5" s="5"/>
      <c r="F5" s="5"/>
    </row>
    <row r="6" spans="1:6" ht="18" customHeight="1" x14ac:dyDescent="0.2">
      <c r="A6" s="3">
        <v>2</v>
      </c>
      <c r="B6" t="s">
        <v>11</v>
      </c>
      <c r="C6" s="10">
        <f>C5</f>
        <v>6</v>
      </c>
      <c r="D6" t="s">
        <v>9</v>
      </c>
      <c r="E6" s="5"/>
      <c r="F6" s="5"/>
    </row>
    <row r="7" spans="1:6" ht="18" customHeight="1" x14ac:dyDescent="0.2">
      <c r="A7" s="3">
        <v>3</v>
      </c>
      <c r="B7" t="s">
        <v>12</v>
      </c>
      <c r="C7" s="10">
        <f>C5</f>
        <v>6</v>
      </c>
      <c r="D7" t="s">
        <v>9</v>
      </c>
      <c r="E7" s="5"/>
      <c r="F7" s="5"/>
    </row>
    <row r="8" spans="1:6" ht="18" customHeight="1" x14ac:dyDescent="0.2">
      <c r="A8" s="3">
        <v>4</v>
      </c>
      <c r="B8" t="s">
        <v>13</v>
      </c>
      <c r="C8" s="10">
        <f>C5</f>
        <v>6</v>
      </c>
      <c r="D8" t="s">
        <v>9</v>
      </c>
      <c r="E8" s="5"/>
      <c r="F8" s="5"/>
    </row>
    <row r="9" spans="1:6" ht="18" customHeight="1" x14ac:dyDescent="0.2">
      <c r="A9" s="3">
        <v>5</v>
      </c>
      <c r="B9" t="s">
        <v>14</v>
      </c>
      <c r="C9" s="10">
        <f>C5</f>
        <v>6</v>
      </c>
      <c r="D9" t="s">
        <v>9</v>
      </c>
      <c r="E9" s="5"/>
      <c r="F9" s="5"/>
    </row>
    <row r="10" spans="1:6" ht="18" customHeight="1" x14ac:dyDescent="0.2">
      <c r="A10" s="3">
        <v>6</v>
      </c>
      <c r="B10" t="s">
        <v>15</v>
      </c>
      <c r="C10" s="10">
        <f>C5</f>
        <v>6</v>
      </c>
      <c r="D10" t="s">
        <v>16</v>
      </c>
      <c r="E10" s="5"/>
      <c r="F10" s="5"/>
    </row>
    <row r="11" spans="1:6" ht="18" customHeight="1" x14ac:dyDescent="0.2">
      <c r="A11" s="3">
        <v>7</v>
      </c>
      <c r="B11" t="s">
        <v>17</v>
      </c>
      <c r="C11" s="11">
        <v>3</v>
      </c>
      <c r="D11" t="s">
        <v>16</v>
      </c>
      <c r="E11" s="5"/>
      <c r="F11" s="5"/>
    </row>
    <row r="12" spans="1:6" ht="18" customHeight="1" x14ac:dyDescent="0.2">
      <c r="A12" s="3">
        <v>8</v>
      </c>
      <c r="B12" t="s">
        <v>18</v>
      </c>
      <c r="C12" s="10">
        <f>C5</f>
        <v>6</v>
      </c>
      <c r="D12" t="s">
        <v>16</v>
      </c>
      <c r="E12" s="5"/>
      <c r="F12" s="5"/>
    </row>
    <row r="13" spans="1:6" ht="18" customHeight="1" x14ac:dyDescent="0.2">
      <c r="A13" s="3">
        <v>9</v>
      </c>
      <c r="B13" t="s">
        <v>19</v>
      </c>
      <c r="C13" s="9">
        <v>4</v>
      </c>
      <c r="D13" t="s">
        <v>21</v>
      </c>
      <c r="E13" s="5"/>
      <c r="F13" s="5"/>
    </row>
    <row r="14" spans="1:6" ht="18" customHeight="1" x14ac:dyDescent="0.2">
      <c r="A14" s="3">
        <v>10</v>
      </c>
      <c r="B14" t="s">
        <v>20</v>
      </c>
      <c r="C14" s="9">
        <v>5</v>
      </c>
      <c r="D14" t="s">
        <v>21</v>
      </c>
      <c r="E14" s="5"/>
      <c r="F14" s="5"/>
    </row>
    <row r="15" spans="1:6" ht="18" customHeight="1" x14ac:dyDescent="0.2">
      <c r="A15" s="3">
        <v>11</v>
      </c>
      <c r="B15" t="s">
        <v>22</v>
      </c>
      <c r="C15" s="9">
        <v>5</v>
      </c>
      <c r="D15" t="s">
        <v>16</v>
      </c>
      <c r="E15" s="5"/>
      <c r="F15" s="5"/>
    </row>
    <row r="16" spans="1:6" ht="18" customHeight="1" x14ac:dyDescent="0.2">
      <c r="A16" s="3">
        <v>12</v>
      </c>
      <c r="B16" t="s">
        <v>24</v>
      </c>
      <c r="C16" s="10">
        <f>3+C5</f>
        <v>9</v>
      </c>
      <c r="D16" t="s">
        <v>16</v>
      </c>
      <c r="E16" s="5"/>
      <c r="F16" s="5"/>
    </row>
    <row r="17" spans="1:6" ht="18" customHeight="1" x14ac:dyDescent="0.2">
      <c r="A17" s="3">
        <v>13</v>
      </c>
      <c r="B17" t="s">
        <v>23</v>
      </c>
      <c r="C17">
        <v>5</v>
      </c>
      <c r="D17" t="s">
        <v>16</v>
      </c>
      <c r="E17" s="5"/>
      <c r="F17" s="5"/>
    </row>
    <row r="18" spans="1:6" ht="18" customHeight="1" x14ac:dyDescent="0.2">
      <c r="A18" s="3">
        <v>14</v>
      </c>
      <c r="B18" t="s">
        <v>25</v>
      </c>
      <c r="C18">
        <v>10</v>
      </c>
      <c r="D18" t="s">
        <v>29</v>
      </c>
      <c r="E18" s="5"/>
      <c r="F18" s="5"/>
    </row>
    <row r="19" spans="1:6" ht="18" customHeight="1" x14ac:dyDescent="0.2">
      <c r="A19" s="3">
        <v>15</v>
      </c>
      <c r="B19" t="s">
        <v>26</v>
      </c>
      <c r="C19">
        <v>10</v>
      </c>
      <c r="D19" t="s">
        <v>29</v>
      </c>
      <c r="E19" s="5"/>
      <c r="F19" s="5"/>
    </row>
    <row r="20" spans="1:6" ht="18" customHeight="1" x14ac:dyDescent="0.2">
      <c r="A20" s="3">
        <v>16</v>
      </c>
      <c r="B20" t="s">
        <v>27</v>
      </c>
      <c r="C20">
        <v>2</v>
      </c>
      <c r="D20" t="s">
        <v>28</v>
      </c>
      <c r="E20" s="5"/>
      <c r="F20" s="5"/>
    </row>
    <row r="21" spans="1:6" ht="18" customHeight="1" x14ac:dyDescent="0.2">
      <c r="A21" s="3">
        <v>17</v>
      </c>
      <c r="E21" s="5"/>
      <c r="F21" s="5"/>
    </row>
    <row r="22" spans="1:6" ht="18" customHeight="1" x14ac:dyDescent="0.2">
      <c r="A22" s="3">
        <v>18</v>
      </c>
      <c r="E22" s="5"/>
      <c r="F22" s="5"/>
    </row>
    <row r="23" spans="1:6" ht="18" customHeight="1" x14ac:dyDescent="0.2">
      <c r="A23" s="3">
        <v>19</v>
      </c>
      <c r="E23" s="5"/>
      <c r="F23" s="5"/>
    </row>
    <row r="24" spans="1:6" ht="18" customHeight="1" x14ac:dyDescent="0.2">
      <c r="A24" s="3">
        <v>20</v>
      </c>
      <c r="E24" s="5"/>
      <c r="F24" s="5"/>
    </row>
    <row r="25" spans="1:6" ht="18" customHeight="1" x14ac:dyDescent="0.2">
      <c r="A25" s="6"/>
      <c r="B25" s="6" t="s">
        <v>10</v>
      </c>
      <c r="C25" s="9"/>
      <c r="D25" s="9"/>
      <c r="E25" s="9"/>
      <c r="F25" s="7">
        <f>SUM(F5:F24)</f>
        <v>0</v>
      </c>
    </row>
    <row r="26" spans="1:6" ht="18" customHeight="1" x14ac:dyDescent="0.2"/>
    <row r="27" spans="1:6" ht="18" customHeight="1" x14ac:dyDescent="0.2"/>
    <row r="28" spans="1:6" ht="18" customHeight="1" x14ac:dyDescent="0.2"/>
    <row r="29" spans="1:6" ht="18" customHeight="1" x14ac:dyDescent="0.2"/>
    <row r="30" spans="1:6" ht="18" customHeight="1" x14ac:dyDescent="0.2"/>
    <row r="31" spans="1:6" ht="18" customHeight="1" x14ac:dyDescent="0.2"/>
    <row r="32" spans="1: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pane ySplit="4" topLeftCell="A5" activePane="bottomLeft" state="frozen"/>
      <selection pane="bottomLeft" activeCell="E5" sqref="E5:F24"/>
    </sheetView>
  </sheetViews>
  <sheetFormatPr defaultRowHeight="14.25" x14ac:dyDescent="0.2"/>
  <cols>
    <col min="2" max="2" width="48.8984375" customWidth="1"/>
    <col min="3" max="3" width="8" customWidth="1"/>
    <col min="4" max="4" width="10.796875" customWidth="1"/>
    <col min="5" max="5" width="15.296875" customWidth="1"/>
    <col min="6" max="6" width="13.69921875" customWidth="1"/>
  </cols>
  <sheetData>
    <row r="1" spans="1:6" ht="15" x14ac:dyDescent="0.2">
      <c r="A1" s="1" t="s">
        <v>0</v>
      </c>
      <c r="B1" s="1"/>
      <c r="C1" s="1"/>
      <c r="D1" s="1"/>
      <c r="E1" s="1"/>
      <c r="F1" s="1"/>
    </row>
    <row r="3" spans="1:6" x14ac:dyDescent="0.2">
      <c r="A3" s="4" t="s">
        <v>30</v>
      </c>
    </row>
    <row r="4" spans="1:6" ht="30.75" customHeight="1" x14ac:dyDescent="0.2">
      <c r="A4" s="3" t="s">
        <v>1</v>
      </c>
      <c r="B4" s="3" t="s">
        <v>2</v>
      </c>
      <c r="C4" s="2" t="s">
        <v>5</v>
      </c>
      <c r="D4" s="2" t="s">
        <v>7</v>
      </c>
      <c r="E4" s="2" t="s">
        <v>3</v>
      </c>
      <c r="F4" s="2" t="s">
        <v>4</v>
      </c>
    </row>
    <row r="5" spans="1:6" ht="18" customHeight="1" x14ac:dyDescent="0.2">
      <c r="A5" s="3">
        <v>1</v>
      </c>
      <c r="B5" t="s">
        <v>8</v>
      </c>
      <c r="C5" s="8">
        <v>9</v>
      </c>
      <c r="D5" t="s">
        <v>9</v>
      </c>
      <c r="E5" s="5"/>
      <c r="F5" s="5"/>
    </row>
    <row r="6" spans="1:6" ht="18" customHeight="1" x14ac:dyDescent="0.2">
      <c r="A6" s="3">
        <v>2</v>
      </c>
      <c r="B6" t="s">
        <v>11</v>
      </c>
      <c r="C6" s="10">
        <f>C5</f>
        <v>9</v>
      </c>
      <c r="D6" t="s">
        <v>9</v>
      </c>
      <c r="E6" s="5"/>
      <c r="F6" s="5"/>
    </row>
    <row r="7" spans="1:6" ht="18" customHeight="1" x14ac:dyDescent="0.2">
      <c r="A7" s="3">
        <v>3</v>
      </c>
      <c r="B7" t="s">
        <v>12</v>
      </c>
      <c r="C7" s="10">
        <f>C5</f>
        <v>9</v>
      </c>
      <c r="D7" t="s">
        <v>9</v>
      </c>
      <c r="E7" s="5"/>
      <c r="F7" s="5"/>
    </row>
    <row r="8" spans="1:6" ht="18" customHeight="1" x14ac:dyDescent="0.2">
      <c r="A8" s="3">
        <v>4</v>
      </c>
      <c r="B8" t="s">
        <v>13</v>
      </c>
      <c r="C8" s="10">
        <f>C5</f>
        <v>9</v>
      </c>
      <c r="D8" t="s">
        <v>9</v>
      </c>
      <c r="E8" s="5"/>
      <c r="F8" s="5"/>
    </row>
    <row r="9" spans="1:6" ht="18" customHeight="1" x14ac:dyDescent="0.2">
      <c r="A9" s="3">
        <v>5</v>
      </c>
      <c r="B9" t="s">
        <v>14</v>
      </c>
      <c r="C9" s="10">
        <f>C5</f>
        <v>9</v>
      </c>
      <c r="D9" t="s">
        <v>9</v>
      </c>
      <c r="E9" s="5"/>
      <c r="F9" s="5"/>
    </row>
    <row r="10" spans="1:6" ht="18" customHeight="1" x14ac:dyDescent="0.2">
      <c r="A10" s="3">
        <v>6</v>
      </c>
      <c r="B10" t="s">
        <v>15</v>
      </c>
      <c r="C10" s="10">
        <f>C5+5</f>
        <v>14</v>
      </c>
      <c r="D10" t="s">
        <v>16</v>
      </c>
      <c r="E10" s="5"/>
      <c r="F10" s="5"/>
    </row>
    <row r="11" spans="1:6" ht="18" customHeight="1" x14ac:dyDescent="0.2">
      <c r="A11" s="3">
        <v>7</v>
      </c>
      <c r="B11" t="s">
        <v>17</v>
      </c>
      <c r="C11" s="11">
        <v>3</v>
      </c>
      <c r="D11" t="s">
        <v>16</v>
      </c>
      <c r="E11" s="5"/>
      <c r="F11" s="5"/>
    </row>
    <row r="12" spans="1:6" ht="18" customHeight="1" x14ac:dyDescent="0.2">
      <c r="A12" s="3">
        <v>8</v>
      </c>
      <c r="B12" t="s">
        <v>18</v>
      </c>
      <c r="C12" s="10">
        <f>C5+5</f>
        <v>14</v>
      </c>
      <c r="D12" t="s">
        <v>16</v>
      </c>
      <c r="E12" s="5"/>
      <c r="F12" s="5"/>
    </row>
    <row r="13" spans="1:6" ht="18" customHeight="1" x14ac:dyDescent="0.2">
      <c r="A13" s="3">
        <v>9</v>
      </c>
      <c r="B13" t="s">
        <v>19</v>
      </c>
      <c r="C13" s="9">
        <v>4</v>
      </c>
      <c r="D13" t="s">
        <v>21</v>
      </c>
      <c r="E13" s="5"/>
      <c r="F13" s="5"/>
    </row>
    <row r="14" spans="1:6" ht="18" customHeight="1" x14ac:dyDescent="0.2">
      <c r="A14" s="3">
        <v>10</v>
      </c>
      <c r="B14" t="s">
        <v>20</v>
      </c>
      <c r="C14" s="9">
        <v>5</v>
      </c>
      <c r="D14" t="s">
        <v>21</v>
      </c>
      <c r="E14" s="5"/>
      <c r="F14" s="5"/>
    </row>
    <row r="15" spans="1:6" ht="18" customHeight="1" x14ac:dyDescent="0.2">
      <c r="A15" s="3">
        <v>11</v>
      </c>
      <c r="B15" t="s">
        <v>22</v>
      </c>
      <c r="C15" s="9">
        <v>5</v>
      </c>
      <c r="D15" t="s">
        <v>16</v>
      </c>
      <c r="E15" s="5"/>
      <c r="F15" s="5"/>
    </row>
    <row r="16" spans="1:6" ht="18" customHeight="1" x14ac:dyDescent="0.2">
      <c r="A16" s="3">
        <v>12</v>
      </c>
      <c r="B16" t="s">
        <v>24</v>
      </c>
      <c r="C16" s="10">
        <f>3+C5</f>
        <v>12</v>
      </c>
      <c r="D16" t="s">
        <v>16</v>
      </c>
      <c r="E16" s="5"/>
      <c r="F16" s="5"/>
    </row>
    <row r="17" spans="1:6" ht="18" customHeight="1" x14ac:dyDescent="0.2">
      <c r="A17" s="3">
        <v>13</v>
      </c>
      <c r="B17" t="s">
        <v>23</v>
      </c>
      <c r="C17">
        <v>5</v>
      </c>
      <c r="D17" t="s">
        <v>16</v>
      </c>
      <c r="E17" s="5"/>
      <c r="F17" s="5"/>
    </row>
    <row r="18" spans="1:6" ht="18" customHeight="1" x14ac:dyDescent="0.2">
      <c r="A18" s="3">
        <v>14</v>
      </c>
      <c r="B18" t="s">
        <v>25</v>
      </c>
      <c r="C18">
        <v>10</v>
      </c>
      <c r="D18" t="s">
        <v>29</v>
      </c>
      <c r="E18" s="5"/>
      <c r="F18" s="5"/>
    </row>
    <row r="19" spans="1:6" ht="18" customHeight="1" x14ac:dyDescent="0.2">
      <c r="A19" s="3">
        <v>15</v>
      </c>
      <c r="B19" t="s">
        <v>26</v>
      </c>
      <c r="C19">
        <v>10</v>
      </c>
      <c r="D19" t="s">
        <v>29</v>
      </c>
      <c r="E19" s="5"/>
      <c r="F19" s="5"/>
    </row>
    <row r="20" spans="1:6" ht="18" customHeight="1" x14ac:dyDescent="0.2">
      <c r="A20" s="3">
        <v>16</v>
      </c>
      <c r="B20" t="s">
        <v>27</v>
      </c>
      <c r="C20">
        <v>2</v>
      </c>
      <c r="D20" t="s">
        <v>28</v>
      </c>
      <c r="E20" s="5"/>
      <c r="F20" s="5"/>
    </row>
    <row r="21" spans="1:6" ht="18" customHeight="1" x14ac:dyDescent="0.2">
      <c r="A21" s="3">
        <v>17</v>
      </c>
      <c r="E21" s="5"/>
      <c r="F21" s="5"/>
    </row>
    <row r="22" spans="1:6" ht="18" customHeight="1" x14ac:dyDescent="0.2">
      <c r="A22" s="3">
        <v>18</v>
      </c>
      <c r="E22" s="5"/>
      <c r="F22" s="5"/>
    </row>
    <row r="23" spans="1:6" ht="18" customHeight="1" x14ac:dyDescent="0.2">
      <c r="A23" s="3">
        <v>19</v>
      </c>
      <c r="E23" s="5"/>
      <c r="F23" s="5"/>
    </row>
    <row r="24" spans="1:6" ht="18" customHeight="1" x14ac:dyDescent="0.2">
      <c r="A24" s="3">
        <v>20</v>
      </c>
      <c r="E24" s="5"/>
      <c r="F24" s="5"/>
    </row>
    <row r="25" spans="1:6" ht="18" customHeight="1" x14ac:dyDescent="0.2">
      <c r="A25" s="6"/>
      <c r="B25" s="6" t="s">
        <v>10</v>
      </c>
      <c r="C25" s="9"/>
      <c r="D25" s="9"/>
      <c r="E25" s="9"/>
      <c r="F25" s="7">
        <f>SUM(F5:F24)</f>
        <v>0</v>
      </c>
    </row>
    <row r="26" spans="1:6" ht="18" customHeight="1" x14ac:dyDescent="0.2"/>
    <row r="27" spans="1:6" ht="18" customHeight="1" x14ac:dyDescent="0.2"/>
    <row r="28" spans="1:6" ht="18" customHeight="1" x14ac:dyDescent="0.2"/>
    <row r="29" spans="1:6" ht="18" customHeight="1" x14ac:dyDescent="0.2"/>
    <row r="30" spans="1:6" ht="18" customHeight="1" x14ac:dyDescent="0.2"/>
    <row r="31" spans="1:6" ht="18" customHeight="1" x14ac:dyDescent="0.2"/>
    <row r="32" spans="1: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9"/>
  <sheetViews>
    <sheetView tabSelected="1" view="pageBreakPreview" zoomScale="90" zoomScaleNormal="100" zoomScaleSheetLayoutView="90" workbookViewId="0">
      <selection activeCell="P9" sqref="P9"/>
    </sheetView>
  </sheetViews>
  <sheetFormatPr defaultRowHeight="14.25" x14ac:dyDescent="0.2"/>
  <cols>
    <col min="1" max="2" width="3.296875" customWidth="1"/>
    <col min="3" max="3" width="4.8984375" customWidth="1"/>
    <col min="5" max="5" width="11.19921875" customWidth="1"/>
    <col min="6" max="6" width="4.3984375" customWidth="1"/>
    <col min="7" max="7" width="11.5" customWidth="1"/>
    <col min="8" max="8" width="6.3984375" customWidth="1"/>
    <col min="9" max="10" width="0" hidden="1" customWidth="1"/>
    <col min="11" max="11" width="7.3984375" customWidth="1"/>
    <col min="12" max="12" width="5.796875" customWidth="1"/>
    <col min="13" max="13" width="6.69921875" customWidth="1"/>
    <col min="14" max="14" width="11.09765625" customWidth="1"/>
    <col min="15" max="15" width="8.69921875" customWidth="1"/>
    <col min="16" max="16" width="20.69921875" customWidth="1"/>
    <col min="17" max="18" width="12.69921875" customWidth="1"/>
    <col min="19" max="19" width="20.69921875" customWidth="1"/>
  </cols>
  <sheetData>
    <row r="1" spans="2:19" ht="24.75" x14ac:dyDescent="0.3">
      <c r="B1" s="41" t="s">
        <v>84</v>
      </c>
    </row>
    <row r="2" spans="2:19" ht="20.100000000000001" customHeight="1" x14ac:dyDescent="0.2"/>
    <row r="3" spans="2:19" ht="22.5" x14ac:dyDescent="0.3">
      <c r="D3" s="12"/>
      <c r="E3" s="42" t="s">
        <v>82</v>
      </c>
      <c r="L3" s="12"/>
    </row>
    <row r="4" spans="2:19" ht="15" thickBot="1" x14ac:dyDescent="0.25"/>
    <row r="5" spans="2:19" ht="36.75" thickBot="1" x14ac:dyDescent="0.25">
      <c r="B5" s="19" t="s">
        <v>57</v>
      </c>
      <c r="C5" s="18" t="s">
        <v>31</v>
      </c>
      <c r="D5" s="18" t="s">
        <v>32</v>
      </c>
      <c r="E5" s="20" t="s">
        <v>56</v>
      </c>
      <c r="F5" s="18" t="s">
        <v>34</v>
      </c>
      <c r="G5" s="18" t="s">
        <v>33</v>
      </c>
      <c r="H5" s="18" t="s">
        <v>49</v>
      </c>
      <c r="I5" s="18" t="s">
        <v>35</v>
      </c>
      <c r="J5" s="18" t="s">
        <v>36</v>
      </c>
      <c r="K5" s="18" t="s">
        <v>80</v>
      </c>
      <c r="L5" s="18" t="s">
        <v>50</v>
      </c>
      <c r="M5" s="18" t="s">
        <v>48</v>
      </c>
      <c r="N5" s="18" t="s">
        <v>47</v>
      </c>
      <c r="O5" s="18" t="s">
        <v>44</v>
      </c>
      <c r="P5" s="20" t="s">
        <v>64</v>
      </c>
      <c r="Q5" s="21" t="s">
        <v>89</v>
      </c>
      <c r="R5" s="21" t="s">
        <v>83</v>
      </c>
      <c r="S5" s="22" t="s">
        <v>63</v>
      </c>
    </row>
    <row r="6" spans="2:19" s="13" customFormat="1" ht="30" customHeight="1" x14ac:dyDescent="0.2">
      <c r="B6" s="23">
        <v>1</v>
      </c>
      <c r="C6" s="34" t="s">
        <v>67</v>
      </c>
      <c r="D6" s="35">
        <v>139.173</v>
      </c>
      <c r="E6" s="24" t="s">
        <v>68</v>
      </c>
      <c r="F6" s="24" t="s">
        <v>77</v>
      </c>
      <c r="G6" s="24" t="s">
        <v>69</v>
      </c>
      <c r="H6" s="36">
        <v>1</v>
      </c>
      <c r="I6" s="24" t="s">
        <v>37</v>
      </c>
      <c r="J6" s="24" t="s">
        <v>38</v>
      </c>
      <c r="K6" s="24">
        <v>1977</v>
      </c>
      <c r="L6" s="24">
        <v>1</v>
      </c>
      <c r="M6" s="24">
        <v>1</v>
      </c>
      <c r="N6" s="24" t="s">
        <v>51</v>
      </c>
      <c r="O6" s="24" t="s">
        <v>52</v>
      </c>
      <c r="P6" s="25" t="s">
        <v>55</v>
      </c>
      <c r="Q6" s="43"/>
      <c r="R6" s="43"/>
      <c r="S6" s="46">
        <f>Q6+R6</f>
        <v>0</v>
      </c>
    </row>
    <row r="7" spans="2:19" s="13" customFormat="1" ht="30" customHeight="1" x14ac:dyDescent="0.2">
      <c r="B7" s="26">
        <v>2</v>
      </c>
      <c r="C7" s="37" t="s">
        <v>70</v>
      </c>
      <c r="D7" s="38">
        <v>236.89599999999999</v>
      </c>
      <c r="E7" s="27" t="s">
        <v>71</v>
      </c>
      <c r="F7" s="27" t="s">
        <v>78</v>
      </c>
      <c r="G7" s="27" t="s">
        <v>72</v>
      </c>
      <c r="H7" s="27">
        <v>1</v>
      </c>
      <c r="I7" s="27" t="s">
        <v>37</v>
      </c>
      <c r="J7" s="27" t="s">
        <v>38</v>
      </c>
      <c r="K7" s="27">
        <v>1964</v>
      </c>
      <c r="L7" s="27">
        <v>1</v>
      </c>
      <c r="M7" s="27">
        <v>1</v>
      </c>
      <c r="N7" s="27" t="s">
        <v>53</v>
      </c>
      <c r="O7" s="27" t="s">
        <v>46</v>
      </c>
      <c r="P7" s="28" t="s">
        <v>55</v>
      </c>
      <c r="Q7" s="44"/>
      <c r="R7" s="44"/>
      <c r="S7" s="47">
        <f t="shared" ref="S7:S10" si="0">Q7+R7</f>
        <v>0</v>
      </c>
    </row>
    <row r="8" spans="2:19" s="13" customFormat="1" ht="30" customHeight="1" x14ac:dyDescent="0.2">
      <c r="B8" s="26">
        <v>3</v>
      </c>
      <c r="C8" s="37" t="s">
        <v>70</v>
      </c>
      <c r="D8" s="38">
        <v>236.898</v>
      </c>
      <c r="E8" s="27" t="s">
        <v>71</v>
      </c>
      <c r="F8" s="27" t="s">
        <v>78</v>
      </c>
      <c r="G8" s="27" t="s">
        <v>73</v>
      </c>
      <c r="H8" s="27">
        <v>1</v>
      </c>
      <c r="I8" s="27" t="s">
        <v>37</v>
      </c>
      <c r="J8" s="27" t="s">
        <v>38</v>
      </c>
      <c r="K8" s="27">
        <v>1967</v>
      </c>
      <c r="L8" s="27">
        <v>1</v>
      </c>
      <c r="M8" s="27">
        <v>1</v>
      </c>
      <c r="N8" s="27" t="s">
        <v>53</v>
      </c>
      <c r="O8" s="27" t="s">
        <v>46</v>
      </c>
      <c r="P8" s="28" t="s">
        <v>55</v>
      </c>
      <c r="Q8" s="44"/>
      <c r="R8" s="44"/>
      <c r="S8" s="47">
        <f t="shared" si="0"/>
        <v>0</v>
      </c>
    </row>
    <row r="9" spans="2:19" s="13" customFormat="1" ht="30" customHeight="1" x14ac:dyDescent="0.2">
      <c r="B9" s="26">
        <v>4</v>
      </c>
      <c r="C9" s="37" t="s">
        <v>42</v>
      </c>
      <c r="D9" s="38">
        <v>8.0350000000000001</v>
      </c>
      <c r="E9" s="27" t="s">
        <v>40</v>
      </c>
      <c r="F9" s="27" t="s">
        <v>39</v>
      </c>
      <c r="G9" s="27" t="s">
        <v>74</v>
      </c>
      <c r="H9" s="27">
        <v>2</v>
      </c>
      <c r="I9" s="27" t="s">
        <v>41</v>
      </c>
      <c r="J9" s="27" t="s">
        <v>38</v>
      </c>
      <c r="K9" s="27" t="s">
        <v>43</v>
      </c>
      <c r="L9" s="27">
        <v>1</v>
      </c>
      <c r="M9" s="27">
        <v>1</v>
      </c>
      <c r="N9" s="27" t="s">
        <v>51</v>
      </c>
      <c r="O9" s="27" t="s">
        <v>46</v>
      </c>
      <c r="P9" s="28" t="s">
        <v>55</v>
      </c>
      <c r="Q9" s="44"/>
      <c r="R9" s="44"/>
      <c r="S9" s="47">
        <f t="shared" si="0"/>
        <v>0</v>
      </c>
    </row>
    <row r="10" spans="2:19" s="13" customFormat="1" ht="30" customHeight="1" thickBot="1" x14ac:dyDescent="0.25">
      <c r="B10" s="29">
        <v>5</v>
      </c>
      <c r="C10" s="39" t="s">
        <v>42</v>
      </c>
      <c r="D10" s="40">
        <v>39.042999999999999</v>
      </c>
      <c r="E10" s="30" t="s">
        <v>75</v>
      </c>
      <c r="F10" s="31"/>
      <c r="G10" s="31" t="s">
        <v>76</v>
      </c>
      <c r="H10" s="31">
        <v>2</v>
      </c>
      <c r="I10" s="31" t="s">
        <v>37</v>
      </c>
      <c r="J10" s="31" t="s">
        <v>38</v>
      </c>
      <c r="K10" s="31">
        <v>1968</v>
      </c>
      <c r="L10" s="31">
        <v>2</v>
      </c>
      <c r="M10" s="31">
        <v>2</v>
      </c>
      <c r="N10" s="31" t="s">
        <v>53</v>
      </c>
      <c r="O10" s="31" t="s">
        <v>46</v>
      </c>
      <c r="P10" s="32" t="s">
        <v>54</v>
      </c>
      <c r="Q10" s="45"/>
      <c r="R10" s="45"/>
      <c r="S10" s="48">
        <f t="shared" si="0"/>
        <v>0</v>
      </c>
    </row>
    <row r="11" spans="2:19" s="13" customFormat="1" ht="20.100000000000001" customHeight="1" x14ac:dyDescent="0.2">
      <c r="Q11" s="33">
        <f>SUM(Q6:Q10)</f>
        <v>0</v>
      </c>
      <c r="R11" s="33">
        <f>SUM(R6:R10)</f>
        <v>0</v>
      </c>
      <c r="S11" s="49"/>
    </row>
    <row r="12" spans="2:19" s="13" customFormat="1" ht="20.100000000000001" customHeight="1" thickBot="1" x14ac:dyDescent="0.25">
      <c r="Q12" s="14"/>
      <c r="R12" s="14"/>
      <c r="S12" s="49"/>
    </row>
    <row r="13" spans="2:19" s="13" customFormat="1" ht="20.100000000000001" customHeight="1" thickBot="1" x14ac:dyDescent="0.25">
      <c r="Q13" s="15"/>
      <c r="R13" s="16" t="s">
        <v>79</v>
      </c>
      <c r="S13" s="50">
        <f>SUM(S6:S10)</f>
        <v>0</v>
      </c>
    </row>
    <row r="15" spans="2:19" x14ac:dyDescent="0.2">
      <c r="C15" s="17"/>
      <c r="D15" s="17" t="s">
        <v>88</v>
      </c>
      <c r="G15" s="17"/>
      <c r="H15" t="s">
        <v>61</v>
      </c>
    </row>
    <row r="16" spans="2:19" x14ac:dyDescent="0.2">
      <c r="H16" t="s">
        <v>62</v>
      </c>
    </row>
    <row r="17" spans="3:18" x14ac:dyDescent="0.2">
      <c r="H17" t="s">
        <v>60</v>
      </c>
    </row>
    <row r="18" spans="3:18" x14ac:dyDescent="0.2">
      <c r="H18" t="s">
        <v>59</v>
      </c>
    </row>
    <row r="20" spans="3:18" x14ac:dyDescent="0.2">
      <c r="C20" s="17"/>
      <c r="D20" s="17" t="s">
        <v>81</v>
      </c>
      <c r="H20" t="s">
        <v>58</v>
      </c>
    </row>
    <row r="21" spans="3:18" x14ac:dyDescent="0.2">
      <c r="H21" t="s">
        <v>66</v>
      </c>
    </row>
    <row r="22" spans="3:18" x14ac:dyDescent="0.2">
      <c r="L22" t="s">
        <v>65</v>
      </c>
    </row>
    <row r="28" spans="3:18" ht="15" x14ac:dyDescent="0.2">
      <c r="R28" s="52" t="s">
        <v>86</v>
      </c>
    </row>
    <row r="29" spans="3:18" ht="15" x14ac:dyDescent="0.2">
      <c r="D29" s="51" t="s">
        <v>85</v>
      </c>
      <c r="R29" s="52" t="s">
        <v>87</v>
      </c>
    </row>
  </sheetData>
  <pageMargins left="0.7" right="0.7" top="0.78740157499999996" bottom="0.78740157499999996" header="0.3" footer="0.3"/>
  <pageSetup paperSize="9" scale="66" orientation="landscape" r:id="rId1"/>
  <headerFooter>
    <oddHeader xml:space="preserve">&amp;RPříloha č. 6
</oddHeader>
  </headerFooter>
  <ignoredErrors>
    <ignoredError sqref="K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NK-prefa</vt:lpstr>
      <vt:lpstr>NK-prefa+DOB</vt:lpstr>
      <vt:lpstr>NK-monolit</vt:lpstr>
      <vt:lpstr>CELKOVÁ CENA</vt:lpstr>
      <vt:lpstr>List3</vt:lpstr>
      <vt:lpstr>'CELKOVÁ CENA'!Oblast_tisku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Šlais Tomáš, Ing.</dc:creator>
  <cp:lastModifiedBy>Lepešková Marie, Bc.</cp:lastModifiedBy>
  <cp:lastPrinted>2020-01-20T14:58:51Z</cp:lastPrinted>
  <dcterms:created xsi:type="dcterms:W3CDTF">2018-12-01T20:47:51Z</dcterms:created>
  <dcterms:modified xsi:type="dcterms:W3CDTF">2020-02-03T09:47:39Z</dcterms:modified>
</cp:coreProperties>
</file>