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09 Oprava mechanizace pro údržbu zeleně u OŘ Ostrava 2023 - PB\01_ZD\"/>
    </mc:Choice>
  </mc:AlternateContent>
  <bookViews>
    <workbookView xWindow="-105" yWindow="-105" windowWidth="19425" windowHeight="10425"/>
  </bookViews>
  <sheets>
    <sheet name="ROZPOČET DO SOUTĚŽE" sheetId="7" r:id="rId1"/>
    <sheet name="PODMÍNKY" sheetId="3" r:id="rId2"/>
  </sheets>
  <definedNames>
    <definedName name="_xlnm._FilterDatabase" localSheetId="0" hidden="1">'ROZPOČET DO SOUTĚŽE'!$A$1:$G$257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7" i="7" l="1"/>
  <c r="G256" i="7"/>
  <c r="G255" i="7"/>
  <c r="G254" i="7"/>
  <c r="G253" i="7"/>
  <c r="G252" i="7"/>
  <c r="G251" i="7"/>
  <c r="G250" i="7"/>
  <c r="G249" i="7"/>
  <c r="G246" i="7"/>
  <c r="G245" i="7"/>
  <c r="G244" i="7"/>
  <c r="G243" i="7"/>
  <c r="G242" i="7"/>
  <c r="G241" i="7"/>
  <c r="G240" i="7"/>
  <c r="G239" i="7"/>
  <c r="G238" i="7"/>
  <c r="G235" i="7"/>
  <c r="G234" i="7"/>
  <c r="G233" i="7"/>
  <c r="G232" i="7"/>
  <c r="G231" i="7"/>
  <c r="G230" i="7"/>
  <c r="G229" i="7"/>
  <c r="G228" i="7"/>
  <c r="G227" i="7"/>
  <c r="G224" i="7"/>
  <c r="G223" i="7"/>
  <c r="G222" i="7"/>
  <c r="G221" i="7"/>
  <c r="G220" i="7"/>
  <c r="G219" i="7"/>
  <c r="G218" i="7"/>
  <c r="G217" i="7"/>
  <c r="G216" i="7"/>
  <c r="G213" i="7"/>
  <c r="G212" i="7"/>
  <c r="G211" i="7"/>
  <c r="G210" i="7"/>
  <c r="G209" i="7"/>
  <c r="G208" i="7"/>
  <c r="G207" i="7"/>
  <c r="G206" i="7"/>
  <c r="G205" i="7"/>
  <c r="G202" i="7"/>
  <c r="G201" i="7"/>
  <c r="G200" i="7"/>
  <c r="G199" i="7"/>
  <c r="G198" i="7"/>
  <c r="G194" i="7"/>
  <c r="G193" i="7"/>
  <c r="G190" i="7"/>
  <c r="G188" i="7"/>
  <c r="G187" i="7"/>
  <c r="G186" i="7"/>
  <c r="G185" i="7"/>
  <c r="G184" i="7"/>
  <c r="G183" i="7"/>
  <c r="G182" i="7"/>
  <c r="G180" i="7"/>
  <c r="G179" i="7"/>
  <c r="G178" i="7"/>
  <c r="G177" i="7"/>
  <c r="G176" i="7"/>
  <c r="G175" i="7"/>
  <c r="G174" i="7"/>
  <c r="G173" i="7"/>
  <c r="G172" i="7"/>
  <c r="G171" i="7"/>
  <c r="G169" i="7"/>
  <c r="G168" i="7"/>
  <c r="G167" i="7"/>
  <c r="G166" i="7"/>
  <c r="G164" i="7"/>
  <c r="G163" i="7"/>
  <c r="G162" i="7"/>
  <c r="G161" i="7"/>
  <c r="G160" i="7"/>
  <c r="G159" i="7"/>
  <c r="G158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0" i="7"/>
  <c r="G49" i="7"/>
  <c r="G48" i="7"/>
  <c r="G47" i="7"/>
  <c r="G45" i="7"/>
  <c r="G44" i="7"/>
  <c r="G43" i="7"/>
  <c r="G42" i="7"/>
  <c r="G41" i="7"/>
  <c r="G39" i="7"/>
  <c r="G38" i="7"/>
  <c r="G37" i="7"/>
  <c r="G36" i="7"/>
  <c r="G35" i="7"/>
  <c r="G34" i="7"/>
  <c r="G33" i="7"/>
  <c r="G31" i="7"/>
  <c r="G30" i="7"/>
  <c r="G29" i="7"/>
  <c r="G28" i="7"/>
  <c r="G27" i="7"/>
  <c r="G26" i="7"/>
  <c r="G25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262" i="7" l="1"/>
  <c r="G261" i="7"/>
  <c r="G260" i="7"/>
</calcChain>
</file>

<file path=xl/sharedStrings.xml><?xml version="1.0" encoding="utf-8"?>
<sst xmlns="http://schemas.openxmlformats.org/spreadsheetml/2006/main" count="706" uniqueCount="212">
  <si>
    <t>MJ</t>
  </si>
  <si>
    <t>CENA CELKEM</t>
  </si>
  <si>
    <t>Broušení nožů</t>
  </si>
  <si>
    <t>POLOŽKA</t>
  </si>
  <si>
    <t>CENA za MJ</t>
  </si>
  <si>
    <t>Výměna motorového oleje + filtru motorového oleje</t>
  </si>
  <si>
    <t>Výměna hydraulického oleje + filtru hydraulického oleje</t>
  </si>
  <si>
    <t>Výměna palivového filtru</t>
  </si>
  <si>
    <t>Výměna vzduchového filtru</t>
  </si>
  <si>
    <t>Výměna kladiv včetně spojovacího materiálu - šrouby, podložky, matice</t>
  </si>
  <si>
    <t>Výměna opěrného válce</t>
  </si>
  <si>
    <t>Výměna řemenů, napínací kladky a ložisek hlavy UT125F</t>
  </si>
  <si>
    <t>Výměna kladiv - mulčovací hlava HYDRA 1300 s kladivy</t>
  </si>
  <si>
    <t>Výměna Y nožů</t>
  </si>
  <si>
    <t>Výměna řemenu a napínací kladky</t>
  </si>
  <si>
    <t>Výměna motorového oleje včetně olejového filtru</t>
  </si>
  <si>
    <t>Výměna hydraulického oleje včetně olejového filtru</t>
  </si>
  <si>
    <t>Výměna vzduchového a palivového filtru</t>
  </si>
  <si>
    <t>Servis u zákazníka (příjezd, doprava, hod. sazba)</t>
  </si>
  <si>
    <t>Výměna vrtule chladiče, mřížky chladiče a silentbloků motoru</t>
  </si>
  <si>
    <t>Výměna obou dvou pásů - alternativa (SD 230x72x43 APP)</t>
  </si>
  <si>
    <t>Výměna obou dvou pásů - prvovýroba LASKI</t>
  </si>
  <si>
    <t>Výměna hydraulických hadic mezi žací hlavou s rychlospojkou</t>
  </si>
  <si>
    <t>Oprava podpěrného válce (výměna ložisek, podložek, gufer, vývážení atd.)</t>
  </si>
  <si>
    <t>Výměna pásů - alternativa (180x60x38)</t>
  </si>
  <si>
    <t>Výměna obou dvou pásů s vysokým profilem (č.dílu 1520030046)</t>
  </si>
  <si>
    <t>Výměna pásů - prvovýroba (č. dílu 6201507)</t>
  </si>
  <si>
    <t>Výměna 12V baterie (typ AGM)</t>
  </si>
  <si>
    <t>Výměna obou čepelí nože (2x sestava č. G06980001)</t>
  </si>
  <si>
    <t>Výměna žacího, mulčovacího nože a čepelí (G06980016 + G06980001)</t>
  </si>
  <si>
    <t>Výměna kompletního předního kola (disk včetně pneumatiky, duše/ventilku)</t>
  </si>
  <si>
    <t>Výměna kompletního zadního kola (disk včetně pneumatiky, duše/ventilku)</t>
  </si>
  <si>
    <t>Výměna zadní pneumatiky včetně pneumatiky 20*10.00 - 8</t>
  </si>
  <si>
    <t>Výměna přední pneumatiky včetně pneumatiky 4.80/4.00 - 8</t>
  </si>
  <si>
    <t>Výměna vzduchových filtrů</t>
  </si>
  <si>
    <t>Výměna nožů a seřízení protiostří</t>
  </si>
  <si>
    <t>Výměna pneumatiky (kompletní sada na 1 kolo včetně duše) 10.0/75 - 15.3 10PR</t>
  </si>
  <si>
    <t>Výměna baterie 12V/55 Ah</t>
  </si>
  <si>
    <t>Výměna baterie 12V/18 Ah (typ AGM, nebo GEL)</t>
  </si>
  <si>
    <t>Výměna baterie 12V/30Ah (typ AGM, nebo GEL)</t>
  </si>
  <si>
    <t>Výměna obou dvou pásů - alternativa s vysokým profilem profilem (250x52x72)</t>
  </si>
  <si>
    <t>Výměna klínového řemene a napínací kladky pohonu nože</t>
  </si>
  <si>
    <t>Výměna klínového řemene a napínací kladky pojezdu stroje</t>
  </si>
  <si>
    <t>Výměna kola 16*6,5-8</t>
  </si>
  <si>
    <t>Výměna mulčovacího nože Gator 68cm a ložisek na hřídeli nože</t>
  </si>
  <si>
    <t>Výměna žacích nožů (kompletní sada)</t>
  </si>
  <si>
    <t>Výměna palivového filtru a zapalovacích svíček</t>
  </si>
  <si>
    <t>Seřízení karburátoru a výměna zapalovací svíčky</t>
  </si>
  <si>
    <t>Výměna přední pneumatiky včetně pneumatiky</t>
  </si>
  <si>
    <t>Výměna zadní pneumatiky včetně pneumatiky</t>
  </si>
  <si>
    <t>X</t>
  </si>
  <si>
    <t xml:space="preserve"> MES Český Těšín, Tovární 2049, 737 01 Český Těšín</t>
  </si>
  <si>
    <t>TO Obvod Opava, Anenská 2850/25, 746 01 Opava</t>
  </si>
  <si>
    <t>K</t>
  </si>
  <si>
    <t>L</t>
  </si>
  <si>
    <t>M</t>
  </si>
  <si>
    <t xml:space="preserve">Servis u dodavatele </t>
  </si>
  <si>
    <t>N</t>
  </si>
  <si>
    <t>ODDÍL</t>
  </si>
  <si>
    <t>Umístění provozovny:</t>
  </si>
  <si>
    <t>Servisní služby pro mechanizaci: Green Climber LV 600 (rok výroby 2019 - 2021)</t>
  </si>
  <si>
    <t>Servisní služby pro mechanizaci: Mulčovací hlava UT125F (rok výroby 2019-2021)</t>
  </si>
  <si>
    <t>Servisní služby pro mechanizaci: Štěpkovač LASKI LS 160 DW Track (rok výroby 2019 - 2021)</t>
  </si>
  <si>
    <t>Servisní služby pro mechanizaci: Pásová sekačka BARBIERI X-FLAIL 80 (rok výroby 2021)</t>
  </si>
  <si>
    <t>Servisní služby pro mechanizaci: Sekačka Sherpa 940 XL (rok výroby 2021)</t>
  </si>
  <si>
    <t>Servisní služby pro mechanizaci: Mulčovač VARI Hurricane F-700 (rok výroby 2015)</t>
  </si>
  <si>
    <t>Servisní služby pro mechanizaci: Nosič nářadí VARI Terra I s bubnovou sekačkou Samson 56 (rok výroby 2017)</t>
  </si>
  <si>
    <t>Servisní služby pro mechanizaci: Zahradní traktor STIGA Estate PRO 9102 XWSY 4x4</t>
  </si>
  <si>
    <t>Servisní služby pro mechanizaci: Mulčovací hlava HYDRA 1300 (rok výroby 2021)</t>
  </si>
  <si>
    <t>Servisní služby pro mechanizaci: Nakladač UNC 060 (rok výroby 1990)</t>
  </si>
  <si>
    <t>komplet</t>
  </si>
  <si>
    <t>hodina</t>
  </si>
  <si>
    <t>PLÁNOVANÝ ODBĚR MJ</t>
  </si>
  <si>
    <t>REKAPITULACE CENY PRO ÚČELY HODNOCENÍ NEJVHODNĚJŠÍ NABÍDKY</t>
  </si>
  <si>
    <t>čl. 6.5 Zadávací dokumentace</t>
  </si>
  <si>
    <t>km</t>
  </si>
  <si>
    <t>POŽADAVKY pro účely nabídky a rámcové dohody:</t>
  </si>
  <si>
    <t>ve smyslu čl. III.3, písm. a. rámcové dohody (příloha č. 4 Zadávací dokumentace)</t>
  </si>
  <si>
    <t>Kontaktní e-mail pro převzetí mechanizace v provozovně Zhotovitele</t>
  </si>
  <si>
    <t>Kontaktní e-mail pro převzetí mechanizace v provozovně Objednatele</t>
  </si>
  <si>
    <t>ve smyslu čl. III.3, písm. c. rámcové dohody (příloha č. 4 Zadávací dokumentace)</t>
  </si>
  <si>
    <t>Kontaktní e-mail pro mimořádné požadavky</t>
  </si>
  <si>
    <t>ve smyslu čl. III.3, písm. b. rámcové dohody (příloha č. 4 Zadávací dokumentace)</t>
  </si>
  <si>
    <t xml:space="preserve">Příjezd k zákazníkovi - mimořádný výjezd servisního technika </t>
  </si>
  <si>
    <t>VYMEZENÍ POJMŮ:</t>
  </si>
  <si>
    <t>práce</t>
  </si>
  <si>
    <t>Práce u odběratele (ostaní opravy bez požadavku na materiál řešitelné v rámci mimořádného výjezdu, diagnostika závad v rámci mimořádných výjezdů)</t>
  </si>
  <si>
    <t>Rozumí se pouze hodinová sazba servisního technika za provedení požadového Díla bez ohledu na místo plnění.</t>
  </si>
  <si>
    <t>Rozumí se náklad za km, do kterého bude započítána doprava do a z místa plnění včetně nákladů za dobu servisního technika strávenou na cestě (počítáno pouze s jedním servisním technikem).</t>
  </si>
  <si>
    <t>Rozumí se kompletní servis-oprava vyspecifikované mechanizace, včetně mzdových nákladů servisního technika/servisních techniků Zhotovitele zajišťujících požadované Dílo bez požadavku na nové díly a materiál, a včetně případných ostatních nákladů s Dílem spojených.</t>
  </si>
  <si>
    <t>Rozumí se kompletní servis-oprava vyspecifikované mechanizace, včetně mzdových nákladů servisního technika/servisních techniků Zhotovitele zajišťujících požadované Dílo, doprava do a z místa plnění včetně nákladů za dobu servisního technika/servisních techniků strávenou na cestě, dodání nových dílů, náplní, materiálu a nového potřebného příslušenství (např. spojovací materiál, šrouby, podložky, matice, závlačky, těsnění, apod.), likvidace spotřebního i nebezpečného odpadu, a včetně případných ostatních nákladů s Dílem spojených.</t>
  </si>
  <si>
    <t>Rozumí se kompletní servis-oprava vyspecifikované mechanizace, včetně mzdových nákladů servisního technika/servisních techniků Zhotovitele zajišťujících požadované Dílo, dodání nových dílů, náplní, materiálu a nového potřebného příslušenství (např. spojovací materiál, šrouby, podložky, matice, závlačky, těsnění, apod.), likvidace spotřebního i nebezpečného odpadu, a včetně případných ostatních nákladů s Dílem spojených.</t>
  </si>
  <si>
    <t xml:space="preserve">Rozumí se ostatní opravy bez požadavku na materiál řešitelné v rámci mimořádného výjezdu servisního technika v rámci obvodu Oblastního ředitelství Ostrava, nebo diagnostika závad v rámci mimořádných výjezdů, vše s reakční lhůtou na příjezd servisního technika Zhotovitele do 24 hodin od okamžiku nahlášení (viz čl. III.3, písm. b. rámcové dohody), která připadá pouze na pracovní dny v časovém rozpětí 6:00 - 14:00 hod. Tzn., že Objednatel hlásí požadavky na mimořádný výjezd vždy jen v pracovní dny v době od 6:00-14:00 hod, a Zhotovitel reaguje v čase nejpozději do 24 hodin od nahlášení požadavku a v případě, že by lhůta reakčního času vycházela již na den pracovního klidu či státem uznané státní svátky, pak platí nejbližší první pracovní den, nebude-li Smluvními stranami v dílčí smlouvě ujednáno jinak. </t>
  </si>
  <si>
    <t>Název VZ: Opravy mechanizace pro údržbu zeleně u OŘ Ostrava 2023</t>
  </si>
  <si>
    <t>Výměna filtru vzduchu</t>
  </si>
  <si>
    <t>Výměna filtru paliva</t>
  </si>
  <si>
    <t>Výměna řemenu alternátoru včetně napínací kladky</t>
  </si>
  <si>
    <t>Výměna motorového oleje včetně filtru motorového oleje</t>
  </si>
  <si>
    <t>Výměna hydraulického oleje včetně filtru hydraulického oleje</t>
  </si>
  <si>
    <t>Výměna chladící kapaliny</t>
  </si>
  <si>
    <t>Servisní služby pro mechanizaci: Mulčovací hlava UT125 (rok výroby 2021)</t>
  </si>
  <si>
    <t>Výměna nožů (typ ""D) včetně spojovacího materiálu - třmeny, šrouby, podložky, matice</t>
  </si>
  <si>
    <t>Výměna řemenů, napínací kladky a ložisek hlavy UT125</t>
  </si>
  <si>
    <t>Vyčištění palivové nádrže</t>
  </si>
  <si>
    <t>Výměna hadic palivového okruhu</t>
  </si>
  <si>
    <t>Výměna hadic hydraulického okruhu</t>
  </si>
  <si>
    <t>Výměna startéru</t>
  </si>
  <si>
    <t>Výměna alternátoru</t>
  </si>
  <si>
    <t>Servisní služby pro mechanizaci: Štěpkovač GALAXI HY120 (rok výroby 2021)</t>
  </si>
  <si>
    <t>Výměna řemenů</t>
  </si>
  <si>
    <t>Servisní služby pro mechanizaci: Pařezová fréza FTR 400 (rok výroby 2021)</t>
  </si>
  <si>
    <t>Servisní služby pro mechanizaci: Štěpkovač LASKI LS 150 DW Track (rok výroby 2016)</t>
  </si>
  <si>
    <t>Servisní služby pro mechanizaci: Štěpkovač LASKI LS 150/38 (rok výroby 2016)</t>
  </si>
  <si>
    <t>A</t>
  </si>
  <si>
    <t>B</t>
  </si>
  <si>
    <t>C</t>
  </si>
  <si>
    <t>D</t>
  </si>
  <si>
    <t>F</t>
  </si>
  <si>
    <t>G</t>
  </si>
  <si>
    <t>H</t>
  </si>
  <si>
    <t>I</t>
  </si>
  <si>
    <t>J</t>
  </si>
  <si>
    <t>O</t>
  </si>
  <si>
    <t>P</t>
  </si>
  <si>
    <t>Ceník oddíl Q/Mimořádné servisní služby u zákazníka</t>
  </si>
  <si>
    <t>Q</t>
  </si>
  <si>
    <t>R</t>
  </si>
  <si>
    <t>S</t>
  </si>
  <si>
    <t>T</t>
  </si>
  <si>
    <t>b) Celková cena předmětu plnění zpracovaná dle čl. 7 Zadávací dokumentace – oddíl Q/Mimořádné servisní služby u zákazníka</t>
  </si>
  <si>
    <t>a) Celková cena předmětu plnění zpracovaná dle čl. 7 Zadávací dokumentace – oddíl A-P/Servisní služby v provozovně dodavatele</t>
  </si>
  <si>
    <t>Výměna palivového čerpadla</t>
  </si>
  <si>
    <t>Výměna oleje náplní v reduktorech</t>
  </si>
  <si>
    <t>Výměna rozvodového řemene včetně vodní pumpy a napínací kladky (motor LDW 1404)</t>
  </si>
  <si>
    <t>Seřízení ventilů (motor LDW 1404)</t>
  </si>
  <si>
    <t>Výměna alternátoru (motor LDW 1404)</t>
  </si>
  <si>
    <t>Výměna startéru (motor LDW 1404)</t>
  </si>
  <si>
    <t>Výměna dálkového ovládání</t>
  </si>
  <si>
    <t>Výměna baterie v DO</t>
  </si>
  <si>
    <t>Zámečnické práce</t>
  </si>
  <si>
    <t>Vyčištění hydraulické nádrže</t>
  </si>
  <si>
    <t>Seřízení otáček rotoru, vkládacích válců</t>
  </si>
  <si>
    <t>Výměna ložisek a domečků rotoru</t>
  </si>
  <si>
    <t>Výměna bezpečnostních prvků</t>
  </si>
  <si>
    <t>Výměna unašeče sečení</t>
  </si>
  <si>
    <t>E</t>
  </si>
  <si>
    <t>Výměna hydraulických hadic mezi strojem s rychlospojkou a pařezovou frézou</t>
  </si>
  <si>
    <t>Výměna hydraulických hadic mezi strojem s rychlospojkou a štěpkovačem</t>
  </si>
  <si>
    <t>Výměna ložisek disku frézy včetně spojovacího materiálu</t>
  </si>
  <si>
    <t>Výměna nožů a seřízení protiostří + spojovací materiál</t>
  </si>
  <si>
    <t>Výměna řemene pohonu hydraulického čerpadla</t>
  </si>
  <si>
    <t>Výměna alternátoru (motor LDW 1603)</t>
  </si>
  <si>
    <t>Výměna startéru (motor LDW 1603)</t>
  </si>
  <si>
    <t>Výměna rozvodového řemene včetně vodní pumpy a napínací kladky (motor LDW 1603)</t>
  </si>
  <si>
    <t>Seřízení ventilů (motor LDW 1603)</t>
  </si>
  <si>
    <t>U</t>
  </si>
  <si>
    <t>V</t>
  </si>
  <si>
    <t>Zámečnické práce (oprava trhlin sváru na žací hlavě v rozsahu dvou hodin)</t>
  </si>
  <si>
    <t>Servisní služby pro mechanizaci: Nosič AGRIA 5900 Taifun (rok výroby 2019 - 2021)</t>
  </si>
  <si>
    <t>Práce u dodavatele (ostaní opravy výše neuvedené v oddíle A-O bez požadavku na materiál, diagnostika závad)</t>
  </si>
  <si>
    <t>Vyvážení rotoru včetně výměny ložisek</t>
  </si>
  <si>
    <t>Výměna alternátoru (motor CH 980S)</t>
  </si>
  <si>
    <t>Výměna startéru (motor CH 980S)</t>
  </si>
  <si>
    <t>Výměna rozvodového řemene včetně vodní pumpy a napínací kladky (motor CH 980S)</t>
  </si>
  <si>
    <t>Seřízení ventilů (motor CH 980S)</t>
  </si>
  <si>
    <t>Servisní služby pro mechanizaci: Štěpkovač LASKI LS 160 DWB (rok výroby 2017)</t>
  </si>
  <si>
    <t>W</t>
  </si>
  <si>
    <t>Ceník oddíl oddíl R-W/ Servisní služby v provozovně zákazníka</t>
  </si>
  <si>
    <t>Ceník oddíl A-P/Servisní služby v provozovně dodavatele</t>
  </si>
  <si>
    <t>c) Celková cena předmětu plnění zpracovaná dle čl. 7 Zadávací dokumentace – oddíl R-W/ Servisní služby v provozovně zákazníka</t>
  </si>
  <si>
    <t>Výměna obou dvou pásů - alternativa</t>
  </si>
  <si>
    <t>Výměna řemene a napínací kladky</t>
  </si>
  <si>
    <t>MJ - komplet (Servisní služby v provozovně dodavatele - oddíl A-P)</t>
  </si>
  <si>
    <t>Mimořádné servisní služby u zákazníka - oddíl Q</t>
  </si>
  <si>
    <t>MJ - komplet (Servisní služby v provozovně zákazníka - oddíl R-W)</t>
  </si>
  <si>
    <t>Výměna pneumatiky 23x8,50-12</t>
  </si>
  <si>
    <t>Výměna žacích nožů (kompletní sada včetně spojovacího materiálu)</t>
  </si>
  <si>
    <t>Seřízení karburátorů a výměna zapalovacích svíček</t>
  </si>
  <si>
    <t>Výměna hydraulického (převodového) oleje a filtru</t>
  </si>
  <si>
    <t>Výměna jednokotoučové suché spojky</t>
  </si>
  <si>
    <t>Výměna ochranný krytů</t>
  </si>
  <si>
    <t>Výměna cepů (nůž typ "S") - mulčovací hlava MTM TR 130 TL H</t>
  </si>
  <si>
    <t>Servisní služby pro mechanizaci: Mulčovací hlava MTM TR 130 TL H (rok výroby 2019)</t>
  </si>
  <si>
    <t>MES Olomouc, Pavlovičky 126, 779 00 Olomouc</t>
  </si>
  <si>
    <t xml:space="preserve"> MES Staré Město u Uherského Hradiště, Nádražní 2216, 686 03 Staré Město</t>
  </si>
  <si>
    <t>Výměna řemenů pohonu, napínací kladky a ložisek koncového převodu</t>
  </si>
  <si>
    <t>Výměna filtru sání a odpadního filtru hydraulického oleje</t>
  </si>
  <si>
    <t>Doplnění hydraulického oleje (množství 5 litrů)</t>
  </si>
  <si>
    <t>Výměna hydraulického oleje v nástavbě pro pohon ramene RASCO BRK 7000</t>
  </si>
  <si>
    <t>Výměna zubů (kompletní výměna včetně spojovacího materiálu)</t>
  </si>
  <si>
    <t>MJ - práce (Servisní služby v provozovně dodavatele - oddíl A-J, položka č. 34, 43, 63, 83, 100)</t>
  </si>
  <si>
    <t>MJ - hodina (položky č. 171 a 173)</t>
  </si>
  <si>
    <t>MJ - km (položka č. 172)</t>
  </si>
  <si>
    <t>Opravy mechanizace pro údržbu zeleně u OŘ Ostrava 2023</t>
  </si>
  <si>
    <t xml:space="preserve"> MES Prostějov, Pražská 2943, 796 01 Prostějov</t>
  </si>
  <si>
    <t>Výměna řemene pohonu štěpkovacího rotoru</t>
  </si>
  <si>
    <t>Výměna ložisek v domcích rotoru</t>
  </si>
  <si>
    <t>Plynová vzpěra násypky / kapotáže</t>
  </si>
  <si>
    <t>Výměna střižných kolíků unašeče</t>
  </si>
  <si>
    <t>Výměna ložisek a řemenů žacího rotoru</t>
  </si>
  <si>
    <t>Výměna hydraulického oleje v nástavbě pro pohon ramene TDH P600 TC</t>
  </si>
  <si>
    <t>Výměna obou kluzáků mulčovací hlavy</t>
  </si>
  <si>
    <t>2) celková cena předmětu plnění za oddíl A - P (G260); Q (G261); R - W (G262) slouží pro účely hodnocení v rámci nastavených hodnotících kritérií ve smyslu čl. 6.1 Zadávací dokumentace</t>
  </si>
  <si>
    <t>1) Účastník vyplní pouze oranžově podbarvená pole tabulky - cena za MJ (sl. E)</t>
  </si>
  <si>
    <t>Příloha 1 Zadávací dokumentace:
Specifikace předmětu dílčích smluv, formulář pro Cenovou nabídku</t>
  </si>
  <si>
    <t>3) sl. F tabulky obsahuje předpokládaný objem požadovaných služeb (viz čl. 7 Zadávací dokumentace)</t>
  </si>
  <si>
    <t xml:space="preserve">1) Účastník vyplní pouze oranžově podbarvená pole tabulky - (buňka C5-C8 na druhém listu tohoto souboru) </t>
  </si>
  <si>
    <t>Vymezení pojmů a základní podmínky (požadavky)</t>
  </si>
  <si>
    <t>NABÍDKA SLUŽEB DODAVATELE                           (účastník uvede požadovaný údaj)</t>
  </si>
  <si>
    <r>
      <t xml:space="preserve">Dostupnost servisního partnera </t>
    </r>
    <r>
      <rPr>
        <b/>
        <sz val="10"/>
        <color rgb="FFFF0000"/>
        <rFont val="Verdana"/>
        <family val="2"/>
        <charset val="238"/>
        <scheme val="minor"/>
      </rPr>
      <t>(uvést ulici, čp/č.or. a obec a GSM souřadnice)</t>
    </r>
  </si>
  <si>
    <t>Informace a pokyny k vyplnění Přílohy č. 1 Zadávací dokumentace
(list s označením "ROZPOČET DO SOUTĚŽE")</t>
  </si>
  <si>
    <t>Informace a pokyny k vyplnění Přílohy č. 1 Zadávací dokumentace 
(list s označením "PODMÍNKY")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</si>
</sst>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_-* #,##0\ _K_č_-;\-* #,##0\ _K_č_-;_-* &quot;-&quot;\ _K_č_-;_-@_-"/>
    <numFmt numFmtId="165" formatCode="0.00\ %"/>
  </numFmts>
  <fonts count="28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b/>
      <sz val="24"/>
      <color theme="4"/>
      <name val="Verdana"/>
      <family val="2"/>
      <charset val="238"/>
      <scheme val="major"/>
    </font>
    <font>
      <b/>
      <sz val="16"/>
      <color theme="5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b/>
      <sz val="10"/>
      <name val="Verdana"/>
      <family val="2"/>
      <charset val="238"/>
      <scheme val="minor"/>
    </font>
    <font>
      <b/>
      <sz val="10"/>
      <color rgb="FFFF0000"/>
      <name val="Verdana"/>
      <family val="2"/>
      <charset val="238"/>
      <scheme val="minor"/>
    </font>
    <font>
      <b/>
      <sz val="20"/>
      <color theme="4"/>
      <name val="Verdana"/>
      <family val="2"/>
      <charset val="238"/>
      <scheme val="major"/>
    </font>
    <font>
      <b/>
      <sz val="16"/>
      <color theme="4"/>
      <name val="Verdana"/>
      <family val="2"/>
      <charset val="238"/>
      <scheme val="major"/>
    </font>
    <font>
      <sz val="16"/>
      <color theme="1"/>
      <name val="Verdana"/>
      <family val="2"/>
      <charset val="238"/>
      <scheme val="minor"/>
    </font>
    <font>
      <sz val="12"/>
      <color rgb="FFFF0000"/>
      <name val="Verdana"/>
      <family val="2"/>
      <charset val="238"/>
      <scheme val="minor"/>
    </font>
    <font>
      <sz val="12"/>
      <name val="Verdana"/>
      <family val="2"/>
      <charset val="238"/>
    </font>
    <font>
      <sz val="9"/>
      <color theme="1"/>
      <name val="Verdana"/>
      <family val="2"/>
      <charset val="238"/>
      <scheme val="major"/>
    </font>
    <font>
      <b/>
      <sz val="10"/>
      <color rgb="FF00B0F0"/>
      <name val="Verdana"/>
      <family val="2"/>
      <charset val="238"/>
      <scheme val="minor"/>
    </font>
    <font>
      <sz val="12"/>
      <color theme="1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2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5" fillId="0" borderId="0" xfId="1" applyFont="1" applyAlignment="1">
      <alignment horizontal="center" vertical="center"/>
    </xf>
    <xf numFmtId="42" fontId="0" fillId="0" borderId="0" xfId="0" applyNumberForma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42" fontId="0" fillId="0" borderId="0" xfId="0" applyNumberFormat="1"/>
    <xf numFmtId="0" fontId="1" fillId="0" borderId="16" xfId="2" applyBorder="1" applyAlignment="1">
      <alignment horizontal="left" vertical="center"/>
    </xf>
    <xf numFmtId="0" fontId="1" fillId="0" borderId="9" xfId="2" applyBorder="1" applyAlignment="1">
      <alignment horizontal="left" vertical="center"/>
    </xf>
    <xf numFmtId="3" fontId="14" fillId="0" borderId="0" xfId="0" applyNumberFormat="1" applyFont="1" applyAlignment="1">
      <alignment horizontal="center" vertical="center"/>
    </xf>
    <xf numFmtId="42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7" fillId="21" borderId="27" xfId="9" applyBorder="1" applyAlignment="1">
      <alignment horizontal="center" vertical="center" wrapText="1"/>
    </xf>
    <xf numFmtId="42" fontId="19" fillId="0" borderId="0" xfId="0" applyNumberFormat="1" applyFont="1" applyAlignment="1">
      <alignment horizontal="left" vertical="center"/>
    </xf>
    <xf numFmtId="0" fontId="7" fillId="21" borderId="30" xfId="9" applyNumberFormat="1" applyBorder="1" applyAlignment="1">
      <alignment horizontal="center" vertical="center"/>
    </xf>
    <xf numFmtId="0" fontId="7" fillId="21" borderId="30" xfId="9" applyNumberFormat="1" applyBorder="1" applyAlignment="1">
      <alignment horizontal="left" vertical="center" wrapText="1"/>
    </xf>
    <xf numFmtId="0" fontId="7" fillId="21" borderId="30" xfId="9" applyNumberForma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/>
    </xf>
    <xf numFmtId="0" fontId="13" fillId="0" borderId="30" xfId="0" applyFont="1" applyBorder="1" applyAlignment="1">
      <alignment horizontal="left" vertical="center" wrapText="1"/>
    </xf>
    <xf numFmtId="3" fontId="13" fillId="0" borderId="30" xfId="0" applyNumberFormat="1" applyFont="1" applyBorder="1" applyAlignment="1">
      <alignment horizontal="center" vertical="center"/>
    </xf>
    <xf numFmtId="42" fontId="13" fillId="0" borderId="3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7" fillId="21" borderId="30" xfId="9" applyNumberForma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1" fillId="0" borderId="30" xfId="2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42" fontId="13" fillId="33" borderId="30" xfId="0" applyNumberFormat="1" applyFont="1" applyFill="1" applyBorder="1" applyAlignment="1">
      <alignment horizontal="center" vertical="center"/>
    </xf>
    <xf numFmtId="0" fontId="26" fillId="21" borderId="30" xfId="9" applyNumberFormat="1" applyFont="1" applyBorder="1" applyAlignment="1">
      <alignment horizontal="center" vertical="center" wrapText="1"/>
    </xf>
    <xf numFmtId="0" fontId="26" fillId="21" borderId="30" xfId="9" applyNumberFormat="1" applyFont="1" applyBorder="1" applyAlignment="1">
      <alignment horizontal="left" vertical="center"/>
    </xf>
    <xf numFmtId="0" fontId="26" fillId="21" borderId="30" xfId="9" applyNumberFormat="1" applyFont="1" applyBorder="1" applyAlignment="1">
      <alignment vertical="center"/>
    </xf>
    <xf numFmtId="0" fontId="7" fillId="21" borderId="8" xfId="9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3" fillId="33" borderId="30" xfId="0" applyFont="1" applyFill="1" applyBorder="1" applyAlignment="1">
      <alignment horizontal="left" vertical="center" wrapText="1"/>
    </xf>
    <xf numFmtId="0" fontId="13" fillId="33" borderId="30" xfId="0" applyFont="1" applyFill="1" applyBorder="1" applyAlignment="1">
      <alignment horizontal="left" vertical="center"/>
    </xf>
    <xf numFmtId="0" fontId="7" fillId="34" borderId="30" xfId="9" applyNumberForma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5" fillId="0" borderId="0" xfId="1" applyFont="1" applyAlignment="1">
      <alignment horizontal="left" vertical="center" wrapText="1"/>
    </xf>
    <xf numFmtId="0" fontId="20" fillId="0" borderId="29" xfId="1" applyFont="1" applyBorder="1" applyAlignment="1">
      <alignment horizontal="left" vertical="center" wrapText="1"/>
    </xf>
    <xf numFmtId="0" fontId="16" fillId="0" borderId="26" xfId="2" applyFont="1" applyBorder="1" applyAlignment="1">
      <alignment horizontal="left" vertical="center"/>
    </xf>
    <xf numFmtId="0" fontId="16" fillId="0" borderId="16" xfId="2" applyFont="1" applyBorder="1" applyAlignment="1">
      <alignment horizontal="left" vertical="center"/>
    </xf>
    <xf numFmtId="0" fontId="17" fillId="0" borderId="30" xfId="0" applyFont="1" applyBorder="1" applyAlignment="1">
      <alignment horizontal="center" vertical="center"/>
    </xf>
    <xf numFmtId="0" fontId="7" fillId="21" borderId="30" xfId="9" applyNumberFormat="1" applyBorder="1" applyAlignment="1">
      <alignment horizontal="center" vertical="center"/>
    </xf>
    <xf numFmtId="0" fontId="16" fillId="0" borderId="30" xfId="2" applyFont="1" applyBorder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7" fillId="21" borderId="26" xfId="9" applyBorder="1" applyAlignment="1">
      <alignment vertical="center"/>
    </xf>
    <xf numFmtId="0" fontId="0" fillId="0" borderId="9" xfId="0" applyBorder="1" applyAlignment="1">
      <alignment vertical="center"/>
    </xf>
    <xf numFmtId="0" fontId="7" fillId="21" borderId="25" xfId="9" applyBorder="1" applyAlignment="1">
      <alignment vertical="center"/>
    </xf>
    <xf numFmtId="0" fontId="0" fillId="0" borderId="32" xfId="0" applyBorder="1" applyAlignment="1">
      <alignment vertical="center"/>
    </xf>
    <xf numFmtId="0" fontId="13" fillId="0" borderId="30" xfId="0" applyFont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14" xfId="0" applyFont="1" applyFill="1" applyBorder="1" applyAlignment="1">
      <alignment horizontal="left" vertical="center" wrapText="1"/>
    </xf>
    <xf numFmtId="0" fontId="27" fillId="0" borderId="21" xfId="0" applyFont="1" applyFill="1" applyBorder="1" applyAlignment="1">
      <alignment horizontal="left" vertical="center"/>
    </xf>
    <xf numFmtId="0" fontId="27" fillId="0" borderId="22" xfId="0" applyFont="1" applyFill="1" applyBorder="1" applyAlignment="1">
      <alignment horizontal="left" vertical="center"/>
    </xf>
    <xf numFmtId="0" fontId="27" fillId="0" borderId="24" xfId="0" applyFont="1" applyFill="1" applyBorder="1" applyAlignment="1">
      <alignment horizontal="left" vertical="center"/>
    </xf>
    <xf numFmtId="0" fontId="23" fillId="0" borderId="28" xfId="0" applyFont="1" applyFill="1" applyBorder="1" applyAlignment="1">
      <alignment horizontal="left" vertical="center"/>
    </xf>
    <xf numFmtId="0" fontId="23" fillId="0" borderId="29" xfId="0" applyFont="1" applyFill="1" applyBorder="1" applyAlignment="1">
      <alignment horizontal="left" vertical="center"/>
    </xf>
    <xf numFmtId="0" fontId="23" fillId="0" borderId="29" xfId="0" applyFont="1" applyFill="1" applyBorder="1" applyAlignment="1">
      <alignment horizontal="left" vertical="center" wrapText="1"/>
    </xf>
    <xf numFmtId="0" fontId="23" fillId="0" borderId="31" xfId="0" applyFont="1" applyFill="1" applyBorder="1" applyAlignment="1">
      <alignment horizontal="left" vertical="center"/>
    </xf>
    <xf numFmtId="0" fontId="18" fillId="0" borderId="10" xfId="16" quotePrefix="1" applyFont="1" applyFill="1" applyBorder="1" applyAlignment="1">
      <alignment horizontal="left" vertical="center"/>
    </xf>
    <xf numFmtId="0" fontId="18" fillId="0" borderId="11" xfId="16" quotePrefix="1" applyFont="1" applyFill="1" applyBorder="1" applyAlignment="1">
      <alignment horizontal="left" vertical="center"/>
    </xf>
    <xf numFmtId="0" fontId="18" fillId="0" borderId="20" xfId="16" quotePrefix="1" applyFont="1" applyFill="1" applyBorder="1" applyAlignment="1">
      <alignment horizontal="left" vertical="center"/>
    </xf>
    <xf numFmtId="42" fontId="18" fillId="0" borderId="19" xfId="16" applyNumberFormat="1" applyFont="1" applyFill="1" applyBorder="1" applyAlignment="1">
      <alignment horizontal="center" vertical="center"/>
    </xf>
    <xf numFmtId="0" fontId="18" fillId="0" borderId="13" xfId="16" quotePrefix="1" applyFont="1" applyFill="1" applyBorder="1" applyAlignment="1">
      <alignment horizontal="left" vertical="center"/>
    </xf>
    <xf numFmtId="0" fontId="18" fillId="0" borderId="3" xfId="16" quotePrefix="1" applyFont="1" applyFill="1" applyBorder="1" applyAlignment="1">
      <alignment horizontal="left" vertical="center"/>
    </xf>
    <xf numFmtId="0" fontId="18" fillId="0" borderId="15" xfId="16" quotePrefix="1" applyFont="1" applyFill="1" applyBorder="1" applyAlignment="1">
      <alignment horizontal="left" vertical="center"/>
    </xf>
    <xf numFmtId="42" fontId="18" fillId="0" borderId="17" xfId="16" applyNumberFormat="1" applyFont="1" applyFill="1" applyBorder="1" applyAlignment="1">
      <alignment horizontal="center" vertical="center"/>
    </xf>
    <xf numFmtId="0" fontId="18" fillId="0" borderId="21" xfId="16" quotePrefix="1" applyFont="1" applyFill="1" applyBorder="1" applyAlignment="1">
      <alignment horizontal="left" vertical="center"/>
    </xf>
    <xf numFmtId="0" fontId="18" fillId="0" borderId="22" xfId="16" quotePrefix="1" applyFont="1" applyFill="1" applyBorder="1" applyAlignment="1">
      <alignment horizontal="left" vertical="center"/>
    </xf>
    <xf numFmtId="0" fontId="18" fillId="0" borderId="23" xfId="16" quotePrefix="1" applyFont="1" applyFill="1" applyBorder="1" applyAlignment="1">
      <alignment horizontal="left" vertical="center"/>
    </xf>
    <xf numFmtId="42" fontId="18" fillId="0" borderId="18" xfId="16" applyNumberFormat="1" applyFont="1" applyFill="1" applyBorder="1" applyAlignment="1">
      <alignment horizontal="center" vertical="center"/>
    </xf>
    <xf numFmtId="0" fontId="16" fillId="32" borderId="7" xfId="2" applyFont="1" applyFill="1" applyBorder="1" applyAlignment="1">
      <alignment horizontal="left" vertical="center"/>
    </xf>
    <xf numFmtId="0" fontId="16" fillId="32" borderId="6" xfId="2" applyFont="1" applyFill="1" applyBorder="1" applyAlignment="1">
      <alignment horizontal="left" vertical="center"/>
    </xf>
    <xf numFmtId="0" fontId="16" fillId="32" borderId="5" xfId="2" applyFont="1" applyFill="1" applyBorder="1" applyAlignment="1">
      <alignment horizontal="left" vertical="center" wrapText="1"/>
    </xf>
    <xf numFmtId="0" fontId="16" fillId="32" borderId="7" xfId="2" applyFont="1" applyFill="1" applyBorder="1" applyAlignment="1">
      <alignment horizontal="left" vertical="center" wrapText="1"/>
    </xf>
    <xf numFmtId="0" fontId="16" fillId="32" borderId="6" xfId="2" applyFont="1" applyFill="1" applyBorder="1" applyAlignment="1">
      <alignment horizontal="left" vertical="center" wrapText="1"/>
    </xf>
    <xf numFmtId="0" fontId="16" fillId="34" borderId="5" xfId="2" applyFont="1" applyFill="1" applyBorder="1" applyAlignment="1">
      <alignment horizontal="left" vertical="center"/>
    </xf>
    <xf numFmtId="0" fontId="16" fillId="34" borderId="7" xfId="2" applyFont="1" applyFill="1" applyBorder="1" applyAlignment="1">
      <alignment horizontal="left" vertical="center"/>
    </xf>
    <xf numFmtId="0" fontId="16" fillId="34" borderId="6" xfId="2" applyFont="1" applyFill="1" applyBorder="1" applyAlignment="1">
      <alignment horizontal="left" vertical="center"/>
    </xf>
    <xf numFmtId="0" fontId="24" fillId="0" borderId="5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1"/>
  <sheetViews>
    <sheetView tabSelected="1" topLeftCell="A241" zoomScale="85" zoomScaleNormal="85" zoomScaleSheetLayoutView="100" zoomScalePageLayoutView="70" workbookViewId="0">
      <selection activeCell="A271" sqref="A271:G271"/>
    </sheetView>
  </sheetViews>
  <sheetFormatPr defaultColWidth="9" defaultRowHeight="12.75" x14ac:dyDescent="0.2"/>
  <cols>
    <col min="1" max="1" width="6.625" style="10" bestFit="1" customWidth="1"/>
    <col min="2" max="2" width="13.375" style="5" customWidth="1"/>
    <col min="3" max="3" width="76.375" style="18" customWidth="1"/>
    <col min="4" max="4" width="14.75" style="5" customWidth="1"/>
    <col min="5" max="5" width="11.25" style="17" bestFit="1" customWidth="1"/>
    <col min="6" max="6" width="13.625" style="15" customWidth="1"/>
    <col min="7" max="7" width="13.75" style="7" bestFit="1" customWidth="1"/>
    <col min="8" max="8" width="3.5" bestFit="1" customWidth="1"/>
    <col min="9" max="9" width="14" bestFit="1" customWidth="1"/>
    <col min="10" max="10" width="12.875" bestFit="1" customWidth="1"/>
  </cols>
  <sheetData>
    <row r="1" spans="1:7" ht="30.75" customHeight="1" x14ac:dyDescent="0.2">
      <c r="A1" s="45" t="s">
        <v>204</v>
      </c>
      <c r="B1" s="45"/>
      <c r="C1" s="45"/>
      <c r="D1" s="45"/>
      <c r="E1" s="45"/>
      <c r="F1" s="45"/>
      <c r="G1" s="45"/>
    </row>
    <row r="2" spans="1:7" ht="25.5" thickBot="1" x14ac:dyDescent="0.25">
      <c r="A2" s="46" t="s">
        <v>93</v>
      </c>
      <c r="B2" s="46"/>
      <c r="C2" s="46"/>
      <c r="D2" s="46"/>
      <c r="E2" s="46"/>
      <c r="F2" s="46"/>
      <c r="G2" s="46"/>
    </row>
    <row r="3" spans="1:7" ht="22.5" customHeight="1" x14ac:dyDescent="0.2">
      <c r="A3" s="47" t="s">
        <v>168</v>
      </c>
      <c r="B3" s="48"/>
      <c r="C3" s="48"/>
      <c r="D3" s="48"/>
      <c r="E3" s="48"/>
      <c r="F3" s="13"/>
      <c r="G3" s="14"/>
    </row>
    <row r="4" spans="1:7" s="1" customFormat="1" ht="25.5" customHeight="1" x14ac:dyDescent="0.2">
      <c r="A4" s="21" t="s">
        <v>58</v>
      </c>
      <c r="B4" s="21" t="s">
        <v>3</v>
      </c>
      <c r="C4" s="22" t="s">
        <v>60</v>
      </c>
      <c r="D4" s="21" t="s">
        <v>0</v>
      </c>
      <c r="E4" s="21" t="s">
        <v>4</v>
      </c>
      <c r="F4" s="23" t="s">
        <v>72</v>
      </c>
      <c r="G4" s="23" t="s">
        <v>1</v>
      </c>
    </row>
    <row r="5" spans="1:7" s="2" customFormat="1" ht="12.75" customHeight="1" x14ac:dyDescent="0.2">
      <c r="A5" s="44" t="s">
        <v>113</v>
      </c>
      <c r="B5" s="24">
        <v>1</v>
      </c>
      <c r="C5" s="25" t="s">
        <v>95</v>
      </c>
      <c r="D5" s="24" t="s">
        <v>70</v>
      </c>
      <c r="E5" s="34"/>
      <c r="F5" s="26">
        <v>5</v>
      </c>
      <c r="G5" s="27">
        <f>SUM(E5*F5)</f>
        <v>0</v>
      </c>
    </row>
    <row r="6" spans="1:7" s="2" customFormat="1" ht="12.75" customHeight="1" x14ac:dyDescent="0.2">
      <c r="A6" s="44"/>
      <c r="B6" s="24">
        <v>2</v>
      </c>
      <c r="C6" s="25" t="s">
        <v>94</v>
      </c>
      <c r="D6" s="24" t="s">
        <v>70</v>
      </c>
      <c r="E6" s="34"/>
      <c r="F6" s="26">
        <v>5</v>
      </c>
      <c r="G6" s="27">
        <f t="shared" ref="G6:G23" si="0">SUM(E6*F6)</f>
        <v>0</v>
      </c>
    </row>
    <row r="7" spans="1:7" s="2" customFormat="1" ht="12.75" customHeight="1" x14ac:dyDescent="0.2">
      <c r="A7" s="44"/>
      <c r="B7" s="24">
        <v>3</v>
      </c>
      <c r="C7" s="25" t="s">
        <v>97</v>
      </c>
      <c r="D7" s="24" t="s">
        <v>70</v>
      </c>
      <c r="E7" s="34"/>
      <c r="F7" s="26">
        <v>5</v>
      </c>
      <c r="G7" s="27">
        <f t="shared" si="0"/>
        <v>0</v>
      </c>
    </row>
    <row r="8" spans="1:7" s="2" customFormat="1" ht="12.75" customHeight="1" x14ac:dyDescent="0.2">
      <c r="A8" s="44"/>
      <c r="B8" s="24">
        <v>4</v>
      </c>
      <c r="C8" s="25" t="s">
        <v>98</v>
      </c>
      <c r="D8" s="24" t="s">
        <v>70</v>
      </c>
      <c r="E8" s="34"/>
      <c r="F8" s="26">
        <v>5</v>
      </c>
      <c r="G8" s="27">
        <f t="shared" si="0"/>
        <v>0</v>
      </c>
    </row>
    <row r="9" spans="1:7" s="2" customFormat="1" ht="12.75" customHeight="1" x14ac:dyDescent="0.2">
      <c r="A9" s="44"/>
      <c r="B9" s="24">
        <v>5</v>
      </c>
      <c r="C9" s="25" t="s">
        <v>99</v>
      </c>
      <c r="D9" s="24" t="s">
        <v>70</v>
      </c>
      <c r="E9" s="34"/>
      <c r="F9" s="26">
        <v>5</v>
      </c>
      <c r="G9" s="27">
        <f t="shared" si="0"/>
        <v>0</v>
      </c>
    </row>
    <row r="10" spans="1:7" s="2" customFormat="1" ht="12.75" customHeight="1" x14ac:dyDescent="0.2">
      <c r="A10" s="44"/>
      <c r="B10" s="24">
        <v>6</v>
      </c>
      <c r="C10" s="25" t="s">
        <v>96</v>
      </c>
      <c r="D10" s="24" t="s">
        <v>70</v>
      </c>
      <c r="E10" s="34"/>
      <c r="F10" s="26">
        <v>1</v>
      </c>
      <c r="G10" s="27">
        <f t="shared" si="0"/>
        <v>0</v>
      </c>
    </row>
    <row r="11" spans="1:7" s="2" customFormat="1" ht="12.75" customHeight="1" x14ac:dyDescent="0.2">
      <c r="A11" s="44"/>
      <c r="B11" s="24">
        <v>7</v>
      </c>
      <c r="C11" s="25" t="s">
        <v>27</v>
      </c>
      <c r="D11" s="24" t="s">
        <v>70</v>
      </c>
      <c r="E11" s="34"/>
      <c r="F11" s="26">
        <v>2</v>
      </c>
      <c r="G11" s="27">
        <f t="shared" si="0"/>
        <v>0</v>
      </c>
    </row>
    <row r="12" spans="1:7" s="2" customFormat="1" ht="12.75" customHeight="1" x14ac:dyDescent="0.2">
      <c r="A12" s="44"/>
      <c r="B12" s="24">
        <v>8</v>
      </c>
      <c r="C12" s="25" t="s">
        <v>103</v>
      </c>
      <c r="D12" s="24" t="s">
        <v>70</v>
      </c>
      <c r="E12" s="34"/>
      <c r="F12" s="26">
        <v>2</v>
      </c>
      <c r="G12" s="27">
        <f t="shared" si="0"/>
        <v>0</v>
      </c>
    </row>
    <row r="13" spans="1:7" s="2" customFormat="1" ht="12.75" customHeight="1" x14ac:dyDescent="0.2">
      <c r="A13" s="44"/>
      <c r="B13" s="24">
        <v>9</v>
      </c>
      <c r="C13" s="25" t="s">
        <v>104</v>
      </c>
      <c r="D13" s="24" t="s">
        <v>70</v>
      </c>
      <c r="E13" s="34"/>
      <c r="F13" s="26">
        <v>2</v>
      </c>
      <c r="G13" s="27">
        <f t="shared" si="0"/>
        <v>0</v>
      </c>
    </row>
    <row r="14" spans="1:7" s="2" customFormat="1" ht="12.75" customHeight="1" x14ac:dyDescent="0.2">
      <c r="A14" s="44"/>
      <c r="B14" s="24">
        <v>10</v>
      </c>
      <c r="C14" s="25" t="s">
        <v>105</v>
      </c>
      <c r="D14" s="24" t="s">
        <v>70</v>
      </c>
      <c r="E14" s="34"/>
      <c r="F14" s="26">
        <v>1</v>
      </c>
      <c r="G14" s="27">
        <f t="shared" si="0"/>
        <v>0</v>
      </c>
    </row>
    <row r="15" spans="1:7" s="2" customFormat="1" ht="12.75" customHeight="1" x14ac:dyDescent="0.2">
      <c r="A15" s="44"/>
      <c r="B15" s="24">
        <v>11</v>
      </c>
      <c r="C15" s="25" t="s">
        <v>131</v>
      </c>
      <c r="D15" s="24" t="s">
        <v>70</v>
      </c>
      <c r="E15" s="34"/>
      <c r="F15" s="26">
        <v>1</v>
      </c>
      <c r="G15" s="27">
        <f t="shared" si="0"/>
        <v>0</v>
      </c>
    </row>
    <row r="16" spans="1:7" s="2" customFormat="1" ht="12.75" customHeight="1" x14ac:dyDescent="0.2">
      <c r="A16" s="44"/>
      <c r="B16" s="24">
        <v>12</v>
      </c>
      <c r="C16" s="25" t="s">
        <v>106</v>
      </c>
      <c r="D16" s="24" t="s">
        <v>70</v>
      </c>
      <c r="E16" s="34"/>
      <c r="F16" s="26">
        <v>1</v>
      </c>
      <c r="G16" s="27">
        <f t="shared" si="0"/>
        <v>0</v>
      </c>
    </row>
    <row r="17" spans="1:8" s="2" customFormat="1" ht="12.75" customHeight="1" x14ac:dyDescent="0.2">
      <c r="A17" s="44"/>
      <c r="B17" s="24">
        <v>13</v>
      </c>
      <c r="C17" s="25" t="s">
        <v>107</v>
      </c>
      <c r="D17" s="24" t="s">
        <v>70</v>
      </c>
      <c r="E17" s="34"/>
      <c r="F17" s="26">
        <v>1</v>
      </c>
      <c r="G17" s="27">
        <f t="shared" si="0"/>
        <v>0</v>
      </c>
    </row>
    <row r="18" spans="1:8" s="2" customFormat="1" ht="12.75" customHeight="1" x14ac:dyDescent="0.2">
      <c r="A18" s="44"/>
      <c r="B18" s="24">
        <v>14</v>
      </c>
      <c r="C18" s="25" t="s">
        <v>25</v>
      </c>
      <c r="D18" s="24" t="s">
        <v>70</v>
      </c>
      <c r="E18" s="34"/>
      <c r="F18" s="26">
        <v>2</v>
      </c>
      <c r="G18" s="27">
        <f t="shared" si="0"/>
        <v>0</v>
      </c>
    </row>
    <row r="19" spans="1:8" s="2" customFormat="1" ht="12.75" customHeight="1" x14ac:dyDescent="0.2">
      <c r="A19" s="44"/>
      <c r="B19" s="24">
        <v>15</v>
      </c>
      <c r="C19" s="25" t="s">
        <v>40</v>
      </c>
      <c r="D19" s="24" t="s">
        <v>70</v>
      </c>
      <c r="E19" s="34"/>
      <c r="F19" s="26">
        <v>1</v>
      </c>
      <c r="G19" s="27">
        <f t="shared" si="0"/>
        <v>0</v>
      </c>
    </row>
    <row r="20" spans="1:8" s="2" customFormat="1" ht="12.75" customHeight="1" x14ac:dyDescent="0.2">
      <c r="A20" s="44"/>
      <c r="B20" s="24">
        <v>16</v>
      </c>
      <c r="C20" s="25" t="s">
        <v>137</v>
      </c>
      <c r="D20" s="24" t="s">
        <v>70</v>
      </c>
      <c r="E20" s="34"/>
      <c r="F20" s="26">
        <v>1</v>
      </c>
      <c r="G20" s="27">
        <f t="shared" si="0"/>
        <v>0</v>
      </c>
    </row>
    <row r="21" spans="1:8" s="2" customFormat="1" ht="12.75" customHeight="1" x14ac:dyDescent="0.2">
      <c r="A21" s="44"/>
      <c r="B21" s="24">
        <v>17</v>
      </c>
      <c r="C21" s="25" t="s">
        <v>138</v>
      </c>
      <c r="D21" s="24" t="s">
        <v>70</v>
      </c>
      <c r="E21" s="34"/>
      <c r="F21" s="26">
        <v>1</v>
      </c>
      <c r="G21" s="27">
        <f t="shared" si="0"/>
        <v>0</v>
      </c>
    </row>
    <row r="22" spans="1:8" s="2" customFormat="1" ht="12.75" customHeight="1" x14ac:dyDescent="0.2">
      <c r="A22" s="44"/>
      <c r="B22" s="24">
        <v>18</v>
      </c>
      <c r="C22" s="25" t="s">
        <v>157</v>
      </c>
      <c r="D22" s="24" t="s">
        <v>70</v>
      </c>
      <c r="E22" s="34"/>
      <c r="F22" s="26">
        <v>2</v>
      </c>
      <c r="G22" s="27">
        <f t="shared" si="0"/>
        <v>0</v>
      </c>
    </row>
    <row r="23" spans="1:8" s="2" customFormat="1" x14ac:dyDescent="0.2">
      <c r="A23" s="44"/>
      <c r="B23" s="24">
        <v>19</v>
      </c>
      <c r="C23" s="25" t="s">
        <v>19</v>
      </c>
      <c r="D23" s="24" t="s">
        <v>70</v>
      </c>
      <c r="E23" s="34"/>
      <c r="F23" s="26">
        <v>1</v>
      </c>
      <c r="G23" s="27">
        <f t="shared" si="0"/>
        <v>0</v>
      </c>
    </row>
    <row r="24" spans="1:8" s="1" customFormat="1" ht="25.5" customHeight="1" x14ac:dyDescent="0.2">
      <c r="A24" s="21" t="s">
        <v>58</v>
      </c>
      <c r="B24" s="21" t="s">
        <v>3</v>
      </c>
      <c r="C24" s="22" t="s">
        <v>61</v>
      </c>
      <c r="D24" s="21" t="s">
        <v>0</v>
      </c>
      <c r="E24" s="21" t="s">
        <v>4</v>
      </c>
      <c r="F24" s="23" t="s">
        <v>72</v>
      </c>
      <c r="G24" s="23" t="s">
        <v>1</v>
      </c>
    </row>
    <row r="25" spans="1:8" s="1" customFormat="1" ht="12.75" customHeight="1" x14ac:dyDescent="0.2">
      <c r="A25" s="49" t="s">
        <v>114</v>
      </c>
      <c r="B25" s="28">
        <v>20</v>
      </c>
      <c r="C25" s="29" t="s">
        <v>9</v>
      </c>
      <c r="D25" s="28" t="s">
        <v>70</v>
      </c>
      <c r="E25" s="34"/>
      <c r="F25" s="26">
        <v>2</v>
      </c>
      <c r="G25" s="27">
        <f t="shared" ref="G25:G31" si="1">SUM(E25*F25)</f>
        <v>0</v>
      </c>
    </row>
    <row r="26" spans="1:8" s="1" customFormat="1" ht="12.75" customHeight="1" x14ac:dyDescent="0.2">
      <c r="A26" s="49"/>
      <c r="B26" s="28">
        <v>21</v>
      </c>
      <c r="C26" s="29" t="s">
        <v>160</v>
      </c>
      <c r="D26" s="28" t="s">
        <v>70</v>
      </c>
      <c r="E26" s="34"/>
      <c r="F26" s="26">
        <v>1</v>
      </c>
      <c r="G26" s="27">
        <f t="shared" si="1"/>
        <v>0</v>
      </c>
    </row>
    <row r="27" spans="1:8" s="1" customFormat="1" ht="12.75" customHeight="1" x14ac:dyDescent="0.2">
      <c r="A27" s="49"/>
      <c r="B27" s="28">
        <v>22</v>
      </c>
      <c r="C27" s="29" t="s">
        <v>23</v>
      </c>
      <c r="D27" s="28" t="s">
        <v>70</v>
      </c>
      <c r="E27" s="34"/>
      <c r="F27" s="26">
        <v>1</v>
      </c>
      <c r="G27" s="27">
        <f t="shared" si="1"/>
        <v>0</v>
      </c>
    </row>
    <row r="28" spans="1:8" s="1" customFormat="1" ht="12.75" customHeight="1" x14ac:dyDescent="0.2">
      <c r="A28" s="49"/>
      <c r="B28" s="28">
        <v>23</v>
      </c>
      <c r="C28" s="29" t="s">
        <v>10</v>
      </c>
      <c r="D28" s="28" t="s">
        <v>70</v>
      </c>
      <c r="E28" s="34"/>
      <c r="F28" s="26">
        <v>1</v>
      </c>
      <c r="G28" s="27">
        <f t="shared" si="1"/>
        <v>0</v>
      </c>
    </row>
    <row r="29" spans="1:8" s="1" customFormat="1" ht="12.75" customHeight="1" x14ac:dyDescent="0.2">
      <c r="A29" s="49"/>
      <c r="B29" s="28">
        <v>24</v>
      </c>
      <c r="C29" s="29" t="s">
        <v>139</v>
      </c>
      <c r="D29" s="28" t="s">
        <v>70</v>
      </c>
      <c r="E29" s="34"/>
      <c r="F29" s="26">
        <v>1</v>
      </c>
      <c r="G29" s="27">
        <f t="shared" si="1"/>
        <v>0</v>
      </c>
    </row>
    <row r="30" spans="1:8" s="1" customFormat="1" ht="12.75" customHeight="1" x14ac:dyDescent="0.2">
      <c r="A30" s="49"/>
      <c r="B30" s="28">
        <v>25</v>
      </c>
      <c r="C30" s="25" t="s">
        <v>22</v>
      </c>
      <c r="D30" s="28" t="s">
        <v>70</v>
      </c>
      <c r="E30" s="34"/>
      <c r="F30" s="26">
        <v>1</v>
      </c>
      <c r="G30" s="27">
        <f t="shared" si="1"/>
        <v>0</v>
      </c>
    </row>
    <row r="31" spans="1:8" s="1" customFormat="1" ht="12.75" customHeight="1" x14ac:dyDescent="0.2">
      <c r="A31" s="49"/>
      <c r="B31" s="28">
        <v>26</v>
      </c>
      <c r="C31" s="29" t="s">
        <v>11</v>
      </c>
      <c r="D31" s="28" t="s">
        <v>70</v>
      </c>
      <c r="E31" s="34"/>
      <c r="F31" s="26">
        <v>2</v>
      </c>
      <c r="G31" s="27">
        <f t="shared" si="1"/>
        <v>0</v>
      </c>
    </row>
    <row r="32" spans="1:8" s="1" customFormat="1" ht="25.5" customHeight="1" x14ac:dyDescent="0.2">
      <c r="A32" s="21" t="s">
        <v>58</v>
      </c>
      <c r="B32" s="21" t="s">
        <v>3</v>
      </c>
      <c r="C32" s="22" t="s">
        <v>100</v>
      </c>
      <c r="D32" s="21" t="s">
        <v>0</v>
      </c>
      <c r="E32" s="21" t="s">
        <v>4</v>
      </c>
      <c r="F32" s="23" t="s">
        <v>72</v>
      </c>
      <c r="G32" s="23" t="s">
        <v>1</v>
      </c>
      <c r="H32" s="11"/>
    </row>
    <row r="33" spans="1:8" s="2" customFormat="1" ht="12.75" customHeight="1" x14ac:dyDescent="0.2">
      <c r="A33" s="49" t="s">
        <v>115</v>
      </c>
      <c r="B33" s="24">
        <v>27</v>
      </c>
      <c r="C33" s="25" t="s">
        <v>101</v>
      </c>
      <c r="D33" s="24" t="s">
        <v>70</v>
      </c>
      <c r="E33" s="34"/>
      <c r="F33" s="26">
        <v>1</v>
      </c>
      <c r="G33" s="27">
        <f t="shared" ref="G33:G39" si="2">SUM(E33*F33)</f>
        <v>0</v>
      </c>
    </row>
    <row r="34" spans="1:8" s="1" customFormat="1" ht="12.75" customHeight="1" x14ac:dyDescent="0.2">
      <c r="A34" s="49"/>
      <c r="B34" s="28">
        <v>28</v>
      </c>
      <c r="C34" s="29" t="s">
        <v>160</v>
      </c>
      <c r="D34" s="28" t="s">
        <v>70</v>
      </c>
      <c r="E34" s="34"/>
      <c r="F34" s="26">
        <v>1</v>
      </c>
      <c r="G34" s="27">
        <f t="shared" si="2"/>
        <v>0</v>
      </c>
    </row>
    <row r="35" spans="1:8" s="1" customFormat="1" ht="12.75" customHeight="1" x14ac:dyDescent="0.2">
      <c r="A35" s="49"/>
      <c r="B35" s="28">
        <v>29</v>
      </c>
      <c r="C35" s="29" t="s">
        <v>23</v>
      </c>
      <c r="D35" s="28" t="s">
        <v>70</v>
      </c>
      <c r="E35" s="34"/>
      <c r="F35" s="26">
        <v>1</v>
      </c>
      <c r="G35" s="27">
        <f t="shared" si="2"/>
        <v>0</v>
      </c>
    </row>
    <row r="36" spans="1:8" s="1" customFormat="1" ht="12.75" customHeight="1" x14ac:dyDescent="0.2">
      <c r="A36" s="49"/>
      <c r="B36" s="28">
        <v>30</v>
      </c>
      <c r="C36" s="29" t="s">
        <v>10</v>
      </c>
      <c r="D36" s="28" t="s">
        <v>70</v>
      </c>
      <c r="E36" s="34"/>
      <c r="F36" s="26">
        <v>1</v>
      </c>
      <c r="G36" s="27">
        <f t="shared" si="2"/>
        <v>0</v>
      </c>
    </row>
    <row r="37" spans="1:8" s="1" customFormat="1" ht="12.75" customHeight="1" x14ac:dyDescent="0.2">
      <c r="A37" s="49"/>
      <c r="B37" s="28">
        <v>31</v>
      </c>
      <c r="C37" s="25" t="s">
        <v>22</v>
      </c>
      <c r="D37" s="28" t="s">
        <v>70</v>
      </c>
      <c r="E37" s="34"/>
      <c r="F37" s="26">
        <v>1</v>
      </c>
      <c r="G37" s="27">
        <f t="shared" si="2"/>
        <v>0</v>
      </c>
    </row>
    <row r="38" spans="1:8" s="1" customFormat="1" ht="12.75" customHeight="1" x14ac:dyDescent="0.2">
      <c r="A38" s="49"/>
      <c r="B38" s="28">
        <v>32</v>
      </c>
      <c r="C38" s="25" t="s">
        <v>139</v>
      </c>
      <c r="D38" s="28" t="s">
        <v>70</v>
      </c>
      <c r="E38" s="34"/>
      <c r="F38" s="26">
        <v>1</v>
      </c>
      <c r="G38" s="27">
        <f t="shared" si="2"/>
        <v>0</v>
      </c>
    </row>
    <row r="39" spans="1:8" s="2" customFormat="1" ht="12.75" customHeight="1" x14ac:dyDescent="0.2">
      <c r="A39" s="49"/>
      <c r="B39" s="24">
        <v>33</v>
      </c>
      <c r="C39" s="25" t="s">
        <v>102</v>
      </c>
      <c r="D39" s="24" t="s">
        <v>70</v>
      </c>
      <c r="E39" s="34"/>
      <c r="F39" s="26">
        <v>1</v>
      </c>
      <c r="G39" s="27">
        <f t="shared" si="2"/>
        <v>0</v>
      </c>
    </row>
    <row r="40" spans="1:8" s="1" customFormat="1" ht="25.5" customHeight="1" x14ac:dyDescent="0.2">
      <c r="A40" s="21" t="s">
        <v>58</v>
      </c>
      <c r="B40" s="21" t="s">
        <v>3</v>
      </c>
      <c r="C40" s="22" t="s">
        <v>108</v>
      </c>
      <c r="D40" s="21" t="s">
        <v>0</v>
      </c>
      <c r="E40" s="21" t="s">
        <v>4</v>
      </c>
      <c r="F40" s="23" t="s">
        <v>72</v>
      </c>
      <c r="G40" s="23" t="s">
        <v>1</v>
      </c>
      <c r="H40" s="8"/>
    </row>
    <row r="41" spans="1:8" s="1" customFormat="1" ht="12.75" customHeight="1" x14ac:dyDescent="0.2">
      <c r="A41" s="49" t="s">
        <v>116</v>
      </c>
      <c r="B41" s="28">
        <v>34</v>
      </c>
      <c r="C41" s="29" t="s">
        <v>2</v>
      </c>
      <c r="D41" s="28" t="s">
        <v>85</v>
      </c>
      <c r="E41" s="34"/>
      <c r="F41" s="26">
        <v>2</v>
      </c>
      <c r="G41" s="27">
        <f t="shared" ref="G41:G45" si="3">SUM(E41*F41)</f>
        <v>0</v>
      </c>
    </row>
    <row r="42" spans="1:8" s="1" customFormat="1" ht="12.75" customHeight="1" x14ac:dyDescent="0.2">
      <c r="A42" s="49"/>
      <c r="B42" s="28">
        <v>35</v>
      </c>
      <c r="C42" s="29" t="s">
        <v>149</v>
      </c>
      <c r="D42" s="28" t="s">
        <v>70</v>
      </c>
      <c r="E42" s="34"/>
      <c r="F42" s="26">
        <v>1</v>
      </c>
      <c r="G42" s="27">
        <f t="shared" si="3"/>
        <v>0</v>
      </c>
    </row>
    <row r="43" spans="1:8" s="1" customFormat="1" ht="12.75" customHeight="1" x14ac:dyDescent="0.2">
      <c r="A43" s="49"/>
      <c r="B43" s="28">
        <v>36</v>
      </c>
      <c r="C43" s="29" t="s">
        <v>109</v>
      </c>
      <c r="D43" s="28" t="s">
        <v>70</v>
      </c>
      <c r="E43" s="34"/>
      <c r="F43" s="26">
        <v>1</v>
      </c>
      <c r="G43" s="27">
        <f t="shared" si="3"/>
        <v>0</v>
      </c>
    </row>
    <row r="44" spans="1:8" s="1" customFormat="1" ht="12.75" customHeight="1" x14ac:dyDescent="0.2">
      <c r="A44" s="49"/>
      <c r="B44" s="28">
        <v>37</v>
      </c>
      <c r="C44" s="29" t="s">
        <v>196</v>
      </c>
      <c r="D44" s="28" t="s">
        <v>70</v>
      </c>
      <c r="E44" s="34"/>
      <c r="F44" s="26">
        <v>1</v>
      </c>
      <c r="G44" s="27">
        <f t="shared" si="3"/>
        <v>0</v>
      </c>
    </row>
    <row r="45" spans="1:8" s="2" customFormat="1" ht="12.75" customHeight="1" x14ac:dyDescent="0.2">
      <c r="A45" s="49"/>
      <c r="B45" s="24">
        <v>38</v>
      </c>
      <c r="C45" s="25" t="s">
        <v>147</v>
      </c>
      <c r="D45" s="24" t="s">
        <v>70</v>
      </c>
      <c r="E45" s="34"/>
      <c r="F45" s="26">
        <v>1</v>
      </c>
      <c r="G45" s="27">
        <f t="shared" si="3"/>
        <v>0</v>
      </c>
    </row>
    <row r="46" spans="1:8" s="1" customFormat="1" ht="25.5" customHeight="1" x14ac:dyDescent="0.2">
      <c r="A46" s="21" t="s">
        <v>58</v>
      </c>
      <c r="B46" s="21" t="s">
        <v>3</v>
      </c>
      <c r="C46" s="22" t="s">
        <v>110</v>
      </c>
      <c r="D46" s="21" t="s">
        <v>0</v>
      </c>
      <c r="E46" s="21" t="s">
        <v>4</v>
      </c>
      <c r="F46" s="23" t="s">
        <v>72</v>
      </c>
      <c r="G46" s="23" t="s">
        <v>1</v>
      </c>
      <c r="H46" s="8"/>
    </row>
    <row r="47" spans="1:8" s="1" customFormat="1" ht="12.75" customHeight="1" x14ac:dyDescent="0.2">
      <c r="A47" s="49" t="s">
        <v>145</v>
      </c>
      <c r="B47" s="28">
        <v>39</v>
      </c>
      <c r="C47" s="29" t="s">
        <v>189</v>
      </c>
      <c r="D47" s="28" t="s">
        <v>70</v>
      </c>
      <c r="E47" s="34"/>
      <c r="F47" s="26">
        <v>2</v>
      </c>
      <c r="G47" s="27">
        <f t="shared" ref="G47:G50" si="4">SUM(E47*F47)</f>
        <v>0</v>
      </c>
    </row>
    <row r="48" spans="1:8" s="1" customFormat="1" ht="12.75" customHeight="1" x14ac:dyDescent="0.2">
      <c r="A48" s="49"/>
      <c r="B48" s="28">
        <v>40</v>
      </c>
      <c r="C48" s="29" t="s">
        <v>109</v>
      </c>
      <c r="D48" s="28" t="s">
        <v>70</v>
      </c>
      <c r="E48" s="34"/>
      <c r="F48" s="26">
        <v>1</v>
      </c>
      <c r="G48" s="27">
        <f t="shared" si="4"/>
        <v>0</v>
      </c>
    </row>
    <row r="49" spans="1:8" s="1" customFormat="1" ht="12.75" customHeight="1" x14ac:dyDescent="0.2">
      <c r="A49" s="49"/>
      <c r="B49" s="28">
        <v>41</v>
      </c>
      <c r="C49" s="29" t="s">
        <v>148</v>
      </c>
      <c r="D49" s="28" t="s">
        <v>70</v>
      </c>
      <c r="E49" s="34"/>
      <c r="F49" s="26">
        <v>1</v>
      </c>
      <c r="G49" s="27">
        <f t="shared" si="4"/>
        <v>0</v>
      </c>
    </row>
    <row r="50" spans="1:8" s="2" customFormat="1" ht="12.75" customHeight="1" x14ac:dyDescent="0.2">
      <c r="A50" s="49"/>
      <c r="B50" s="24">
        <v>42</v>
      </c>
      <c r="C50" s="25" t="s">
        <v>146</v>
      </c>
      <c r="D50" s="24" t="s">
        <v>70</v>
      </c>
      <c r="E50" s="34"/>
      <c r="F50" s="26">
        <v>1</v>
      </c>
      <c r="G50" s="27">
        <f t="shared" si="4"/>
        <v>0</v>
      </c>
    </row>
    <row r="51" spans="1:8" s="1" customFormat="1" ht="25.5" x14ac:dyDescent="0.2">
      <c r="A51" s="21" t="s">
        <v>58</v>
      </c>
      <c r="B51" s="21" t="s">
        <v>3</v>
      </c>
      <c r="C51" s="22" t="s">
        <v>111</v>
      </c>
      <c r="D51" s="21" t="s">
        <v>0</v>
      </c>
      <c r="E51" s="21" t="s">
        <v>4</v>
      </c>
      <c r="F51" s="23" t="s">
        <v>72</v>
      </c>
      <c r="G51" s="23" t="s">
        <v>1</v>
      </c>
      <c r="H51" s="11"/>
    </row>
    <row r="52" spans="1:8" s="2" customFormat="1" ht="12.75" customHeight="1" x14ac:dyDescent="0.2">
      <c r="A52" s="44" t="s">
        <v>117</v>
      </c>
      <c r="B52" s="24">
        <v>43</v>
      </c>
      <c r="C52" s="25" t="s">
        <v>2</v>
      </c>
      <c r="D52" s="24" t="s">
        <v>85</v>
      </c>
      <c r="E52" s="34"/>
      <c r="F52" s="26">
        <v>1</v>
      </c>
      <c r="G52" s="27">
        <f t="shared" ref="G52:G136" si="5">SUM(E52*F52)</f>
        <v>0</v>
      </c>
    </row>
    <row r="53" spans="1:8" s="2" customFormat="1" ht="12.75" customHeight="1" x14ac:dyDescent="0.2">
      <c r="A53" s="44"/>
      <c r="B53" s="24">
        <v>44</v>
      </c>
      <c r="C53" s="25" t="s">
        <v>35</v>
      </c>
      <c r="D53" s="24" t="s">
        <v>70</v>
      </c>
      <c r="E53" s="34"/>
      <c r="F53" s="26">
        <v>1</v>
      </c>
      <c r="G53" s="27">
        <f t="shared" si="5"/>
        <v>0</v>
      </c>
    </row>
    <row r="54" spans="1:8" s="2" customFormat="1" ht="12.75" customHeight="1" x14ac:dyDescent="0.2">
      <c r="A54" s="44"/>
      <c r="B54" s="24">
        <v>45</v>
      </c>
      <c r="C54" s="25" t="s">
        <v>21</v>
      </c>
      <c r="D54" s="24" t="s">
        <v>70</v>
      </c>
      <c r="E54" s="34"/>
      <c r="F54" s="26">
        <v>1</v>
      </c>
      <c r="G54" s="27">
        <f t="shared" si="5"/>
        <v>0</v>
      </c>
    </row>
    <row r="55" spans="1:8" s="2" customFormat="1" ht="12.75" customHeight="1" x14ac:dyDescent="0.2">
      <c r="A55" s="44"/>
      <c r="B55" s="24">
        <v>46</v>
      </c>
      <c r="C55" s="25" t="s">
        <v>170</v>
      </c>
      <c r="D55" s="24" t="s">
        <v>70</v>
      </c>
      <c r="E55" s="34"/>
      <c r="F55" s="26">
        <v>1</v>
      </c>
      <c r="G55" s="27">
        <f t="shared" si="5"/>
        <v>0</v>
      </c>
    </row>
    <row r="56" spans="1:8" s="2" customFormat="1" ht="12.75" customHeight="1" x14ac:dyDescent="0.2">
      <c r="A56" s="44"/>
      <c r="B56" s="24">
        <v>47</v>
      </c>
      <c r="C56" s="25" t="s">
        <v>5</v>
      </c>
      <c r="D56" s="24" t="s">
        <v>70</v>
      </c>
      <c r="E56" s="34"/>
      <c r="F56" s="26">
        <v>1</v>
      </c>
      <c r="G56" s="27">
        <f t="shared" si="5"/>
        <v>0</v>
      </c>
    </row>
    <row r="57" spans="1:8" s="2" customFormat="1" ht="12.75" customHeight="1" x14ac:dyDescent="0.2">
      <c r="A57" s="44"/>
      <c r="B57" s="24">
        <v>48</v>
      </c>
      <c r="C57" s="25" t="s">
        <v>6</v>
      </c>
      <c r="D57" s="24" t="s">
        <v>70</v>
      </c>
      <c r="E57" s="34"/>
      <c r="F57" s="26">
        <v>1</v>
      </c>
      <c r="G57" s="27">
        <f t="shared" si="5"/>
        <v>0</v>
      </c>
    </row>
    <row r="58" spans="1:8" s="2" customFormat="1" ht="12.75" customHeight="1" x14ac:dyDescent="0.2">
      <c r="A58" s="44"/>
      <c r="B58" s="24">
        <v>49</v>
      </c>
      <c r="C58" s="25" t="s">
        <v>7</v>
      </c>
      <c r="D58" s="24" t="s">
        <v>70</v>
      </c>
      <c r="E58" s="34"/>
      <c r="F58" s="26">
        <v>1</v>
      </c>
      <c r="G58" s="27">
        <f t="shared" si="5"/>
        <v>0</v>
      </c>
    </row>
    <row r="59" spans="1:8" s="2" customFormat="1" ht="12.6" customHeight="1" x14ac:dyDescent="0.2">
      <c r="A59" s="44"/>
      <c r="B59" s="24">
        <v>50</v>
      </c>
      <c r="C59" s="25" t="s">
        <v>34</v>
      </c>
      <c r="D59" s="24" t="s">
        <v>70</v>
      </c>
      <c r="E59" s="34"/>
      <c r="F59" s="26">
        <v>1</v>
      </c>
      <c r="G59" s="27">
        <f t="shared" si="5"/>
        <v>0</v>
      </c>
    </row>
    <row r="60" spans="1:8" s="2" customFormat="1" ht="12.75" customHeight="1" x14ac:dyDescent="0.2">
      <c r="A60" s="44"/>
      <c r="B60" s="24">
        <v>51</v>
      </c>
      <c r="C60" s="25" t="s">
        <v>37</v>
      </c>
      <c r="D60" s="24" t="s">
        <v>70</v>
      </c>
      <c r="E60" s="34"/>
      <c r="F60" s="26">
        <v>1</v>
      </c>
      <c r="G60" s="27">
        <f t="shared" si="5"/>
        <v>0</v>
      </c>
    </row>
    <row r="61" spans="1:8" s="2" customFormat="1" ht="12.75" customHeight="1" x14ac:dyDescent="0.2">
      <c r="A61" s="44"/>
      <c r="B61" s="24">
        <v>52</v>
      </c>
      <c r="C61" s="25" t="s">
        <v>132</v>
      </c>
      <c r="D61" s="24" t="s">
        <v>70</v>
      </c>
      <c r="E61" s="34"/>
      <c r="F61" s="26">
        <v>1</v>
      </c>
      <c r="G61" s="27">
        <f t="shared" si="5"/>
        <v>0</v>
      </c>
    </row>
    <row r="62" spans="1:8" s="2" customFormat="1" ht="12.75" customHeight="1" x14ac:dyDescent="0.2">
      <c r="A62" s="44"/>
      <c r="B62" s="24">
        <v>53</v>
      </c>
      <c r="C62" s="25" t="s">
        <v>151</v>
      </c>
      <c r="D62" s="24" t="s">
        <v>70</v>
      </c>
      <c r="E62" s="34"/>
      <c r="F62" s="26">
        <v>1</v>
      </c>
      <c r="G62" s="27">
        <f t="shared" si="5"/>
        <v>0</v>
      </c>
    </row>
    <row r="63" spans="1:8" s="2" customFormat="1" ht="12.75" customHeight="1" x14ac:dyDescent="0.2">
      <c r="A63" s="44"/>
      <c r="B63" s="24">
        <v>54</v>
      </c>
      <c r="C63" s="25" t="s">
        <v>152</v>
      </c>
      <c r="D63" s="24" t="s">
        <v>70</v>
      </c>
      <c r="E63" s="34"/>
      <c r="F63" s="26">
        <v>1</v>
      </c>
      <c r="G63" s="27">
        <f t="shared" si="5"/>
        <v>0</v>
      </c>
    </row>
    <row r="64" spans="1:8" s="2" customFormat="1" ht="12.75" customHeight="1" x14ac:dyDescent="0.2">
      <c r="A64" s="44"/>
      <c r="B64" s="24">
        <v>55</v>
      </c>
      <c r="C64" s="25" t="s">
        <v>153</v>
      </c>
      <c r="D64" s="24" t="s">
        <v>70</v>
      </c>
      <c r="E64" s="34"/>
      <c r="F64" s="26">
        <v>1</v>
      </c>
      <c r="G64" s="27">
        <f t="shared" si="5"/>
        <v>0</v>
      </c>
    </row>
    <row r="65" spans="1:7" s="2" customFormat="1" ht="12.75" customHeight="1" x14ac:dyDescent="0.2">
      <c r="A65" s="44"/>
      <c r="B65" s="24">
        <v>56</v>
      </c>
      <c r="C65" s="25" t="s">
        <v>154</v>
      </c>
      <c r="D65" s="24" t="s">
        <v>70</v>
      </c>
      <c r="E65" s="34"/>
      <c r="F65" s="26">
        <v>1</v>
      </c>
      <c r="G65" s="27">
        <f t="shared" si="5"/>
        <v>0</v>
      </c>
    </row>
    <row r="66" spans="1:7" s="2" customFormat="1" ht="12.75" customHeight="1" x14ac:dyDescent="0.2">
      <c r="A66" s="44"/>
      <c r="B66" s="24">
        <v>57</v>
      </c>
      <c r="C66" s="25" t="s">
        <v>150</v>
      </c>
      <c r="D66" s="24" t="s">
        <v>70</v>
      </c>
      <c r="E66" s="34"/>
      <c r="F66" s="26">
        <v>1</v>
      </c>
      <c r="G66" s="27">
        <f t="shared" si="5"/>
        <v>0</v>
      </c>
    </row>
    <row r="67" spans="1:7" s="2" customFormat="1" ht="12.75" customHeight="1" x14ac:dyDescent="0.2">
      <c r="A67" s="44"/>
      <c r="B67" s="24">
        <v>58</v>
      </c>
      <c r="C67" s="25" t="s">
        <v>195</v>
      </c>
      <c r="D67" s="24" t="s">
        <v>70</v>
      </c>
      <c r="E67" s="34"/>
      <c r="F67" s="26">
        <v>1</v>
      </c>
      <c r="G67" s="27">
        <f t="shared" si="5"/>
        <v>0</v>
      </c>
    </row>
    <row r="68" spans="1:7" s="2" customFormat="1" ht="12.75" customHeight="1" x14ac:dyDescent="0.2">
      <c r="A68" s="44"/>
      <c r="B68" s="24">
        <v>59</v>
      </c>
      <c r="C68" s="25" t="s">
        <v>103</v>
      </c>
      <c r="D68" s="24" t="s">
        <v>70</v>
      </c>
      <c r="E68" s="34"/>
      <c r="F68" s="26">
        <v>1</v>
      </c>
      <c r="G68" s="27">
        <f t="shared" si="5"/>
        <v>0</v>
      </c>
    </row>
    <row r="69" spans="1:7" s="2" customFormat="1" ht="12.75" customHeight="1" x14ac:dyDescent="0.2">
      <c r="A69" s="44"/>
      <c r="B69" s="24">
        <v>60</v>
      </c>
      <c r="C69" s="25" t="s">
        <v>140</v>
      </c>
      <c r="D69" s="24" t="s">
        <v>70</v>
      </c>
      <c r="E69" s="34"/>
      <c r="F69" s="26">
        <v>1</v>
      </c>
      <c r="G69" s="27">
        <f t="shared" si="5"/>
        <v>0</v>
      </c>
    </row>
    <row r="70" spans="1:7" s="2" customFormat="1" ht="12.75" customHeight="1" x14ac:dyDescent="0.2">
      <c r="A70" s="44"/>
      <c r="B70" s="24">
        <v>61</v>
      </c>
      <c r="C70" s="25" t="s">
        <v>141</v>
      </c>
      <c r="D70" s="24" t="s">
        <v>70</v>
      </c>
      <c r="E70" s="34"/>
      <c r="F70" s="26">
        <v>1</v>
      </c>
      <c r="G70" s="27">
        <f t="shared" si="5"/>
        <v>0</v>
      </c>
    </row>
    <row r="71" spans="1:7" s="2" customFormat="1" ht="12.75" customHeight="1" x14ac:dyDescent="0.2">
      <c r="A71" s="44"/>
      <c r="B71" s="24">
        <v>62</v>
      </c>
      <c r="C71" s="25" t="s">
        <v>197</v>
      </c>
      <c r="D71" s="24" t="s">
        <v>70</v>
      </c>
      <c r="E71" s="34"/>
      <c r="F71" s="26">
        <v>1</v>
      </c>
      <c r="G71" s="27">
        <f t="shared" si="5"/>
        <v>0</v>
      </c>
    </row>
    <row r="72" spans="1:7" s="1" customFormat="1" ht="25.5" x14ac:dyDescent="0.2">
      <c r="A72" s="21" t="s">
        <v>58</v>
      </c>
      <c r="B72" s="21" t="s">
        <v>3</v>
      </c>
      <c r="C72" s="22" t="s">
        <v>62</v>
      </c>
      <c r="D72" s="21" t="s">
        <v>0</v>
      </c>
      <c r="E72" s="21" t="s">
        <v>4</v>
      </c>
      <c r="F72" s="23" t="s">
        <v>72</v>
      </c>
      <c r="G72" s="23" t="s">
        <v>1</v>
      </c>
    </row>
    <row r="73" spans="1:7" s="2" customFormat="1" ht="12.6" customHeight="1" x14ac:dyDescent="0.2">
      <c r="A73" s="44" t="s">
        <v>118</v>
      </c>
      <c r="B73" s="24">
        <v>63</v>
      </c>
      <c r="C73" s="25" t="s">
        <v>2</v>
      </c>
      <c r="D73" s="24" t="s">
        <v>85</v>
      </c>
      <c r="E73" s="34"/>
      <c r="F73" s="26">
        <v>2</v>
      </c>
      <c r="G73" s="27">
        <f t="shared" si="5"/>
        <v>0</v>
      </c>
    </row>
    <row r="74" spans="1:7" s="2" customFormat="1" ht="12.75" customHeight="1" x14ac:dyDescent="0.2">
      <c r="A74" s="44"/>
      <c r="B74" s="24">
        <v>64</v>
      </c>
      <c r="C74" s="25" t="s">
        <v>35</v>
      </c>
      <c r="D74" s="24" t="s">
        <v>70</v>
      </c>
      <c r="E74" s="34"/>
      <c r="F74" s="26">
        <v>1</v>
      </c>
      <c r="G74" s="27">
        <f t="shared" si="5"/>
        <v>0</v>
      </c>
    </row>
    <row r="75" spans="1:7" s="2" customFormat="1" ht="12.75" customHeight="1" x14ac:dyDescent="0.2">
      <c r="A75" s="44"/>
      <c r="B75" s="24">
        <v>65</v>
      </c>
      <c r="C75" s="25" t="s">
        <v>21</v>
      </c>
      <c r="D75" s="24" t="s">
        <v>70</v>
      </c>
      <c r="E75" s="34"/>
      <c r="F75" s="26">
        <v>1</v>
      </c>
      <c r="G75" s="27">
        <f t="shared" si="5"/>
        <v>0</v>
      </c>
    </row>
    <row r="76" spans="1:7" s="2" customFormat="1" ht="12.75" customHeight="1" x14ac:dyDescent="0.2">
      <c r="A76" s="44"/>
      <c r="B76" s="24">
        <v>66</v>
      </c>
      <c r="C76" s="25" t="s">
        <v>20</v>
      </c>
      <c r="D76" s="24" t="s">
        <v>70</v>
      </c>
      <c r="E76" s="34"/>
      <c r="F76" s="26">
        <v>1</v>
      </c>
      <c r="G76" s="27">
        <f t="shared" si="5"/>
        <v>0</v>
      </c>
    </row>
    <row r="77" spans="1:7" s="2" customFormat="1" ht="12.75" customHeight="1" x14ac:dyDescent="0.2">
      <c r="A77" s="44"/>
      <c r="B77" s="24">
        <v>67</v>
      </c>
      <c r="C77" s="25" t="s">
        <v>5</v>
      </c>
      <c r="D77" s="24" t="s">
        <v>70</v>
      </c>
      <c r="E77" s="34"/>
      <c r="F77" s="26">
        <v>1</v>
      </c>
      <c r="G77" s="27">
        <f t="shared" si="5"/>
        <v>0</v>
      </c>
    </row>
    <row r="78" spans="1:7" s="2" customFormat="1" ht="12.75" customHeight="1" x14ac:dyDescent="0.2">
      <c r="A78" s="44"/>
      <c r="B78" s="24">
        <v>68</v>
      </c>
      <c r="C78" s="25" t="s">
        <v>6</v>
      </c>
      <c r="D78" s="24" t="s">
        <v>70</v>
      </c>
      <c r="E78" s="34"/>
      <c r="F78" s="26">
        <v>1</v>
      </c>
      <c r="G78" s="27">
        <f t="shared" si="5"/>
        <v>0</v>
      </c>
    </row>
    <row r="79" spans="1:7" s="2" customFormat="1" ht="12.75" customHeight="1" x14ac:dyDescent="0.2">
      <c r="A79" s="44"/>
      <c r="B79" s="24">
        <v>69</v>
      </c>
      <c r="C79" s="25" t="s">
        <v>7</v>
      </c>
      <c r="D79" s="24" t="s">
        <v>70</v>
      </c>
      <c r="E79" s="34"/>
      <c r="F79" s="26">
        <v>1</v>
      </c>
      <c r="G79" s="27">
        <f t="shared" si="5"/>
        <v>0</v>
      </c>
    </row>
    <row r="80" spans="1:7" s="2" customFormat="1" ht="12.75" customHeight="1" x14ac:dyDescent="0.2">
      <c r="A80" s="44"/>
      <c r="B80" s="24">
        <v>70</v>
      </c>
      <c r="C80" s="25" t="s">
        <v>34</v>
      </c>
      <c r="D80" s="24" t="s">
        <v>70</v>
      </c>
      <c r="E80" s="34"/>
      <c r="F80" s="26">
        <v>1</v>
      </c>
      <c r="G80" s="27">
        <f t="shared" si="5"/>
        <v>0</v>
      </c>
    </row>
    <row r="81" spans="1:8" s="2" customFormat="1" ht="12.75" customHeight="1" x14ac:dyDescent="0.2">
      <c r="A81" s="44"/>
      <c r="B81" s="24">
        <v>71</v>
      </c>
      <c r="C81" s="25" t="s">
        <v>37</v>
      </c>
      <c r="D81" s="24" t="s">
        <v>70</v>
      </c>
      <c r="E81" s="34"/>
      <c r="F81" s="26">
        <v>1</v>
      </c>
      <c r="G81" s="27">
        <f t="shared" si="5"/>
        <v>0</v>
      </c>
    </row>
    <row r="82" spans="1:8" s="2" customFormat="1" ht="12.75" customHeight="1" x14ac:dyDescent="0.2">
      <c r="A82" s="44"/>
      <c r="B82" s="24">
        <v>72</v>
      </c>
      <c r="C82" s="25" t="s">
        <v>132</v>
      </c>
      <c r="D82" s="24" t="s">
        <v>70</v>
      </c>
      <c r="E82" s="34"/>
      <c r="F82" s="26">
        <v>1</v>
      </c>
      <c r="G82" s="27">
        <f t="shared" si="5"/>
        <v>0</v>
      </c>
    </row>
    <row r="83" spans="1:8" s="2" customFormat="1" ht="12.75" customHeight="1" x14ac:dyDescent="0.2">
      <c r="A83" s="44"/>
      <c r="B83" s="24">
        <v>73</v>
      </c>
      <c r="C83" s="25" t="s">
        <v>135</v>
      </c>
      <c r="D83" s="24" t="s">
        <v>70</v>
      </c>
      <c r="E83" s="34"/>
      <c r="F83" s="26">
        <v>1</v>
      </c>
      <c r="G83" s="27">
        <f t="shared" si="5"/>
        <v>0</v>
      </c>
    </row>
    <row r="84" spans="1:8" s="2" customFormat="1" ht="12.75" customHeight="1" x14ac:dyDescent="0.2">
      <c r="A84" s="44"/>
      <c r="B84" s="24">
        <v>74</v>
      </c>
      <c r="C84" s="25" t="s">
        <v>136</v>
      </c>
      <c r="D84" s="24" t="s">
        <v>70</v>
      </c>
      <c r="E84" s="34"/>
      <c r="F84" s="26">
        <v>1</v>
      </c>
      <c r="G84" s="27">
        <f t="shared" si="5"/>
        <v>0</v>
      </c>
    </row>
    <row r="85" spans="1:8" s="2" customFormat="1" ht="12.75" customHeight="1" x14ac:dyDescent="0.2">
      <c r="A85" s="44"/>
      <c r="B85" s="24">
        <v>75</v>
      </c>
      <c r="C85" s="25" t="s">
        <v>133</v>
      </c>
      <c r="D85" s="24" t="s">
        <v>70</v>
      </c>
      <c r="E85" s="34"/>
      <c r="F85" s="26">
        <v>1</v>
      </c>
      <c r="G85" s="27">
        <f t="shared" si="5"/>
        <v>0</v>
      </c>
    </row>
    <row r="86" spans="1:8" s="2" customFormat="1" ht="12.75" customHeight="1" x14ac:dyDescent="0.2">
      <c r="A86" s="44"/>
      <c r="B86" s="24">
        <v>76</v>
      </c>
      <c r="C86" s="25" t="s">
        <v>134</v>
      </c>
      <c r="D86" s="24" t="s">
        <v>70</v>
      </c>
      <c r="E86" s="34"/>
      <c r="F86" s="26">
        <v>1</v>
      </c>
      <c r="G86" s="27">
        <f t="shared" si="5"/>
        <v>0</v>
      </c>
    </row>
    <row r="87" spans="1:8" s="2" customFormat="1" ht="12.75" customHeight="1" x14ac:dyDescent="0.2">
      <c r="A87" s="44"/>
      <c r="B87" s="24">
        <v>77</v>
      </c>
      <c r="C87" s="25" t="s">
        <v>150</v>
      </c>
      <c r="D87" s="24" t="s">
        <v>70</v>
      </c>
      <c r="E87" s="34"/>
      <c r="F87" s="26">
        <v>1</v>
      </c>
      <c r="G87" s="27">
        <f t="shared" si="5"/>
        <v>0</v>
      </c>
    </row>
    <row r="88" spans="1:8" s="2" customFormat="1" ht="12.75" customHeight="1" x14ac:dyDescent="0.2">
      <c r="A88" s="44"/>
      <c r="B88" s="24">
        <v>78</v>
      </c>
      <c r="C88" s="25" t="s">
        <v>195</v>
      </c>
      <c r="D88" s="24" t="s">
        <v>70</v>
      </c>
      <c r="E88" s="34"/>
      <c r="F88" s="26">
        <v>1</v>
      </c>
      <c r="G88" s="27">
        <f t="shared" si="5"/>
        <v>0</v>
      </c>
    </row>
    <row r="89" spans="1:8" s="2" customFormat="1" ht="12.75" customHeight="1" x14ac:dyDescent="0.2">
      <c r="A89" s="44"/>
      <c r="B89" s="24">
        <v>79</v>
      </c>
      <c r="C89" s="25" t="s">
        <v>103</v>
      </c>
      <c r="D89" s="24" t="s">
        <v>70</v>
      </c>
      <c r="E89" s="34"/>
      <c r="F89" s="26">
        <v>1</v>
      </c>
      <c r="G89" s="27">
        <f t="shared" si="5"/>
        <v>0</v>
      </c>
    </row>
    <row r="90" spans="1:8" s="2" customFormat="1" ht="12.75" customHeight="1" x14ac:dyDescent="0.2">
      <c r="A90" s="44"/>
      <c r="B90" s="24">
        <v>80</v>
      </c>
      <c r="C90" s="25" t="s">
        <v>140</v>
      </c>
      <c r="D90" s="24" t="s">
        <v>70</v>
      </c>
      <c r="E90" s="34"/>
      <c r="F90" s="26">
        <v>1</v>
      </c>
      <c r="G90" s="27">
        <f t="shared" si="5"/>
        <v>0</v>
      </c>
    </row>
    <row r="91" spans="1:8" s="2" customFormat="1" ht="12" customHeight="1" x14ac:dyDescent="0.2">
      <c r="A91" s="44"/>
      <c r="B91" s="24">
        <v>81</v>
      </c>
      <c r="C91" s="25" t="s">
        <v>141</v>
      </c>
      <c r="D91" s="24" t="s">
        <v>70</v>
      </c>
      <c r="E91" s="34"/>
      <c r="F91" s="26">
        <v>1</v>
      </c>
      <c r="G91" s="27">
        <f t="shared" si="5"/>
        <v>0</v>
      </c>
    </row>
    <row r="92" spans="1:8" s="2" customFormat="1" ht="12.75" customHeight="1" x14ac:dyDescent="0.2">
      <c r="A92" s="44"/>
      <c r="B92" s="24">
        <v>82</v>
      </c>
      <c r="C92" s="25" t="s">
        <v>197</v>
      </c>
      <c r="D92" s="24" t="s">
        <v>70</v>
      </c>
      <c r="E92" s="34"/>
      <c r="F92" s="26">
        <v>1</v>
      </c>
      <c r="G92" s="27">
        <f t="shared" si="5"/>
        <v>0</v>
      </c>
    </row>
    <row r="93" spans="1:8" s="1" customFormat="1" ht="25.5" x14ac:dyDescent="0.2">
      <c r="A93" s="21" t="s">
        <v>58</v>
      </c>
      <c r="B93" s="21" t="s">
        <v>3</v>
      </c>
      <c r="C93" s="22" t="s">
        <v>165</v>
      </c>
      <c r="D93" s="21" t="s">
        <v>0</v>
      </c>
      <c r="E93" s="21" t="s">
        <v>4</v>
      </c>
      <c r="F93" s="23" t="s">
        <v>72</v>
      </c>
      <c r="G93" s="23" t="s">
        <v>1</v>
      </c>
      <c r="H93" s="11"/>
    </row>
    <row r="94" spans="1:8" s="2" customFormat="1" ht="12.75" customHeight="1" x14ac:dyDescent="0.2">
      <c r="A94" s="44" t="s">
        <v>119</v>
      </c>
      <c r="B94" s="24">
        <v>83</v>
      </c>
      <c r="C94" s="25" t="s">
        <v>2</v>
      </c>
      <c r="D94" s="24" t="s">
        <v>85</v>
      </c>
      <c r="E94" s="34"/>
      <c r="F94" s="26">
        <v>1</v>
      </c>
      <c r="G94" s="27">
        <f t="shared" ref="G94:G110" si="6">SUM(E94*F94)</f>
        <v>0</v>
      </c>
    </row>
    <row r="95" spans="1:8" s="2" customFormat="1" ht="12.75" customHeight="1" x14ac:dyDescent="0.2">
      <c r="A95" s="44"/>
      <c r="B95" s="24">
        <v>84</v>
      </c>
      <c r="C95" s="25" t="s">
        <v>35</v>
      </c>
      <c r="D95" s="24" t="s">
        <v>70</v>
      </c>
      <c r="E95" s="34"/>
      <c r="F95" s="26">
        <v>1</v>
      </c>
      <c r="G95" s="27">
        <f t="shared" si="6"/>
        <v>0</v>
      </c>
    </row>
    <row r="96" spans="1:8" s="2" customFormat="1" ht="12.75" customHeight="1" x14ac:dyDescent="0.2">
      <c r="A96" s="44"/>
      <c r="B96" s="24">
        <v>85</v>
      </c>
      <c r="C96" s="25" t="s">
        <v>5</v>
      </c>
      <c r="D96" s="24" t="s">
        <v>70</v>
      </c>
      <c r="E96" s="34"/>
      <c r="F96" s="26">
        <v>1</v>
      </c>
      <c r="G96" s="27">
        <f t="shared" si="6"/>
        <v>0</v>
      </c>
    </row>
    <row r="97" spans="1:8" s="2" customFormat="1" ht="12.6" customHeight="1" x14ac:dyDescent="0.2">
      <c r="A97" s="44"/>
      <c r="B97" s="24">
        <v>86</v>
      </c>
      <c r="C97" s="25" t="s">
        <v>6</v>
      </c>
      <c r="D97" s="24" t="s">
        <v>70</v>
      </c>
      <c r="E97" s="34"/>
      <c r="F97" s="26">
        <v>1</v>
      </c>
      <c r="G97" s="27">
        <f t="shared" si="6"/>
        <v>0</v>
      </c>
    </row>
    <row r="98" spans="1:8" s="2" customFormat="1" ht="12.75" customHeight="1" x14ac:dyDescent="0.2">
      <c r="A98" s="44"/>
      <c r="B98" s="24">
        <v>87</v>
      </c>
      <c r="C98" s="25" t="s">
        <v>7</v>
      </c>
      <c r="D98" s="24" t="s">
        <v>70</v>
      </c>
      <c r="E98" s="34"/>
      <c r="F98" s="26">
        <v>1</v>
      </c>
      <c r="G98" s="27">
        <f t="shared" si="6"/>
        <v>0</v>
      </c>
    </row>
    <row r="99" spans="1:8" s="2" customFormat="1" ht="12.75" customHeight="1" x14ac:dyDescent="0.2">
      <c r="A99" s="44"/>
      <c r="B99" s="24">
        <v>88</v>
      </c>
      <c r="C99" s="25" t="s">
        <v>34</v>
      </c>
      <c r="D99" s="24" t="s">
        <v>70</v>
      </c>
      <c r="E99" s="34"/>
      <c r="F99" s="26">
        <v>1</v>
      </c>
      <c r="G99" s="27">
        <f t="shared" si="6"/>
        <v>0</v>
      </c>
    </row>
    <row r="100" spans="1:8" s="2" customFormat="1" ht="12.75" customHeight="1" x14ac:dyDescent="0.2">
      <c r="A100" s="44"/>
      <c r="B100" s="24">
        <v>89</v>
      </c>
      <c r="C100" s="25" t="s">
        <v>37</v>
      </c>
      <c r="D100" s="24" t="s">
        <v>70</v>
      </c>
      <c r="E100" s="34"/>
      <c r="F100" s="26">
        <v>1</v>
      </c>
      <c r="G100" s="27">
        <f t="shared" si="6"/>
        <v>0</v>
      </c>
    </row>
    <row r="101" spans="1:8" s="2" customFormat="1" ht="12.75" customHeight="1" x14ac:dyDescent="0.2">
      <c r="A101" s="44"/>
      <c r="B101" s="24">
        <v>90</v>
      </c>
      <c r="C101" s="25" t="s">
        <v>135</v>
      </c>
      <c r="D101" s="24" t="s">
        <v>70</v>
      </c>
      <c r="E101" s="34"/>
      <c r="F101" s="26">
        <v>1</v>
      </c>
      <c r="G101" s="27">
        <f t="shared" si="6"/>
        <v>0</v>
      </c>
    </row>
    <row r="102" spans="1:8" s="2" customFormat="1" ht="12.75" customHeight="1" x14ac:dyDescent="0.2">
      <c r="A102" s="44"/>
      <c r="B102" s="24">
        <v>91</v>
      </c>
      <c r="C102" s="25" t="s">
        <v>136</v>
      </c>
      <c r="D102" s="24" t="s">
        <v>70</v>
      </c>
      <c r="E102" s="34"/>
      <c r="F102" s="26">
        <v>1</v>
      </c>
      <c r="G102" s="27">
        <f t="shared" si="6"/>
        <v>0</v>
      </c>
    </row>
    <row r="103" spans="1:8" s="2" customFormat="1" ht="12.75" customHeight="1" x14ac:dyDescent="0.2">
      <c r="A103" s="44"/>
      <c r="B103" s="24">
        <v>92</v>
      </c>
      <c r="C103" s="25" t="s">
        <v>133</v>
      </c>
      <c r="D103" s="24" t="s">
        <v>70</v>
      </c>
      <c r="E103" s="34"/>
      <c r="F103" s="26">
        <v>1</v>
      </c>
      <c r="G103" s="27">
        <f t="shared" si="6"/>
        <v>0</v>
      </c>
    </row>
    <row r="104" spans="1:8" s="2" customFormat="1" ht="12.75" customHeight="1" x14ac:dyDescent="0.2">
      <c r="A104" s="44"/>
      <c r="B104" s="24">
        <v>93</v>
      </c>
      <c r="C104" s="25" t="s">
        <v>134</v>
      </c>
      <c r="D104" s="24" t="s">
        <v>70</v>
      </c>
      <c r="E104" s="34"/>
      <c r="F104" s="26">
        <v>1</v>
      </c>
      <c r="G104" s="27">
        <f t="shared" si="6"/>
        <v>0</v>
      </c>
    </row>
    <row r="105" spans="1:8" s="2" customFormat="1" ht="12.75" customHeight="1" x14ac:dyDescent="0.2">
      <c r="A105" s="44"/>
      <c r="B105" s="24">
        <v>94</v>
      </c>
      <c r="C105" s="25" t="s">
        <v>150</v>
      </c>
      <c r="D105" s="24" t="s">
        <v>70</v>
      </c>
      <c r="E105" s="34"/>
      <c r="F105" s="26">
        <v>1</v>
      </c>
      <c r="G105" s="27">
        <f t="shared" si="6"/>
        <v>0</v>
      </c>
    </row>
    <row r="106" spans="1:8" s="2" customFormat="1" ht="12.75" customHeight="1" x14ac:dyDescent="0.2">
      <c r="A106" s="44"/>
      <c r="B106" s="24">
        <v>95</v>
      </c>
      <c r="C106" s="25" t="s">
        <v>195</v>
      </c>
      <c r="D106" s="24" t="s">
        <v>70</v>
      </c>
      <c r="E106" s="34"/>
      <c r="F106" s="26">
        <v>1</v>
      </c>
      <c r="G106" s="27">
        <f t="shared" si="6"/>
        <v>0</v>
      </c>
    </row>
    <row r="107" spans="1:8" s="2" customFormat="1" ht="12.75" customHeight="1" x14ac:dyDescent="0.2">
      <c r="A107" s="44"/>
      <c r="B107" s="24">
        <v>96</v>
      </c>
      <c r="C107" s="25" t="s">
        <v>103</v>
      </c>
      <c r="D107" s="24" t="s">
        <v>70</v>
      </c>
      <c r="E107" s="34"/>
      <c r="F107" s="26">
        <v>1</v>
      </c>
      <c r="G107" s="27">
        <f t="shared" si="6"/>
        <v>0</v>
      </c>
    </row>
    <row r="108" spans="1:8" s="2" customFormat="1" ht="12.75" customHeight="1" x14ac:dyDescent="0.2">
      <c r="A108" s="44"/>
      <c r="B108" s="24">
        <v>97</v>
      </c>
      <c r="C108" s="25" t="s">
        <v>140</v>
      </c>
      <c r="D108" s="24" t="s">
        <v>70</v>
      </c>
      <c r="E108" s="34"/>
      <c r="F108" s="26">
        <v>1</v>
      </c>
      <c r="G108" s="27">
        <f t="shared" si="6"/>
        <v>0</v>
      </c>
    </row>
    <row r="109" spans="1:8" s="2" customFormat="1" ht="12.75" customHeight="1" x14ac:dyDescent="0.2">
      <c r="A109" s="44"/>
      <c r="B109" s="24">
        <v>98</v>
      </c>
      <c r="C109" s="25" t="s">
        <v>141</v>
      </c>
      <c r="D109" s="24" t="s">
        <v>70</v>
      </c>
      <c r="E109" s="34"/>
      <c r="F109" s="26">
        <v>1</v>
      </c>
      <c r="G109" s="27">
        <f t="shared" si="6"/>
        <v>0</v>
      </c>
    </row>
    <row r="110" spans="1:8" s="2" customFormat="1" ht="12.75" customHeight="1" x14ac:dyDescent="0.2">
      <c r="A110" s="44"/>
      <c r="B110" s="24">
        <v>99</v>
      </c>
      <c r="C110" s="25" t="s">
        <v>197</v>
      </c>
      <c r="D110" s="24" t="s">
        <v>70</v>
      </c>
      <c r="E110" s="34"/>
      <c r="F110" s="26">
        <v>1</v>
      </c>
      <c r="G110" s="27">
        <f t="shared" si="6"/>
        <v>0</v>
      </c>
    </row>
    <row r="111" spans="1:8" s="1" customFormat="1" ht="25.5" x14ac:dyDescent="0.2">
      <c r="A111" s="21" t="s">
        <v>58</v>
      </c>
      <c r="B111" s="21" t="s">
        <v>3</v>
      </c>
      <c r="C111" s="22" t="s">
        <v>112</v>
      </c>
      <c r="D111" s="21" t="s">
        <v>0</v>
      </c>
      <c r="E111" s="21" t="s">
        <v>4</v>
      </c>
      <c r="F111" s="23" t="s">
        <v>72</v>
      </c>
      <c r="G111" s="23" t="s">
        <v>1</v>
      </c>
      <c r="H111" s="11"/>
    </row>
    <row r="112" spans="1:8" s="2" customFormat="1" ht="12.75" customHeight="1" x14ac:dyDescent="0.2">
      <c r="A112" s="44" t="s">
        <v>120</v>
      </c>
      <c r="B112" s="24">
        <v>100</v>
      </c>
      <c r="C112" s="25" t="s">
        <v>2</v>
      </c>
      <c r="D112" s="24" t="s">
        <v>85</v>
      </c>
      <c r="E112" s="34"/>
      <c r="F112" s="26">
        <v>1</v>
      </c>
      <c r="G112" s="27">
        <f t="shared" si="5"/>
        <v>0</v>
      </c>
    </row>
    <row r="113" spans="1:7" s="2" customFormat="1" ht="12.75" customHeight="1" x14ac:dyDescent="0.2">
      <c r="A113" s="44"/>
      <c r="B113" s="24">
        <v>101</v>
      </c>
      <c r="C113" s="25" t="s">
        <v>35</v>
      </c>
      <c r="D113" s="24" t="s">
        <v>70</v>
      </c>
      <c r="E113" s="34"/>
      <c r="F113" s="26">
        <v>1</v>
      </c>
      <c r="G113" s="27">
        <f t="shared" si="5"/>
        <v>0</v>
      </c>
    </row>
    <row r="114" spans="1:7" s="2" customFormat="1" ht="12.75" customHeight="1" x14ac:dyDescent="0.2">
      <c r="A114" s="44"/>
      <c r="B114" s="24">
        <v>102</v>
      </c>
      <c r="C114" s="25" t="s">
        <v>5</v>
      </c>
      <c r="D114" s="24" t="s">
        <v>70</v>
      </c>
      <c r="E114" s="34"/>
      <c r="F114" s="26">
        <v>1</v>
      </c>
      <c r="G114" s="27">
        <f t="shared" si="5"/>
        <v>0</v>
      </c>
    </row>
    <row r="115" spans="1:7" s="2" customFormat="1" ht="12.6" customHeight="1" x14ac:dyDescent="0.2">
      <c r="A115" s="44"/>
      <c r="B115" s="24">
        <v>103</v>
      </c>
      <c r="C115" s="25" t="s">
        <v>6</v>
      </c>
      <c r="D115" s="24" t="s">
        <v>70</v>
      </c>
      <c r="E115" s="34"/>
      <c r="F115" s="26">
        <v>1</v>
      </c>
      <c r="G115" s="27">
        <f t="shared" si="5"/>
        <v>0</v>
      </c>
    </row>
    <row r="116" spans="1:7" s="2" customFormat="1" ht="12.75" customHeight="1" x14ac:dyDescent="0.2">
      <c r="A116" s="44"/>
      <c r="B116" s="24">
        <v>104</v>
      </c>
      <c r="C116" s="25" t="s">
        <v>7</v>
      </c>
      <c r="D116" s="24" t="s">
        <v>70</v>
      </c>
      <c r="E116" s="34"/>
      <c r="F116" s="26">
        <v>1</v>
      </c>
      <c r="G116" s="27">
        <f t="shared" si="5"/>
        <v>0</v>
      </c>
    </row>
    <row r="117" spans="1:7" s="2" customFormat="1" ht="12.75" customHeight="1" x14ac:dyDescent="0.2">
      <c r="A117" s="44"/>
      <c r="B117" s="24">
        <v>105</v>
      </c>
      <c r="C117" s="25" t="s">
        <v>34</v>
      </c>
      <c r="D117" s="24" t="s">
        <v>70</v>
      </c>
      <c r="E117" s="34"/>
      <c r="F117" s="26">
        <v>1</v>
      </c>
      <c r="G117" s="27">
        <f t="shared" si="5"/>
        <v>0</v>
      </c>
    </row>
    <row r="118" spans="1:7" s="2" customFormat="1" ht="12.75" customHeight="1" x14ac:dyDescent="0.2">
      <c r="A118" s="44"/>
      <c r="B118" s="24">
        <v>106</v>
      </c>
      <c r="C118" s="25" t="s">
        <v>37</v>
      </c>
      <c r="D118" s="24" t="s">
        <v>70</v>
      </c>
      <c r="E118" s="34"/>
      <c r="F118" s="26">
        <v>1</v>
      </c>
      <c r="G118" s="27">
        <f t="shared" si="5"/>
        <v>0</v>
      </c>
    </row>
    <row r="119" spans="1:7" s="2" customFormat="1" ht="12.75" customHeight="1" x14ac:dyDescent="0.2">
      <c r="A119" s="44"/>
      <c r="B119" s="24">
        <v>107</v>
      </c>
      <c r="C119" s="25" t="s">
        <v>161</v>
      </c>
      <c r="D119" s="24" t="s">
        <v>70</v>
      </c>
      <c r="E119" s="34"/>
      <c r="F119" s="26">
        <v>1</v>
      </c>
      <c r="G119" s="27">
        <f t="shared" si="5"/>
        <v>0</v>
      </c>
    </row>
    <row r="120" spans="1:7" s="2" customFormat="1" ht="12.75" customHeight="1" x14ac:dyDescent="0.2">
      <c r="A120" s="44"/>
      <c r="B120" s="24">
        <v>108</v>
      </c>
      <c r="C120" s="25" t="s">
        <v>162</v>
      </c>
      <c r="D120" s="24" t="s">
        <v>70</v>
      </c>
      <c r="E120" s="34"/>
      <c r="F120" s="26">
        <v>1</v>
      </c>
      <c r="G120" s="27">
        <f t="shared" si="5"/>
        <v>0</v>
      </c>
    </row>
    <row r="121" spans="1:7" s="2" customFormat="1" ht="12.75" customHeight="1" x14ac:dyDescent="0.2">
      <c r="A121" s="44"/>
      <c r="B121" s="24">
        <v>109</v>
      </c>
      <c r="C121" s="25" t="s">
        <v>163</v>
      </c>
      <c r="D121" s="24" t="s">
        <v>70</v>
      </c>
      <c r="E121" s="34"/>
      <c r="F121" s="26">
        <v>1</v>
      </c>
      <c r="G121" s="27">
        <f t="shared" si="5"/>
        <v>0</v>
      </c>
    </row>
    <row r="122" spans="1:7" s="2" customFormat="1" ht="12.75" customHeight="1" x14ac:dyDescent="0.2">
      <c r="A122" s="44"/>
      <c r="B122" s="24">
        <v>110</v>
      </c>
      <c r="C122" s="25" t="s">
        <v>164</v>
      </c>
      <c r="D122" s="24" t="s">
        <v>70</v>
      </c>
      <c r="E122" s="34"/>
      <c r="F122" s="26">
        <v>1</v>
      </c>
      <c r="G122" s="27">
        <f t="shared" si="5"/>
        <v>0</v>
      </c>
    </row>
    <row r="123" spans="1:7" s="2" customFormat="1" ht="12.75" customHeight="1" x14ac:dyDescent="0.2">
      <c r="A123" s="44"/>
      <c r="B123" s="24">
        <v>111</v>
      </c>
      <c r="C123" s="25" t="s">
        <v>150</v>
      </c>
      <c r="D123" s="24" t="s">
        <v>70</v>
      </c>
      <c r="E123" s="34"/>
      <c r="F123" s="26">
        <v>1</v>
      </c>
      <c r="G123" s="27">
        <f t="shared" si="5"/>
        <v>0</v>
      </c>
    </row>
    <row r="124" spans="1:7" s="2" customFormat="1" ht="12.75" customHeight="1" x14ac:dyDescent="0.2">
      <c r="A124" s="44"/>
      <c r="B124" s="24">
        <v>112</v>
      </c>
      <c r="C124" s="25" t="s">
        <v>195</v>
      </c>
      <c r="D124" s="24" t="s">
        <v>70</v>
      </c>
      <c r="E124" s="34"/>
      <c r="F124" s="26">
        <v>1</v>
      </c>
      <c r="G124" s="27">
        <f t="shared" si="5"/>
        <v>0</v>
      </c>
    </row>
    <row r="125" spans="1:7" s="2" customFormat="1" ht="12.75" customHeight="1" x14ac:dyDescent="0.2">
      <c r="A125" s="44"/>
      <c r="B125" s="24">
        <v>113</v>
      </c>
      <c r="C125" s="25" t="s">
        <v>103</v>
      </c>
      <c r="D125" s="24" t="s">
        <v>70</v>
      </c>
      <c r="E125" s="34"/>
      <c r="F125" s="26">
        <v>1</v>
      </c>
      <c r="G125" s="27">
        <f t="shared" si="5"/>
        <v>0</v>
      </c>
    </row>
    <row r="126" spans="1:7" s="2" customFormat="1" ht="12.75" customHeight="1" x14ac:dyDescent="0.2">
      <c r="A126" s="44"/>
      <c r="B126" s="24">
        <v>114</v>
      </c>
      <c r="C126" s="25" t="s">
        <v>140</v>
      </c>
      <c r="D126" s="24" t="s">
        <v>70</v>
      </c>
      <c r="E126" s="34"/>
      <c r="F126" s="26">
        <v>1</v>
      </c>
      <c r="G126" s="27">
        <f t="shared" si="5"/>
        <v>0</v>
      </c>
    </row>
    <row r="127" spans="1:7" s="2" customFormat="1" ht="12.75" customHeight="1" x14ac:dyDescent="0.2">
      <c r="A127" s="44"/>
      <c r="B127" s="24">
        <v>115</v>
      </c>
      <c r="C127" s="25" t="s">
        <v>141</v>
      </c>
      <c r="D127" s="24" t="s">
        <v>70</v>
      </c>
      <c r="E127" s="34"/>
      <c r="F127" s="26">
        <v>1</v>
      </c>
      <c r="G127" s="27">
        <f t="shared" si="5"/>
        <v>0</v>
      </c>
    </row>
    <row r="128" spans="1:7" s="2" customFormat="1" ht="12.75" customHeight="1" x14ac:dyDescent="0.2">
      <c r="A128" s="44"/>
      <c r="B128" s="24">
        <v>116</v>
      </c>
      <c r="C128" s="25" t="s">
        <v>197</v>
      </c>
      <c r="D128" s="24" t="s">
        <v>70</v>
      </c>
      <c r="E128" s="34"/>
      <c r="F128" s="26">
        <v>1</v>
      </c>
      <c r="G128" s="27">
        <f t="shared" si="5"/>
        <v>0</v>
      </c>
    </row>
    <row r="129" spans="1:7" s="1" customFormat="1" ht="25.5" x14ac:dyDescent="0.2">
      <c r="A129" s="21" t="s">
        <v>58</v>
      </c>
      <c r="B129" s="21" t="s">
        <v>3</v>
      </c>
      <c r="C129" s="22" t="s">
        <v>63</v>
      </c>
      <c r="D129" s="21" t="s">
        <v>0</v>
      </c>
      <c r="E129" s="21" t="s">
        <v>4</v>
      </c>
      <c r="F129" s="23" t="s">
        <v>72</v>
      </c>
      <c r="G129" s="23" t="s">
        <v>1</v>
      </c>
    </row>
    <row r="130" spans="1:7" s="1" customFormat="1" ht="12.75" customHeight="1" x14ac:dyDescent="0.2">
      <c r="A130" s="49" t="s">
        <v>121</v>
      </c>
      <c r="B130" s="28">
        <v>117</v>
      </c>
      <c r="C130" s="29" t="s">
        <v>13</v>
      </c>
      <c r="D130" s="28" t="s">
        <v>70</v>
      </c>
      <c r="E130" s="34"/>
      <c r="F130" s="26">
        <v>2</v>
      </c>
      <c r="G130" s="27">
        <f t="shared" si="5"/>
        <v>0</v>
      </c>
    </row>
    <row r="131" spans="1:7" s="2" customFormat="1" x14ac:dyDescent="0.2">
      <c r="A131" s="49"/>
      <c r="B131" s="28">
        <v>118</v>
      </c>
      <c r="C131" s="25" t="s">
        <v>26</v>
      </c>
      <c r="D131" s="28" t="s">
        <v>70</v>
      </c>
      <c r="E131" s="34"/>
      <c r="F131" s="26">
        <v>1</v>
      </c>
      <c r="G131" s="27">
        <f t="shared" si="5"/>
        <v>0</v>
      </c>
    </row>
    <row r="132" spans="1:7" s="2" customFormat="1" x14ac:dyDescent="0.2">
      <c r="A132" s="49"/>
      <c r="B132" s="28">
        <v>119</v>
      </c>
      <c r="C132" s="25" t="s">
        <v>24</v>
      </c>
      <c r="D132" s="28" t="s">
        <v>70</v>
      </c>
      <c r="E132" s="34"/>
      <c r="F132" s="26">
        <v>1</v>
      </c>
      <c r="G132" s="27">
        <f t="shared" si="5"/>
        <v>0</v>
      </c>
    </row>
    <row r="133" spans="1:7" s="2" customFormat="1" ht="12.75" customHeight="1" x14ac:dyDescent="0.2">
      <c r="A133" s="49"/>
      <c r="B133" s="28">
        <v>120</v>
      </c>
      <c r="C133" s="25" t="s">
        <v>5</v>
      </c>
      <c r="D133" s="28" t="s">
        <v>70</v>
      </c>
      <c r="E133" s="34"/>
      <c r="F133" s="26">
        <v>2</v>
      </c>
      <c r="G133" s="27">
        <f t="shared" si="5"/>
        <v>0</v>
      </c>
    </row>
    <row r="134" spans="1:7" s="1" customFormat="1" ht="12.75" customHeight="1" x14ac:dyDescent="0.2">
      <c r="A134" s="49"/>
      <c r="B134" s="28">
        <v>121</v>
      </c>
      <c r="C134" s="29" t="s">
        <v>46</v>
      </c>
      <c r="D134" s="28" t="s">
        <v>70</v>
      </c>
      <c r="E134" s="34"/>
      <c r="F134" s="26">
        <v>2</v>
      </c>
      <c r="G134" s="27">
        <f t="shared" si="5"/>
        <v>0</v>
      </c>
    </row>
    <row r="135" spans="1:7" s="1" customFormat="1" ht="12.75" customHeight="1" x14ac:dyDescent="0.2">
      <c r="A135" s="49"/>
      <c r="B135" s="28">
        <v>122</v>
      </c>
      <c r="C135" s="29" t="s">
        <v>8</v>
      </c>
      <c r="D135" s="28" t="s">
        <v>70</v>
      </c>
      <c r="E135" s="34"/>
      <c r="F135" s="26">
        <v>2</v>
      </c>
      <c r="G135" s="27">
        <f t="shared" si="5"/>
        <v>0</v>
      </c>
    </row>
    <row r="136" spans="1:7" s="1" customFormat="1" ht="12.75" customHeight="1" x14ac:dyDescent="0.2">
      <c r="A136" s="49"/>
      <c r="B136" s="28">
        <v>123</v>
      </c>
      <c r="C136" s="29" t="s">
        <v>171</v>
      </c>
      <c r="D136" s="28" t="s">
        <v>70</v>
      </c>
      <c r="E136" s="34"/>
      <c r="F136" s="26">
        <v>1</v>
      </c>
      <c r="G136" s="27">
        <f t="shared" si="5"/>
        <v>0</v>
      </c>
    </row>
    <row r="137" spans="1:7" s="1" customFormat="1" ht="12.75" customHeight="1" x14ac:dyDescent="0.2">
      <c r="A137" s="49"/>
      <c r="B137" s="28">
        <v>124</v>
      </c>
      <c r="C137" s="29" t="s">
        <v>142</v>
      </c>
      <c r="D137" s="28" t="s">
        <v>70</v>
      </c>
      <c r="E137" s="34"/>
      <c r="F137" s="26">
        <v>1</v>
      </c>
      <c r="G137" s="27">
        <f t="shared" ref="G137:G141" si="7">SUM(E137*F137)</f>
        <v>0</v>
      </c>
    </row>
    <row r="138" spans="1:7" s="1" customFormat="1" ht="12.75" customHeight="1" x14ac:dyDescent="0.2">
      <c r="A138" s="49"/>
      <c r="B138" s="28">
        <v>125</v>
      </c>
      <c r="C138" s="29" t="s">
        <v>137</v>
      </c>
      <c r="D138" s="28" t="s">
        <v>70</v>
      </c>
      <c r="E138" s="34"/>
      <c r="F138" s="26">
        <v>1</v>
      </c>
      <c r="G138" s="27">
        <f t="shared" si="7"/>
        <v>0</v>
      </c>
    </row>
    <row r="139" spans="1:7" s="1" customFormat="1" ht="12.75" customHeight="1" x14ac:dyDescent="0.2">
      <c r="A139" s="49"/>
      <c r="B139" s="28">
        <v>126</v>
      </c>
      <c r="C139" s="29" t="s">
        <v>138</v>
      </c>
      <c r="D139" s="28" t="s">
        <v>70</v>
      </c>
      <c r="E139" s="34"/>
      <c r="F139" s="26">
        <v>1</v>
      </c>
      <c r="G139" s="27">
        <f t="shared" si="7"/>
        <v>0</v>
      </c>
    </row>
    <row r="140" spans="1:7" s="1" customFormat="1" ht="12.75" customHeight="1" x14ac:dyDescent="0.2">
      <c r="A140" s="49"/>
      <c r="B140" s="28">
        <v>127</v>
      </c>
      <c r="C140" s="29" t="s">
        <v>143</v>
      </c>
      <c r="D140" s="28" t="s">
        <v>70</v>
      </c>
      <c r="E140" s="34"/>
      <c r="F140" s="26">
        <v>1</v>
      </c>
      <c r="G140" s="27">
        <f t="shared" si="7"/>
        <v>0</v>
      </c>
    </row>
    <row r="141" spans="1:7" s="1" customFormat="1" ht="12.75" customHeight="1" x14ac:dyDescent="0.2">
      <c r="A141" s="49"/>
      <c r="B141" s="28">
        <v>128</v>
      </c>
      <c r="C141" s="25" t="s">
        <v>38</v>
      </c>
      <c r="D141" s="28" t="s">
        <v>70</v>
      </c>
      <c r="E141" s="34"/>
      <c r="F141" s="26">
        <v>1</v>
      </c>
      <c r="G141" s="27">
        <f t="shared" si="7"/>
        <v>0</v>
      </c>
    </row>
    <row r="142" spans="1:7" s="1" customFormat="1" ht="25.5" x14ac:dyDescent="0.2">
      <c r="A142" s="21" t="s">
        <v>58</v>
      </c>
      <c r="B142" s="21" t="s">
        <v>3</v>
      </c>
      <c r="C142" s="22" t="s">
        <v>64</v>
      </c>
      <c r="D142" s="21" t="s">
        <v>0</v>
      </c>
      <c r="E142" s="43" t="s">
        <v>4</v>
      </c>
      <c r="F142" s="23" t="s">
        <v>72</v>
      </c>
      <c r="G142" s="23" t="s">
        <v>1</v>
      </c>
    </row>
    <row r="143" spans="1:7" s="2" customFormat="1" ht="12.75" customHeight="1" x14ac:dyDescent="0.2">
      <c r="A143" s="49" t="s">
        <v>53</v>
      </c>
      <c r="B143" s="24">
        <v>129</v>
      </c>
      <c r="C143" s="25" t="s">
        <v>28</v>
      </c>
      <c r="D143" s="28" t="s">
        <v>70</v>
      </c>
      <c r="E143" s="34"/>
      <c r="F143" s="26">
        <v>3</v>
      </c>
      <c r="G143" s="27">
        <f>SUM(E143*F143)</f>
        <v>0</v>
      </c>
    </row>
    <row r="144" spans="1:7" s="2" customFormat="1" ht="12.75" customHeight="1" x14ac:dyDescent="0.2">
      <c r="A144" s="49"/>
      <c r="B144" s="24">
        <v>130</v>
      </c>
      <c r="C144" s="25" t="s">
        <v>29</v>
      </c>
      <c r="D144" s="28" t="s">
        <v>70</v>
      </c>
      <c r="E144" s="34"/>
      <c r="F144" s="26">
        <v>3</v>
      </c>
      <c r="G144" s="27">
        <f t="shared" ref="G144:G156" si="8">SUM(E144*F144)</f>
        <v>0</v>
      </c>
    </row>
    <row r="145" spans="1:7" s="2" customFormat="1" ht="12.75" customHeight="1" x14ac:dyDescent="0.2">
      <c r="A145" s="49"/>
      <c r="B145" s="24">
        <v>131</v>
      </c>
      <c r="C145" s="25" t="s">
        <v>14</v>
      </c>
      <c r="D145" s="28" t="s">
        <v>70</v>
      </c>
      <c r="E145" s="34"/>
      <c r="F145" s="26">
        <v>2</v>
      </c>
      <c r="G145" s="27">
        <f t="shared" si="8"/>
        <v>0</v>
      </c>
    </row>
    <row r="146" spans="1:7" s="2" customFormat="1" ht="12.75" customHeight="1" x14ac:dyDescent="0.2">
      <c r="A146" s="49"/>
      <c r="B146" s="24">
        <v>132</v>
      </c>
      <c r="C146" s="25" t="s">
        <v>198</v>
      </c>
      <c r="D146" s="24" t="s">
        <v>70</v>
      </c>
      <c r="E146" s="34"/>
      <c r="F146" s="26">
        <v>3</v>
      </c>
      <c r="G146" s="27">
        <f t="shared" si="8"/>
        <v>0</v>
      </c>
    </row>
    <row r="147" spans="1:7" s="1" customFormat="1" ht="12.75" customHeight="1" x14ac:dyDescent="0.2">
      <c r="A147" s="49"/>
      <c r="B147" s="24">
        <v>133</v>
      </c>
      <c r="C147" s="29" t="s">
        <v>5</v>
      </c>
      <c r="D147" s="28" t="s">
        <v>70</v>
      </c>
      <c r="E147" s="34"/>
      <c r="F147" s="26">
        <v>2</v>
      </c>
      <c r="G147" s="27">
        <f t="shared" si="8"/>
        <v>0</v>
      </c>
    </row>
    <row r="148" spans="1:7" s="1" customFormat="1" ht="12.75" customHeight="1" x14ac:dyDescent="0.2">
      <c r="A148" s="49"/>
      <c r="B148" s="24">
        <v>134</v>
      </c>
      <c r="C148" s="29" t="s">
        <v>46</v>
      </c>
      <c r="D148" s="28" t="s">
        <v>70</v>
      </c>
      <c r="E148" s="34"/>
      <c r="F148" s="26">
        <v>2</v>
      </c>
      <c r="G148" s="27">
        <f t="shared" si="8"/>
        <v>0</v>
      </c>
    </row>
    <row r="149" spans="1:7" s="1" customFormat="1" ht="12.75" customHeight="1" x14ac:dyDescent="0.2">
      <c r="A149" s="49"/>
      <c r="B149" s="24">
        <v>135</v>
      </c>
      <c r="C149" s="29" t="s">
        <v>8</v>
      </c>
      <c r="D149" s="28" t="s">
        <v>70</v>
      </c>
      <c r="E149" s="34"/>
      <c r="F149" s="26">
        <v>2</v>
      </c>
      <c r="G149" s="27">
        <f t="shared" si="8"/>
        <v>0</v>
      </c>
    </row>
    <row r="150" spans="1:7" s="1" customFormat="1" ht="12.75" customHeight="1" x14ac:dyDescent="0.2">
      <c r="A150" s="49"/>
      <c r="B150" s="24">
        <v>136</v>
      </c>
      <c r="C150" s="29" t="s">
        <v>6</v>
      </c>
      <c r="D150" s="28" t="s">
        <v>70</v>
      </c>
      <c r="E150" s="34"/>
      <c r="F150" s="26">
        <v>2</v>
      </c>
      <c r="G150" s="27">
        <f t="shared" si="8"/>
        <v>0</v>
      </c>
    </row>
    <row r="151" spans="1:7" s="2" customFormat="1" ht="12.75" customHeight="1" x14ac:dyDescent="0.2">
      <c r="A151" s="49"/>
      <c r="B151" s="24">
        <v>137</v>
      </c>
      <c r="C151" s="25" t="s">
        <v>33</v>
      </c>
      <c r="D151" s="28" t="s">
        <v>70</v>
      </c>
      <c r="E151" s="34"/>
      <c r="F151" s="26">
        <v>3</v>
      </c>
      <c r="G151" s="27">
        <f t="shared" si="8"/>
        <v>0</v>
      </c>
    </row>
    <row r="152" spans="1:7" s="2" customFormat="1" ht="12.75" customHeight="1" x14ac:dyDescent="0.2">
      <c r="A152" s="49"/>
      <c r="B152" s="24">
        <v>138</v>
      </c>
      <c r="C152" s="25" t="s">
        <v>32</v>
      </c>
      <c r="D152" s="28" t="s">
        <v>70</v>
      </c>
      <c r="E152" s="34"/>
      <c r="F152" s="26">
        <v>3</v>
      </c>
      <c r="G152" s="27">
        <f t="shared" si="8"/>
        <v>0</v>
      </c>
    </row>
    <row r="153" spans="1:7" s="2" customFormat="1" ht="12.75" customHeight="1" x14ac:dyDescent="0.2">
      <c r="A153" s="49"/>
      <c r="B153" s="24">
        <v>139</v>
      </c>
      <c r="C153" s="25" t="s">
        <v>30</v>
      </c>
      <c r="D153" s="28" t="s">
        <v>70</v>
      </c>
      <c r="E153" s="34"/>
      <c r="F153" s="26">
        <v>2</v>
      </c>
      <c r="G153" s="27">
        <f t="shared" si="8"/>
        <v>0</v>
      </c>
    </row>
    <row r="154" spans="1:7" s="2" customFormat="1" ht="12.75" customHeight="1" x14ac:dyDescent="0.2">
      <c r="A154" s="49"/>
      <c r="B154" s="24">
        <v>140</v>
      </c>
      <c r="C154" s="25" t="s">
        <v>31</v>
      </c>
      <c r="D154" s="28" t="s">
        <v>70</v>
      </c>
      <c r="E154" s="34"/>
      <c r="F154" s="26">
        <v>2</v>
      </c>
      <c r="G154" s="27">
        <f t="shared" si="8"/>
        <v>0</v>
      </c>
    </row>
    <row r="155" spans="1:7" s="2" customFormat="1" ht="12.75" customHeight="1" x14ac:dyDescent="0.2">
      <c r="A155" s="49"/>
      <c r="B155" s="24">
        <v>141</v>
      </c>
      <c r="C155" s="25" t="s">
        <v>144</v>
      </c>
      <c r="D155" s="28" t="s">
        <v>70</v>
      </c>
      <c r="E155" s="34"/>
      <c r="F155" s="26">
        <v>2</v>
      </c>
      <c r="G155" s="27">
        <f t="shared" si="8"/>
        <v>0</v>
      </c>
    </row>
    <row r="156" spans="1:7" s="8" customFormat="1" ht="12.75" customHeight="1" x14ac:dyDescent="0.2">
      <c r="A156" s="49"/>
      <c r="B156" s="24">
        <v>142</v>
      </c>
      <c r="C156" s="25" t="s">
        <v>39</v>
      </c>
      <c r="D156" s="28" t="s">
        <v>70</v>
      </c>
      <c r="E156" s="34"/>
      <c r="F156" s="26">
        <v>1</v>
      </c>
      <c r="G156" s="27">
        <f t="shared" si="8"/>
        <v>0</v>
      </c>
    </row>
    <row r="157" spans="1:7" s="1" customFormat="1" ht="25.5" x14ac:dyDescent="0.2">
      <c r="A157" s="21" t="s">
        <v>58</v>
      </c>
      <c r="B157" s="21" t="s">
        <v>3</v>
      </c>
      <c r="C157" s="22" t="s">
        <v>65</v>
      </c>
      <c r="D157" s="21" t="s">
        <v>0</v>
      </c>
      <c r="E157" s="43" t="s">
        <v>4</v>
      </c>
      <c r="F157" s="23" t="s">
        <v>72</v>
      </c>
      <c r="G157" s="23" t="s">
        <v>1</v>
      </c>
    </row>
    <row r="158" spans="1:7" s="2" customFormat="1" ht="12.75" customHeight="1" x14ac:dyDescent="0.2">
      <c r="A158" s="44" t="s">
        <v>54</v>
      </c>
      <c r="B158" s="24">
        <v>143</v>
      </c>
      <c r="C158" s="25" t="s">
        <v>5</v>
      </c>
      <c r="D158" s="24" t="s">
        <v>70</v>
      </c>
      <c r="E158" s="34"/>
      <c r="F158" s="26">
        <v>1</v>
      </c>
      <c r="G158" s="27">
        <f t="shared" ref="G158:G190" si="9">SUM(E158*F158)</f>
        <v>0</v>
      </c>
    </row>
    <row r="159" spans="1:7" s="2" customFormat="1" ht="12.75" customHeight="1" x14ac:dyDescent="0.2">
      <c r="A159" s="44"/>
      <c r="B159" s="24">
        <v>144</v>
      </c>
      <c r="C159" s="25" t="s">
        <v>8</v>
      </c>
      <c r="D159" s="24" t="s">
        <v>70</v>
      </c>
      <c r="E159" s="34"/>
      <c r="F159" s="26">
        <v>1</v>
      </c>
      <c r="G159" s="27">
        <f t="shared" si="9"/>
        <v>0</v>
      </c>
    </row>
    <row r="160" spans="1:7" s="2" customFormat="1" ht="12.75" customHeight="1" x14ac:dyDescent="0.2">
      <c r="A160" s="44"/>
      <c r="B160" s="24">
        <v>145</v>
      </c>
      <c r="C160" s="25" t="s">
        <v>47</v>
      </c>
      <c r="D160" s="24" t="s">
        <v>70</v>
      </c>
      <c r="E160" s="34"/>
      <c r="F160" s="26">
        <v>1</v>
      </c>
      <c r="G160" s="27">
        <f t="shared" si="9"/>
        <v>0</v>
      </c>
    </row>
    <row r="161" spans="1:7" s="2" customFormat="1" ht="12.75" customHeight="1" x14ac:dyDescent="0.2">
      <c r="A161" s="44"/>
      <c r="B161" s="24">
        <v>146</v>
      </c>
      <c r="C161" s="25" t="s">
        <v>42</v>
      </c>
      <c r="D161" s="24" t="s">
        <v>70</v>
      </c>
      <c r="E161" s="34"/>
      <c r="F161" s="26">
        <v>1</v>
      </c>
      <c r="G161" s="27">
        <f t="shared" si="9"/>
        <v>0</v>
      </c>
    </row>
    <row r="162" spans="1:7" s="2" customFormat="1" ht="12.75" customHeight="1" x14ac:dyDescent="0.2">
      <c r="A162" s="44"/>
      <c r="B162" s="24">
        <v>147</v>
      </c>
      <c r="C162" s="25" t="s">
        <v>41</v>
      </c>
      <c r="D162" s="24" t="s">
        <v>70</v>
      </c>
      <c r="E162" s="34"/>
      <c r="F162" s="26">
        <v>1</v>
      </c>
      <c r="G162" s="27">
        <f t="shared" si="9"/>
        <v>0</v>
      </c>
    </row>
    <row r="163" spans="1:7" s="2" customFormat="1" ht="12.75" customHeight="1" x14ac:dyDescent="0.2">
      <c r="A163" s="44"/>
      <c r="B163" s="24">
        <v>148</v>
      </c>
      <c r="C163" s="25" t="s">
        <v>43</v>
      </c>
      <c r="D163" s="24" t="s">
        <v>70</v>
      </c>
      <c r="E163" s="34"/>
      <c r="F163" s="26">
        <v>2</v>
      </c>
      <c r="G163" s="27">
        <f t="shared" si="9"/>
        <v>0</v>
      </c>
    </row>
    <row r="164" spans="1:7" s="2" customFormat="1" ht="12.75" customHeight="1" x14ac:dyDescent="0.2">
      <c r="A164" s="44"/>
      <c r="B164" s="24">
        <v>149</v>
      </c>
      <c r="C164" s="25" t="s">
        <v>44</v>
      </c>
      <c r="D164" s="24" t="s">
        <v>70</v>
      </c>
      <c r="E164" s="34"/>
      <c r="F164" s="26">
        <v>1</v>
      </c>
      <c r="G164" s="27">
        <f t="shared" si="9"/>
        <v>0</v>
      </c>
    </row>
    <row r="165" spans="1:7" s="1" customFormat="1" ht="25.5" x14ac:dyDescent="0.2">
      <c r="A165" s="21" t="s">
        <v>58</v>
      </c>
      <c r="B165" s="21" t="s">
        <v>3</v>
      </c>
      <c r="C165" s="22" t="s">
        <v>66</v>
      </c>
      <c r="D165" s="21" t="s">
        <v>0</v>
      </c>
      <c r="E165" s="43" t="s">
        <v>4</v>
      </c>
      <c r="F165" s="23" t="s">
        <v>72</v>
      </c>
      <c r="G165" s="23" t="s">
        <v>1</v>
      </c>
    </row>
    <row r="166" spans="1:7" s="2" customFormat="1" ht="12.75" customHeight="1" x14ac:dyDescent="0.2">
      <c r="A166" s="44" t="s">
        <v>55</v>
      </c>
      <c r="B166" s="24">
        <v>150</v>
      </c>
      <c r="C166" s="25" t="s">
        <v>5</v>
      </c>
      <c r="D166" s="24" t="s">
        <v>70</v>
      </c>
      <c r="E166" s="34"/>
      <c r="F166" s="26">
        <v>1</v>
      </c>
      <c r="G166" s="27">
        <f t="shared" si="9"/>
        <v>0</v>
      </c>
    </row>
    <row r="167" spans="1:7" s="2" customFormat="1" ht="12.75" customHeight="1" x14ac:dyDescent="0.2">
      <c r="A167" s="44"/>
      <c r="B167" s="24">
        <v>151</v>
      </c>
      <c r="C167" s="25" t="s">
        <v>8</v>
      </c>
      <c r="D167" s="24" t="s">
        <v>70</v>
      </c>
      <c r="E167" s="34"/>
      <c r="F167" s="26">
        <v>1</v>
      </c>
      <c r="G167" s="27">
        <f t="shared" si="9"/>
        <v>0</v>
      </c>
    </row>
    <row r="168" spans="1:7" s="2" customFormat="1" ht="12.75" customHeight="1" x14ac:dyDescent="0.2">
      <c r="A168" s="44"/>
      <c r="B168" s="24">
        <v>152</v>
      </c>
      <c r="C168" s="25" t="s">
        <v>47</v>
      </c>
      <c r="D168" s="24" t="s">
        <v>70</v>
      </c>
      <c r="E168" s="34"/>
      <c r="F168" s="26">
        <v>1</v>
      </c>
      <c r="G168" s="27">
        <f t="shared" si="9"/>
        <v>0</v>
      </c>
    </row>
    <row r="169" spans="1:7" s="2" customFormat="1" ht="12.75" customHeight="1" x14ac:dyDescent="0.2">
      <c r="A169" s="44"/>
      <c r="B169" s="24">
        <v>153</v>
      </c>
      <c r="C169" s="25" t="s">
        <v>45</v>
      </c>
      <c r="D169" s="24" t="s">
        <v>70</v>
      </c>
      <c r="E169" s="34"/>
      <c r="F169" s="26">
        <v>1</v>
      </c>
      <c r="G169" s="27">
        <f t="shared" si="9"/>
        <v>0</v>
      </c>
    </row>
    <row r="170" spans="1:7" s="1" customFormat="1" ht="25.5" x14ac:dyDescent="0.2">
      <c r="A170" s="21" t="s">
        <v>58</v>
      </c>
      <c r="B170" s="21" t="s">
        <v>3</v>
      </c>
      <c r="C170" s="22" t="s">
        <v>158</v>
      </c>
      <c r="D170" s="21" t="s">
        <v>0</v>
      </c>
      <c r="E170" s="21" t="s">
        <v>4</v>
      </c>
      <c r="F170" s="23" t="s">
        <v>72</v>
      </c>
      <c r="G170" s="23" t="s">
        <v>1</v>
      </c>
    </row>
    <row r="171" spans="1:7" s="2" customFormat="1" ht="12.75" customHeight="1" x14ac:dyDescent="0.2">
      <c r="A171" s="44" t="s">
        <v>57</v>
      </c>
      <c r="B171" s="24">
        <v>154</v>
      </c>
      <c r="C171" s="25" t="s">
        <v>5</v>
      </c>
      <c r="D171" s="24" t="s">
        <v>70</v>
      </c>
      <c r="E171" s="34"/>
      <c r="F171" s="26">
        <v>6</v>
      </c>
      <c r="G171" s="27">
        <f t="shared" si="9"/>
        <v>0</v>
      </c>
    </row>
    <row r="172" spans="1:7" s="2" customFormat="1" ht="12.75" customHeight="1" x14ac:dyDescent="0.2">
      <c r="A172" s="44"/>
      <c r="B172" s="24">
        <v>155</v>
      </c>
      <c r="C172" s="25" t="s">
        <v>17</v>
      </c>
      <c r="D172" s="24" t="s">
        <v>70</v>
      </c>
      <c r="E172" s="34"/>
      <c r="F172" s="26">
        <v>6</v>
      </c>
      <c r="G172" s="27">
        <f t="shared" si="9"/>
        <v>0</v>
      </c>
    </row>
    <row r="173" spans="1:7" s="2" customFormat="1" ht="12.75" customHeight="1" x14ac:dyDescent="0.2">
      <c r="A173" s="44"/>
      <c r="B173" s="24">
        <v>156</v>
      </c>
      <c r="C173" s="25" t="s">
        <v>177</v>
      </c>
      <c r="D173" s="24" t="s">
        <v>70</v>
      </c>
      <c r="E173" s="34"/>
      <c r="F173" s="26">
        <v>6</v>
      </c>
      <c r="G173" s="27">
        <f t="shared" si="9"/>
        <v>0</v>
      </c>
    </row>
    <row r="174" spans="1:7" s="2" customFormat="1" ht="12.75" customHeight="1" x14ac:dyDescent="0.2">
      <c r="A174" s="44"/>
      <c r="B174" s="24">
        <v>157</v>
      </c>
      <c r="C174" s="25" t="s">
        <v>178</v>
      </c>
      <c r="D174" s="24" t="s">
        <v>70</v>
      </c>
      <c r="E174" s="34"/>
      <c r="F174" s="26">
        <v>6</v>
      </c>
      <c r="G174" s="27">
        <f t="shared" si="9"/>
        <v>0</v>
      </c>
    </row>
    <row r="175" spans="1:7" s="2" customFormat="1" ht="12.75" customHeight="1" x14ac:dyDescent="0.2">
      <c r="A175" s="44"/>
      <c r="B175" s="24">
        <v>158</v>
      </c>
      <c r="C175" s="25" t="s">
        <v>176</v>
      </c>
      <c r="D175" s="24" t="s">
        <v>70</v>
      </c>
      <c r="E175" s="34"/>
      <c r="F175" s="26">
        <v>10</v>
      </c>
      <c r="G175" s="27">
        <f t="shared" si="9"/>
        <v>0</v>
      </c>
    </row>
    <row r="176" spans="1:7" s="2" customFormat="1" ht="12.75" customHeight="1" x14ac:dyDescent="0.2">
      <c r="A176" s="44"/>
      <c r="B176" s="24">
        <v>159</v>
      </c>
      <c r="C176" s="25" t="s">
        <v>179</v>
      </c>
      <c r="D176" s="24" t="s">
        <v>70</v>
      </c>
      <c r="E176" s="34"/>
      <c r="F176" s="26">
        <v>3</v>
      </c>
      <c r="G176" s="27">
        <f t="shared" si="9"/>
        <v>0</v>
      </c>
    </row>
    <row r="177" spans="1:7" s="2" customFormat="1" ht="12.75" customHeight="1" x14ac:dyDescent="0.2">
      <c r="A177" s="44"/>
      <c r="B177" s="24">
        <v>160</v>
      </c>
      <c r="C177" s="25" t="s">
        <v>106</v>
      </c>
      <c r="D177" s="24" t="s">
        <v>70</v>
      </c>
      <c r="E177" s="34"/>
      <c r="F177" s="26">
        <v>3</v>
      </c>
      <c r="G177" s="27">
        <f t="shared" si="9"/>
        <v>0</v>
      </c>
    </row>
    <row r="178" spans="1:7" s="2" customFormat="1" ht="12.75" customHeight="1" x14ac:dyDescent="0.2">
      <c r="A178" s="44"/>
      <c r="B178" s="24">
        <v>161</v>
      </c>
      <c r="C178" s="25" t="s">
        <v>175</v>
      </c>
      <c r="D178" s="24" t="s">
        <v>70</v>
      </c>
      <c r="E178" s="34"/>
      <c r="F178" s="26">
        <v>8</v>
      </c>
      <c r="G178" s="27">
        <f t="shared" si="9"/>
        <v>0</v>
      </c>
    </row>
    <row r="179" spans="1:7" s="2" customFormat="1" ht="12.75" customHeight="1" x14ac:dyDescent="0.2">
      <c r="A179" s="44"/>
      <c r="B179" s="24">
        <v>162</v>
      </c>
      <c r="C179" s="25" t="s">
        <v>199</v>
      </c>
      <c r="D179" s="24" t="s">
        <v>70</v>
      </c>
      <c r="E179" s="34"/>
      <c r="F179" s="26">
        <v>6</v>
      </c>
      <c r="G179" s="27">
        <f t="shared" si="9"/>
        <v>0</v>
      </c>
    </row>
    <row r="180" spans="1:7" s="2" customFormat="1" ht="12.75" customHeight="1" x14ac:dyDescent="0.2">
      <c r="A180" s="44"/>
      <c r="B180" s="24">
        <v>163</v>
      </c>
      <c r="C180" s="25" t="s">
        <v>180</v>
      </c>
      <c r="D180" s="24" t="s">
        <v>70</v>
      </c>
      <c r="E180" s="34"/>
      <c r="F180" s="26">
        <v>6</v>
      </c>
      <c r="G180" s="27">
        <f t="shared" si="9"/>
        <v>0</v>
      </c>
    </row>
    <row r="181" spans="1:7" s="1" customFormat="1" ht="25.5" x14ac:dyDescent="0.2">
      <c r="A181" s="21" t="s">
        <v>58</v>
      </c>
      <c r="B181" s="21" t="s">
        <v>3</v>
      </c>
      <c r="C181" s="22" t="s">
        <v>67</v>
      </c>
      <c r="D181" s="21" t="s">
        <v>0</v>
      </c>
      <c r="E181" s="43" t="s">
        <v>4</v>
      </c>
      <c r="F181" s="23" t="s">
        <v>72</v>
      </c>
      <c r="G181" s="23" t="s">
        <v>1</v>
      </c>
    </row>
    <row r="182" spans="1:7" s="2" customFormat="1" ht="12.75" customHeight="1" x14ac:dyDescent="0.2">
      <c r="A182" s="44" t="s">
        <v>122</v>
      </c>
      <c r="B182" s="24">
        <v>164</v>
      </c>
      <c r="C182" s="25" t="s">
        <v>45</v>
      </c>
      <c r="D182" s="24" t="s">
        <v>70</v>
      </c>
      <c r="E182" s="34"/>
      <c r="F182" s="26">
        <v>1</v>
      </c>
      <c r="G182" s="27">
        <f t="shared" si="9"/>
        <v>0</v>
      </c>
    </row>
    <row r="183" spans="1:7" s="2" customFormat="1" ht="12.75" customHeight="1" x14ac:dyDescent="0.2">
      <c r="A183" s="44"/>
      <c r="B183" s="24">
        <v>165</v>
      </c>
      <c r="C183" s="25" t="s">
        <v>5</v>
      </c>
      <c r="D183" s="24" t="s">
        <v>70</v>
      </c>
      <c r="E183" s="34"/>
      <c r="F183" s="26">
        <v>1</v>
      </c>
      <c r="G183" s="27">
        <f t="shared" si="9"/>
        <v>0</v>
      </c>
    </row>
    <row r="184" spans="1:7" s="2" customFormat="1" ht="12.75" customHeight="1" x14ac:dyDescent="0.2">
      <c r="A184" s="44"/>
      <c r="B184" s="24">
        <v>166</v>
      </c>
      <c r="C184" s="25" t="s">
        <v>46</v>
      </c>
      <c r="D184" s="24" t="s">
        <v>70</v>
      </c>
      <c r="E184" s="34"/>
      <c r="F184" s="26">
        <v>1</v>
      </c>
      <c r="G184" s="27">
        <f t="shared" si="9"/>
        <v>0</v>
      </c>
    </row>
    <row r="185" spans="1:7" s="2" customFormat="1" ht="12.75" customHeight="1" x14ac:dyDescent="0.2">
      <c r="A185" s="44"/>
      <c r="B185" s="24">
        <v>167</v>
      </c>
      <c r="C185" s="25" t="s">
        <v>8</v>
      </c>
      <c r="D185" s="24" t="s">
        <v>70</v>
      </c>
      <c r="E185" s="34"/>
      <c r="F185" s="26">
        <v>1</v>
      </c>
      <c r="G185" s="27">
        <f t="shared" si="9"/>
        <v>0</v>
      </c>
    </row>
    <row r="186" spans="1:7" s="2" customFormat="1" ht="12.75" customHeight="1" x14ac:dyDescent="0.2">
      <c r="A186" s="44"/>
      <c r="B186" s="24">
        <v>168</v>
      </c>
      <c r="C186" s="25" t="s">
        <v>6</v>
      </c>
      <c r="D186" s="24" t="s">
        <v>70</v>
      </c>
      <c r="E186" s="34"/>
      <c r="F186" s="26">
        <v>1</v>
      </c>
      <c r="G186" s="27">
        <f t="shared" si="9"/>
        <v>0</v>
      </c>
    </row>
    <row r="187" spans="1:7" s="2" customFormat="1" ht="12.75" customHeight="1" x14ac:dyDescent="0.2">
      <c r="A187" s="44"/>
      <c r="B187" s="24">
        <v>169</v>
      </c>
      <c r="C187" s="25" t="s">
        <v>48</v>
      </c>
      <c r="D187" s="24" t="s">
        <v>70</v>
      </c>
      <c r="E187" s="34"/>
      <c r="F187" s="26">
        <v>1</v>
      </c>
      <c r="G187" s="27">
        <f t="shared" si="9"/>
        <v>0</v>
      </c>
    </row>
    <row r="188" spans="1:7" s="2" customFormat="1" ht="12.75" customHeight="1" x14ac:dyDescent="0.2">
      <c r="A188" s="44"/>
      <c r="B188" s="24">
        <v>170</v>
      </c>
      <c r="C188" s="25" t="s">
        <v>49</v>
      </c>
      <c r="D188" s="24" t="s">
        <v>70</v>
      </c>
      <c r="E188" s="34"/>
      <c r="F188" s="26">
        <v>1</v>
      </c>
      <c r="G188" s="27">
        <f t="shared" si="9"/>
        <v>0</v>
      </c>
    </row>
    <row r="189" spans="1:7" s="8" customFormat="1" ht="25.5" x14ac:dyDescent="0.2">
      <c r="A189" s="21" t="s">
        <v>58</v>
      </c>
      <c r="B189" s="21" t="s">
        <v>3</v>
      </c>
      <c r="C189" s="30" t="s">
        <v>56</v>
      </c>
      <c r="D189" s="21" t="s">
        <v>0</v>
      </c>
      <c r="E189" s="21" t="s">
        <v>4</v>
      </c>
      <c r="F189" s="23" t="s">
        <v>72</v>
      </c>
      <c r="G189" s="23" t="s">
        <v>1</v>
      </c>
    </row>
    <row r="190" spans="1:7" s="2" customFormat="1" ht="25.5" x14ac:dyDescent="0.2">
      <c r="A190" s="31" t="s">
        <v>123</v>
      </c>
      <c r="B190" s="24">
        <v>171</v>
      </c>
      <c r="C190" s="25" t="s">
        <v>159</v>
      </c>
      <c r="D190" s="24" t="s">
        <v>71</v>
      </c>
      <c r="E190" s="34"/>
      <c r="F190" s="26">
        <v>50</v>
      </c>
      <c r="G190" s="27">
        <f t="shared" si="9"/>
        <v>0</v>
      </c>
    </row>
    <row r="191" spans="1:7" s="1" customFormat="1" ht="22.5" x14ac:dyDescent="0.2">
      <c r="A191" s="51" t="s">
        <v>124</v>
      </c>
      <c r="B191" s="51"/>
      <c r="C191" s="51"/>
      <c r="D191" s="51"/>
      <c r="E191" s="51"/>
      <c r="F191" s="32"/>
      <c r="G191" s="32"/>
    </row>
    <row r="192" spans="1:7" s="1" customFormat="1" ht="25.5" x14ac:dyDescent="0.2">
      <c r="A192" s="21" t="s">
        <v>58</v>
      </c>
      <c r="B192" s="21" t="s">
        <v>3</v>
      </c>
      <c r="C192" s="30" t="s">
        <v>18</v>
      </c>
      <c r="D192" s="21" t="s">
        <v>0</v>
      </c>
      <c r="E192" s="21" t="s">
        <v>4</v>
      </c>
      <c r="F192" s="23" t="s">
        <v>72</v>
      </c>
      <c r="G192" s="23" t="s">
        <v>1</v>
      </c>
    </row>
    <row r="193" spans="1:7" s="2" customFormat="1" x14ac:dyDescent="0.2">
      <c r="A193" s="44" t="s">
        <v>125</v>
      </c>
      <c r="B193" s="24">
        <v>172</v>
      </c>
      <c r="C193" s="25" t="s">
        <v>83</v>
      </c>
      <c r="D193" s="24" t="s">
        <v>75</v>
      </c>
      <c r="E193" s="34"/>
      <c r="F193" s="26">
        <v>3000</v>
      </c>
      <c r="G193" s="27">
        <f t="shared" ref="G193:G194" si="10">SUM(E193*F193)</f>
        <v>0</v>
      </c>
    </row>
    <row r="194" spans="1:7" s="2" customFormat="1" ht="25.5" x14ac:dyDescent="0.2">
      <c r="A194" s="44"/>
      <c r="B194" s="24">
        <v>173</v>
      </c>
      <c r="C194" s="25" t="s">
        <v>86</v>
      </c>
      <c r="D194" s="24" t="s">
        <v>71</v>
      </c>
      <c r="E194" s="34"/>
      <c r="F194" s="26">
        <v>50</v>
      </c>
      <c r="G194" s="27">
        <f t="shared" si="10"/>
        <v>0</v>
      </c>
    </row>
    <row r="195" spans="1:7" ht="22.5" customHeight="1" x14ac:dyDescent="0.2">
      <c r="A195" s="51" t="s">
        <v>167</v>
      </c>
      <c r="B195" s="51"/>
      <c r="C195" s="51"/>
      <c r="D195" s="51"/>
      <c r="E195" s="51"/>
      <c r="F195" s="32"/>
      <c r="G195" s="32"/>
    </row>
    <row r="196" spans="1:7" s="1" customFormat="1" ht="25.5" x14ac:dyDescent="0.2">
      <c r="A196" s="50" t="s">
        <v>58</v>
      </c>
      <c r="B196" s="21" t="s">
        <v>3</v>
      </c>
      <c r="C196" s="30" t="s">
        <v>69</v>
      </c>
      <c r="D196" s="21" t="s">
        <v>0</v>
      </c>
      <c r="E196" s="21" t="s">
        <v>4</v>
      </c>
      <c r="F196" s="23" t="s">
        <v>72</v>
      </c>
      <c r="G196" s="23" t="s">
        <v>1</v>
      </c>
    </row>
    <row r="197" spans="1:7" s="1" customFormat="1" ht="25.5" x14ac:dyDescent="0.2">
      <c r="A197" s="50"/>
      <c r="B197" s="35" t="s">
        <v>59</v>
      </c>
      <c r="C197" s="36" t="s">
        <v>52</v>
      </c>
      <c r="D197" s="21" t="s">
        <v>50</v>
      </c>
      <c r="E197" s="21" t="s">
        <v>50</v>
      </c>
      <c r="F197" s="23" t="s">
        <v>50</v>
      </c>
      <c r="G197" s="23" t="s">
        <v>50</v>
      </c>
    </row>
    <row r="198" spans="1:7" s="1" customFormat="1" x14ac:dyDescent="0.2">
      <c r="A198" s="49" t="s">
        <v>126</v>
      </c>
      <c r="B198" s="28">
        <v>174</v>
      </c>
      <c r="C198" s="29" t="s">
        <v>15</v>
      </c>
      <c r="D198" s="28" t="s">
        <v>70</v>
      </c>
      <c r="E198" s="34"/>
      <c r="F198" s="26">
        <v>1</v>
      </c>
      <c r="G198" s="27">
        <f t="shared" ref="G198:G202" si="11">SUM(E198*F198)</f>
        <v>0</v>
      </c>
    </row>
    <row r="199" spans="1:7" s="1" customFormat="1" x14ac:dyDescent="0.2">
      <c r="A199" s="49"/>
      <c r="B199" s="28">
        <v>175</v>
      </c>
      <c r="C199" s="29" t="s">
        <v>16</v>
      </c>
      <c r="D199" s="28" t="s">
        <v>70</v>
      </c>
      <c r="E199" s="34"/>
      <c r="F199" s="26">
        <v>1</v>
      </c>
      <c r="G199" s="27">
        <f t="shared" si="11"/>
        <v>0</v>
      </c>
    </row>
    <row r="200" spans="1:7" s="1" customFormat="1" x14ac:dyDescent="0.2">
      <c r="A200" s="49"/>
      <c r="B200" s="28">
        <v>176</v>
      </c>
      <c r="C200" s="29" t="s">
        <v>17</v>
      </c>
      <c r="D200" s="28" t="s">
        <v>70</v>
      </c>
      <c r="E200" s="34"/>
      <c r="F200" s="26">
        <v>1</v>
      </c>
      <c r="G200" s="27">
        <f t="shared" si="11"/>
        <v>0</v>
      </c>
    </row>
    <row r="201" spans="1:7" s="1" customFormat="1" x14ac:dyDescent="0.2">
      <c r="A201" s="49"/>
      <c r="B201" s="28">
        <v>177</v>
      </c>
      <c r="C201" s="33" t="s">
        <v>36</v>
      </c>
      <c r="D201" s="28" t="s">
        <v>70</v>
      </c>
      <c r="E201" s="34"/>
      <c r="F201" s="26">
        <v>2</v>
      </c>
      <c r="G201" s="27">
        <f t="shared" si="11"/>
        <v>0</v>
      </c>
    </row>
    <row r="202" spans="1:7" s="1" customFormat="1" x14ac:dyDescent="0.2">
      <c r="A202" s="49"/>
      <c r="B202" s="28">
        <v>178</v>
      </c>
      <c r="C202" s="25" t="s">
        <v>27</v>
      </c>
      <c r="D202" s="28" t="s">
        <v>70</v>
      </c>
      <c r="E202" s="34"/>
      <c r="F202" s="26">
        <v>1</v>
      </c>
      <c r="G202" s="27">
        <f t="shared" si="11"/>
        <v>0</v>
      </c>
    </row>
    <row r="203" spans="1:7" s="1" customFormat="1" ht="25.5" x14ac:dyDescent="0.2">
      <c r="A203" s="50" t="s">
        <v>58</v>
      </c>
      <c r="B203" s="21" t="s">
        <v>3</v>
      </c>
      <c r="C203" s="22" t="s">
        <v>68</v>
      </c>
      <c r="D203" s="21" t="s">
        <v>0</v>
      </c>
      <c r="E203" s="21" t="s">
        <v>4</v>
      </c>
      <c r="F203" s="23" t="s">
        <v>72</v>
      </c>
      <c r="G203" s="23" t="s">
        <v>1</v>
      </c>
    </row>
    <row r="204" spans="1:7" s="1" customFormat="1" ht="25.5" x14ac:dyDescent="0.2">
      <c r="A204" s="50"/>
      <c r="B204" s="35" t="s">
        <v>59</v>
      </c>
      <c r="C204" s="36" t="s">
        <v>52</v>
      </c>
      <c r="D204" s="21" t="s">
        <v>50</v>
      </c>
      <c r="E204" s="21" t="s">
        <v>50</v>
      </c>
      <c r="F204" s="23" t="s">
        <v>50</v>
      </c>
      <c r="G204" s="23" t="s">
        <v>50</v>
      </c>
    </row>
    <row r="205" spans="1:7" s="2" customFormat="1" ht="12.75" customHeight="1" x14ac:dyDescent="0.2">
      <c r="A205" s="49" t="s">
        <v>127</v>
      </c>
      <c r="B205" s="24">
        <v>179</v>
      </c>
      <c r="C205" s="25" t="s">
        <v>12</v>
      </c>
      <c r="D205" s="24" t="s">
        <v>70</v>
      </c>
      <c r="E205" s="34"/>
      <c r="F205" s="26">
        <v>1</v>
      </c>
      <c r="G205" s="27">
        <f t="shared" ref="G205:G213" si="12">SUM(E205*F205)</f>
        <v>0</v>
      </c>
    </row>
    <row r="206" spans="1:7" s="2" customFormat="1" ht="12.75" customHeight="1" x14ac:dyDescent="0.2">
      <c r="A206" s="49"/>
      <c r="B206" s="24">
        <v>180</v>
      </c>
      <c r="C206" s="25" t="s">
        <v>160</v>
      </c>
      <c r="D206" s="24" t="s">
        <v>70</v>
      </c>
      <c r="E206" s="34"/>
      <c r="F206" s="26">
        <v>1</v>
      </c>
      <c r="G206" s="27">
        <f t="shared" si="12"/>
        <v>0</v>
      </c>
    </row>
    <row r="207" spans="1:7" s="2" customFormat="1" ht="12.75" customHeight="1" x14ac:dyDescent="0.2">
      <c r="A207" s="49"/>
      <c r="B207" s="24">
        <v>181</v>
      </c>
      <c r="C207" s="25" t="s">
        <v>23</v>
      </c>
      <c r="D207" s="24" t="s">
        <v>70</v>
      </c>
      <c r="E207" s="34"/>
      <c r="F207" s="26">
        <v>1</v>
      </c>
      <c r="G207" s="27">
        <f t="shared" si="12"/>
        <v>0</v>
      </c>
    </row>
    <row r="208" spans="1:7" s="2" customFormat="1" ht="12.75" customHeight="1" x14ac:dyDescent="0.2">
      <c r="A208" s="49"/>
      <c r="B208" s="24">
        <v>182</v>
      </c>
      <c r="C208" s="25" t="s">
        <v>10</v>
      </c>
      <c r="D208" s="24" t="s">
        <v>70</v>
      </c>
      <c r="E208" s="34"/>
      <c r="F208" s="26">
        <v>1</v>
      </c>
      <c r="G208" s="27">
        <f t="shared" si="12"/>
        <v>0</v>
      </c>
    </row>
    <row r="209" spans="1:7" s="2" customFormat="1" x14ac:dyDescent="0.2">
      <c r="A209" s="49"/>
      <c r="B209" s="24">
        <v>183</v>
      </c>
      <c r="C209" s="25" t="s">
        <v>185</v>
      </c>
      <c r="D209" s="24" t="s">
        <v>70</v>
      </c>
      <c r="E209" s="34"/>
      <c r="F209" s="26">
        <v>1</v>
      </c>
      <c r="G209" s="27">
        <f t="shared" si="12"/>
        <v>0</v>
      </c>
    </row>
    <row r="210" spans="1:7" s="2" customFormat="1" x14ac:dyDescent="0.2">
      <c r="A210" s="49"/>
      <c r="B210" s="24">
        <v>184</v>
      </c>
      <c r="C210" s="25" t="s">
        <v>187</v>
      </c>
      <c r="D210" s="24" t="s">
        <v>70</v>
      </c>
      <c r="E210" s="34"/>
      <c r="F210" s="26">
        <v>1</v>
      </c>
      <c r="G210" s="27">
        <f t="shared" si="12"/>
        <v>0</v>
      </c>
    </row>
    <row r="211" spans="1:7" s="2" customFormat="1" x14ac:dyDescent="0.2">
      <c r="A211" s="49"/>
      <c r="B211" s="24">
        <v>185</v>
      </c>
      <c r="C211" s="25" t="s">
        <v>186</v>
      </c>
      <c r="D211" s="24" t="s">
        <v>70</v>
      </c>
      <c r="E211" s="34"/>
      <c r="F211" s="26">
        <v>1</v>
      </c>
      <c r="G211" s="27">
        <f t="shared" si="12"/>
        <v>0</v>
      </c>
    </row>
    <row r="212" spans="1:7" s="2" customFormat="1" x14ac:dyDescent="0.2">
      <c r="A212" s="49"/>
      <c r="B212" s="24">
        <v>186</v>
      </c>
      <c r="C212" s="25" t="s">
        <v>201</v>
      </c>
      <c r="D212" s="24" t="s">
        <v>70</v>
      </c>
      <c r="E212" s="34"/>
      <c r="F212" s="26">
        <v>1</v>
      </c>
      <c r="G212" s="27">
        <f t="shared" si="12"/>
        <v>0</v>
      </c>
    </row>
    <row r="213" spans="1:7" s="2" customFormat="1" x14ac:dyDescent="0.2">
      <c r="A213" s="49"/>
      <c r="B213" s="24">
        <v>187</v>
      </c>
      <c r="C213" s="25" t="s">
        <v>188</v>
      </c>
      <c r="D213" s="24" t="s">
        <v>70</v>
      </c>
      <c r="E213" s="34"/>
      <c r="F213" s="26">
        <v>1</v>
      </c>
      <c r="G213" s="27">
        <f t="shared" si="12"/>
        <v>0</v>
      </c>
    </row>
    <row r="214" spans="1:7" s="1" customFormat="1" ht="25.5" x14ac:dyDescent="0.2">
      <c r="A214" s="50" t="s">
        <v>58</v>
      </c>
      <c r="B214" s="21" t="s">
        <v>3</v>
      </c>
      <c r="C214" s="22" t="s">
        <v>68</v>
      </c>
      <c r="D214" s="21" t="s">
        <v>0</v>
      </c>
      <c r="E214" s="21" t="s">
        <v>4</v>
      </c>
      <c r="F214" s="23" t="s">
        <v>72</v>
      </c>
      <c r="G214" s="23" t="s">
        <v>1</v>
      </c>
    </row>
    <row r="215" spans="1:7" s="1" customFormat="1" ht="25.5" x14ac:dyDescent="0.2">
      <c r="A215" s="50"/>
      <c r="B215" s="35" t="s">
        <v>59</v>
      </c>
      <c r="C215" s="37" t="s">
        <v>51</v>
      </c>
      <c r="D215" s="21" t="s">
        <v>50</v>
      </c>
      <c r="E215" s="21" t="s">
        <v>50</v>
      </c>
      <c r="F215" s="23" t="s">
        <v>50</v>
      </c>
      <c r="G215" s="23" t="s">
        <v>50</v>
      </c>
    </row>
    <row r="216" spans="1:7" s="1" customFormat="1" ht="12.75" customHeight="1" x14ac:dyDescent="0.2">
      <c r="A216" s="49" t="s">
        <v>128</v>
      </c>
      <c r="B216" s="28">
        <v>188</v>
      </c>
      <c r="C216" s="25" t="s">
        <v>12</v>
      </c>
      <c r="D216" s="28" t="s">
        <v>70</v>
      </c>
      <c r="E216" s="34"/>
      <c r="F216" s="26">
        <v>1</v>
      </c>
      <c r="G216" s="27">
        <f t="shared" ref="G216:G224" si="13">SUM(E216*F216)</f>
        <v>0</v>
      </c>
    </row>
    <row r="217" spans="1:7" s="1" customFormat="1" ht="12.75" customHeight="1" x14ac:dyDescent="0.2">
      <c r="A217" s="49"/>
      <c r="B217" s="28">
        <v>189</v>
      </c>
      <c r="C217" s="25" t="s">
        <v>160</v>
      </c>
      <c r="D217" s="28" t="s">
        <v>70</v>
      </c>
      <c r="E217" s="34"/>
      <c r="F217" s="26">
        <v>1</v>
      </c>
      <c r="G217" s="27">
        <f t="shared" si="13"/>
        <v>0</v>
      </c>
    </row>
    <row r="218" spans="1:7" s="1" customFormat="1" ht="12.75" customHeight="1" x14ac:dyDescent="0.2">
      <c r="A218" s="49"/>
      <c r="B218" s="28">
        <v>190</v>
      </c>
      <c r="C218" s="29" t="s">
        <v>23</v>
      </c>
      <c r="D218" s="28" t="s">
        <v>70</v>
      </c>
      <c r="E218" s="34"/>
      <c r="F218" s="26">
        <v>1</v>
      </c>
      <c r="G218" s="27">
        <f t="shared" si="13"/>
        <v>0</v>
      </c>
    </row>
    <row r="219" spans="1:7" s="1" customFormat="1" ht="12.75" customHeight="1" x14ac:dyDescent="0.2">
      <c r="A219" s="49"/>
      <c r="B219" s="28">
        <v>191</v>
      </c>
      <c r="C219" s="25" t="s">
        <v>10</v>
      </c>
      <c r="D219" s="28" t="s">
        <v>70</v>
      </c>
      <c r="E219" s="34"/>
      <c r="F219" s="26">
        <v>1</v>
      </c>
      <c r="G219" s="27">
        <f t="shared" si="13"/>
        <v>0</v>
      </c>
    </row>
    <row r="220" spans="1:7" s="1" customFormat="1" x14ac:dyDescent="0.2">
      <c r="A220" s="49"/>
      <c r="B220" s="28">
        <v>192</v>
      </c>
      <c r="C220" s="25" t="s">
        <v>185</v>
      </c>
      <c r="D220" s="28" t="s">
        <v>70</v>
      </c>
      <c r="E220" s="34"/>
      <c r="F220" s="26">
        <v>1</v>
      </c>
      <c r="G220" s="27">
        <f t="shared" si="13"/>
        <v>0</v>
      </c>
    </row>
    <row r="221" spans="1:7" s="2" customFormat="1" x14ac:dyDescent="0.2">
      <c r="A221" s="49"/>
      <c r="B221" s="28">
        <v>193</v>
      </c>
      <c r="C221" s="25" t="s">
        <v>187</v>
      </c>
      <c r="D221" s="24" t="s">
        <v>70</v>
      </c>
      <c r="E221" s="34"/>
      <c r="F221" s="26">
        <v>1</v>
      </c>
      <c r="G221" s="27">
        <f t="shared" si="13"/>
        <v>0</v>
      </c>
    </row>
    <row r="222" spans="1:7" s="2" customFormat="1" x14ac:dyDescent="0.2">
      <c r="A222" s="49"/>
      <c r="B222" s="28">
        <v>194</v>
      </c>
      <c r="C222" s="25" t="s">
        <v>186</v>
      </c>
      <c r="D222" s="24" t="s">
        <v>70</v>
      </c>
      <c r="E222" s="34"/>
      <c r="F222" s="26">
        <v>1</v>
      </c>
      <c r="G222" s="27">
        <f t="shared" si="13"/>
        <v>0</v>
      </c>
    </row>
    <row r="223" spans="1:7" s="2" customFormat="1" x14ac:dyDescent="0.2">
      <c r="A223" s="49"/>
      <c r="B223" s="28">
        <v>195</v>
      </c>
      <c r="C223" s="25" t="s">
        <v>201</v>
      </c>
      <c r="D223" s="24" t="s">
        <v>70</v>
      </c>
      <c r="E223" s="34"/>
      <c r="F223" s="26">
        <v>1</v>
      </c>
      <c r="G223" s="27">
        <f t="shared" si="13"/>
        <v>0</v>
      </c>
    </row>
    <row r="224" spans="1:7" s="2" customFormat="1" x14ac:dyDescent="0.2">
      <c r="A224" s="49"/>
      <c r="B224" s="24">
        <v>196</v>
      </c>
      <c r="C224" s="25" t="s">
        <v>188</v>
      </c>
      <c r="D224" s="24" t="s">
        <v>70</v>
      </c>
      <c r="E224" s="34"/>
      <c r="F224" s="26">
        <v>1</v>
      </c>
      <c r="G224" s="27">
        <f t="shared" si="13"/>
        <v>0</v>
      </c>
    </row>
    <row r="225" spans="1:7" s="1" customFormat="1" ht="25.5" x14ac:dyDescent="0.2">
      <c r="A225" s="50" t="s">
        <v>58</v>
      </c>
      <c r="B225" s="21" t="s">
        <v>3</v>
      </c>
      <c r="C225" s="22" t="s">
        <v>182</v>
      </c>
      <c r="D225" s="21" t="s">
        <v>0</v>
      </c>
      <c r="E225" s="21" t="s">
        <v>4</v>
      </c>
      <c r="F225" s="23" t="s">
        <v>72</v>
      </c>
      <c r="G225" s="23" t="s">
        <v>1</v>
      </c>
    </row>
    <row r="226" spans="1:7" s="1" customFormat="1" ht="25.5" x14ac:dyDescent="0.2">
      <c r="A226" s="50"/>
      <c r="B226" s="35" t="s">
        <v>59</v>
      </c>
      <c r="C226" s="37" t="s">
        <v>183</v>
      </c>
      <c r="D226" s="21" t="s">
        <v>50</v>
      </c>
      <c r="E226" s="21" t="s">
        <v>50</v>
      </c>
      <c r="F226" s="23" t="s">
        <v>50</v>
      </c>
      <c r="G226" s="23" t="s">
        <v>50</v>
      </c>
    </row>
    <row r="227" spans="1:7" s="2" customFormat="1" ht="12.75" customHeight="1" x14ac:dyDescent="0.2">
      <c r="A227" s="44" t="s">
        <v>155</v>
      </c>
      <c r="B227" s="24">
        <v>197</v>
      </c>
      <c r="C227" s="25" t="s">
        <v>181</v>
      </c>
      <c r="D227" s="24" t="s">
        <v>70</v>
      </c>
      <c r="E227" s="34"/>
      <c r="F227" s="26">
        <v>2</v>
      </c>
      <c r="G227" s="27">
        <f t="shared" ref="G227:G235" si="14">SUM(E227*F227)</f>
        <v>0</v>
      </c>
    </row>
    <row r="228" spans="1:7" s="2" customFormat="1" ht="12.75" customHeight="1" x14ac:dyDescent="0.2">
      <c r="A228" s="44"/>
      <c r="B228" s="24">
        <v>198</v>
      </c>
      <c r="C228" s="25" t="s">
        <v>160</v>
      </c>
      <c r="D228" s="24" t="s">
        <v>70</v>
      </c>
      <c r="E228" s="34"/>
      <c r="F228" s="26">
        <v>1</v>
      </c>
      <c r="G228" s="27">
        <f t="shared" si="14"/>
        <v>0</v>
      </c>
    </row>
    <row r="229" spans="1:7" s="2" customFormat="1" ht="12.75" customHeight="1" x14ac:dyDescent="0.2">
      <c r="A229" s="44"/>
      <c r="B229" s="24">
        <v>199</v>
      </c>
      <c r="C229" s="25" t="s">
        <v>23</v>
      </c>
      <c r="D229" s="24" t="s">
        <v>70</v>
      </c>
      <c r="E229" s="34"/>
      <c r="F229" s="26">
        <v>1</v>
      </c>
      <c r="G229" s="27">
        <f t="shared" si="14"/>
        <v>0</v>
      </c>
    </row>
    <row r="230" spans="1:7" s="2" customFormat="1" ht="12.75" customHeight="1" x14ac:dyDescent="0.2">
      <c r="A230" s="44"/>
      <c r="B230" s="24">
        <v>200</v>
      </c>
      <c r="C230" s="25" t="s">
        <v>10</v>
      </c>
      <c r="D230" s="24" t="s">
        <v>70</v>
      </c>
      <c r="E230" s="34"/>
      <c r="F230" s="26">
        <v>1</v>
      </c>
      <c r="G230" s="27">
        <f t="shared" si="14"/>
        <v>0</v>
      </c>
    </row>
    <row r="231" spans="1:7" s="2" customFormat="1" x14ac:dyDescent="0.2">
      <c r="A231" s="44"/>
      <c r="B231" s="24">
        <v>201</v>
      </c>
      <c r="C231" s="25" t="s">
        <v>185</v>
      </c>
      <c r="D231" s="24" t="s">
        <v>70</v>
      </c>
      <c r="E231" s="34"/>
      <c r="F231" s="26">
        <v>2</v>
      </c>
      <c r="G231" s="27">
        <f t="shared" si="14"/>
        <v>0</v>
      </c>
    </row>
    <row r="232" spans="1:7" s="2" customFormat="1" x14ac:dyDescent="0.2">
      <c r="A232" s="44"/>
      <c r="B232" s="24">
        <v>202</v>
      </c>
      <c r="C232" s="25" t="s">
        <v>187</v>
      </c>
      <c r="D232" s="24" t="s">
        <v>70</v>
      </c>
      <c r="E232" s="34"/>
      <c r="F232" s="26">
        <v>2</v>
      </c>
      <c r="G232" s="27">
        <f t="shared" si="14"/>
        <v>0</v>
      </c>
    </row>
    <row r="233" spans="1:7" s="2" customFormat="1" x14ac:dyDescent="0.2">
      <c r="A233" s="44"/>
      <c r="B233" s="24">
        <v>203</v>
      </c>
      <c r="C233" s="25" t="s">
        <v>186</v>
      </c>
      <c r="D233" s="24" t="s">
        <v>70</v>
      </c>
      <c r="E233" s="34"/>
      <c r="F233" s="26">
        <v>2</v>
      </c>
      <c r="G233" s="27">
        <f t="shared" si="14"/>
        <v>0</v>
      </c>
    </row>
    <row r="234" spans="1:7" s="2" customFormat="1" x14ac:dyDescent="0.2">
      <c r="A234" s="44"/>
      <c r="B234" s="24">
        <v>204</v>
      </c>
      <c r="C234" s="25" t="s">
        <v>201</v>
      </c>
      <c r="D234" s="24" t="s">
        <v>70</v>
      </c>
      <c r="E234" s="34"/>
      <c r="F234" s="26">
        <v>2</v>
      </c>
      <c r="G234" s="27">
        <f t="shared" si="14"/>
        <v>0</v>
      </c>
    </row>
    <row r="235" spans="1:7" s="2" customFormat="1" x14ac:dyDescent="0.2">
      <c r="A235" s="44"/>
      <c r="B235" s="24">
        <v>205</v>
      </c>
      <c r="C235" s="25" t="s">
        <v>200</v>
      </c>
      <c r="D235" s="24" t="s">
        <v>70</v>
      </c>
      <c r="E235" s="34"/>
      <c r="F235" s="26">
        <v>2</v>
      </c>
      <c r="G235" s="27">
        <f t="shared" si="14"/>
        <v>0</v>
      </c>
    </row>
    <row r="236" spans="1:7" s="1" customFormat="1" ht="25.5" x14ac:dyDescent="0.2">
      <c r="A236" s="50" t="s">
        <v>58</v>
      </c>
      <c r="B236" s="21" t="s">
        <v>3</v>
      </c>
      <c r="C236" s="22" t="s">
        <v>182</v>
      </c>
      <c r="D236" s="21" t="s">
        <v>0</v>
      </c>
      <c r="E236" s="21" t="s">
        <v>4</v>
      </c>
      <c r="F236" s="23" t="s">
        <v>72</v>
      </c>
      <c r="G236" s="23" t="s">
        <v>1</v>
      </c>
    </row>
    <row r="237" spans="1:7" s="1" customFormat="1" ht="25.5" x14ac:dyDescent="0.2">
      <c r="A237" s="50"/>
      <c r="B237" s="35" t="s">
        <v>59</v>
      </c>
      <c r="C237" s="37" t="s">
        <v>194</v>
      </c>
      <c r="D237" s="21" t="s">
        <v>50</v>
      </c>
      <c r="E237" s="21" t="s">
        <v>50</v>
      </c>
      <c r="F237" s="23" t="s">
        <v>50</v>
      </c>
      <c r="G237" s="23" t="s">
        <v>50</v>
      </c>
    </row>
    <row r="238" spans="1:7" s="2" customFormat="1" ht="12.75" customHeight="1" x14ac:dyDescent="0.2">
      <c r="A238" s="44" t="s">
        <v>156</v>
      </c>
      <c r="B238" s="24">
        <v>206</v>
      </c>
      <c r="C238" s="25" t="s">
        <v>181</v>
      </c>
      <c r="D238" s="24" t="s">
        <v>70</v>
      </c>
      <c r="E238" s="34"/>
      <c r="F238" s="26">
        <v>1</v>
      </c>
      <c r="G238" s="27">
        <f t="shared" ref="G238:G246" si="15">SUM(E238*F238)</f>
        <v>0</v>
      </c>
    </row>
    <row r="239" spans="1:7" s="2" customFormat="1" ht="12.75" customHeight="1" x14ac:dyDescent="0.2">
      <c r="A239" s="44"/>
      <c r="B239" s="24">
        <v>207</v>
      </c>
      <c r="C239" s="25" t="s">
        <v>160</v>
      </c>
      <c r="D239" s="24" t="s">
        <v>70</v>
      </c>
      <c r="E239" s="34"/>
      <c r="F239" s="26">
        <v>1</v>
      </c>
      <c r="G239" s="27">
        <f t="shared" si="15"/>
        <v>0</v>
      </c>
    </row>
    <row r="240" spans="1:7" s="2" customFormat="1" ht="12.75" customHeight="1" x14ac:dyDescent="0.2">
      <c r="A240" s="44"/>
      <c r="B240" s="24">
        <v>208</v>
      </c>
      <c r="C240" s="25" t="s">
        <v>23</v>
      </c>
      <c r="D240" s="24" t="s">
        <v>70</v>
      </c>
      <c r="E240" s="34"/>
      <c r="F240" s="26">
        <v>1</v>
      </c>
      <c r="G240" s="27">
        <f t="shared" si="15"/>
        <v>0</v>
      </c>
    </row>
    <row r="241" spans="1:7" s="2" customFormat="1" ht="12.75" customHeight="1" x14ac:dyDescent="0.2">
      <c r="A241" s="44"/>
      <c r="B241" s="24">
        <v>209</v>
      </c>
      <c r="C241" s="25" t="s">
        <v>10</v>
      </c>
      <c r="D241" s="24" t="s">
        <v>70</v>
      </c>
      <c r="E241" s="34"/>
      <c r="F241" s="26">
        <v>1</v>
      </c>
      <c r="G241" s="27">
        <f t="shared" si="15"/>
        <v>0</v>
      </c>
    </row>
    <row r="242" spans="1:7" s="2" customFormat="1" ht="12.75" customHeight="1" x14ac:dyDescent="0.2">
      <c r="A242" s="44"/>
      <c r="B242" s="24">
        <v>210</v>
      </c>
      <c r="C242" s="25" t="s">
        <v>185</v>
      </c>
      <c r="D242" s="24" t="s">
        <v>70</v>
      </c>
      <c r="E242" s="34"/>
      <c r="F242" s="26">
        <v>1</v>
      </c>
      <c r="G242" s="27">
        <f t="shared" si="15"/>
        <v>0</v>
      </c>
    </row>
    <row r="243" spans="1:7" s="2" customFormat="1" ht="12.75" customHeight="1" x14ac:dyDescent="0.2">
      <c r="A243" s="44"/>
      <c r="B243" s="24">
        <v>211</v>
      </c>
      <c r="C243" s="25" t="s">
        <v>187</v>
      </c>
      <c r="D243" s="24" t="s">
        <v>70</v>
      </c>
      <c r="E243" s="34"/>
      <c r="F243" s="26">
        <v>1</v>
      </c>
      <c r="G243" s="27">
        <f t="shared" si="15"/>
        <v>0</v>
      </c>
    </row>
    <row r="244" spans="1:7" s="2" customFormat="1" ht="12.75" customHeight="1" x14ac:dyDescent="0.2">
      <c r="A244" s="44"/>
      <c r="B244" s="24">
        <v>212</v>
      </c>
      <c r="C244" s="25" t="s">
        <v>186</v>
      </c>
      <c r="D244" s="24" t="s">
        <v>70</v>
      </c>
      <c r="E244" s="34"/>
      <c r="F244" s="26">
        <v>1</v>
      </c>
      <c r="G244" s="27">
        <f t="shared" si="15"/>
        <v>0</v>
      </c>
    </row>
    <row r="245" spans="1:7" s="2" customFormat="1" ht="12.75" customHeight="1" x14ac:dyDescent="0.2">
      <c r="A245" s="44"/>
      <c r="B245" s="24">
        <v>213</v>
      </c>
      <c r="C245" s="25" t="s">
        <v>201</v>
      </c>
      <c r="D245" s="24" t="s">
        <v>70</v>
      </c>
      <c r="E245" s="34"/>
      <c r="F245" s="26">
        <v>1</v>
      </c>
      <c r="G245" s="27">
        <f t="shared" si="15"/>
        <v>0</v>
      </c>
    </row>
    <row r="246" spans="1:7" s="2" customFormat="1" x14ac:dyDescent="0.2">
      <c r="A246" s="44"/>
      <c r="B246" s="24">
        <v>214</v>
      </c>
      <c r="C246" s="25" t="s">
        <v>200</v>
      </c>
      <c r="D246" s="24" t="s">
        <v>70</v>
      </c>
      <c r="E246" s="34"/>
      <c r="F246" s="26">
        <v>1</v>
      </c>
      <c r="G246" s="27">
        <f t="shared" si="15"/>
        <v>0</v>
      </c>
    </row>
    <row r="247" spans="1:7" s="1" customFormat="1" ht="25.5" x14ac:dyDescent="0.2">
      <c r="A247" s="50" t="s">
        <v>58</v>
      </c>
      <c r="B247" s="21" t="s">
        <v>3</v>
      </c>
      <c r="C247" s="22" t="s">
        <v>182</v>
      </c>
      <c r="D247" s="21" t="s">
        <v>0</v>
      </c>
      <c r="E247" s="21" t="s">
        <v>4</v>
      </c>
      <c r="F247" s="23" t="s">
        <v>72</v>
      </c>
      <c r="G247" s="23" t="s">
        <v>1</v>
      </c>
    </row>
    <row r="248" spans="1:7" s="1" customFormat="1" ht="25.5" x14ac:dyDescent="0.2">
      <c r="A248" s="50"/>
      <c r="B248" s="35" t="s">
        <v>59</v>
      </c>
      <c r="C248" s="37" t="s">
        <v>184</v>
      </c>
      <c r="D248" s="21" t="s">
        <v>50</v>
      </c>
      <c r="E248" s="21" t="s">
        <v>50</v>
      </c>
      <c r="F248" s="23" t="s">
        <v>50</v>
      </c>
      <c r="G248" s="23" t="s">
        <v>50</v>
      </c>
    </row>
    <row r="249" spans="1:7" s="2" customFormat="1" ht="12.75" customHeight="1" x14ac:dyDescent="0.2">
      <c r="A249" s="44" t="s">
        <v>166</v>
      </c>
      <c r="B249" s="24">
        <v>215</v>
      </c>
      <c r="C249" s="25" t="s">
        <v>181</v>
      </c>
      <c r="D249" s="24" t="s">
        <v>70</v>
      </c>
      <c r="E249" s="34"/>
      <c r="F249" s="26">
        <v>2</v>
      </c>
      <c r="G249" s="27">
        <f t="shared" ref="G249:G257" si="16">SUM(E249*F249)</f>
        <v>0</v>
      </c>
    </row>
    <row r="250" spans="1:7" s="2" customFormat="1" ht="12.75" customHeight="1" x14ac:dyDescent="0.2">
      <c r="A250" s="44"/>
      <c r="B250" s="24">
        <v>216</v>
      </c>
      <c r="C250" s="25" t="s">
        <v>160</v>
      </c>
      <c r="D250" s="24" t="s">
        <v>70</v>
      </c>
      <c r="E250" s="34"/>
      <c r="F250" s="26">
        <v>1</v>
      </c>
      <c r="G250" s="27">
        <f t="shared" si="16"/>
        <v>0</v>
      </c>
    </row>
    <row r="251" spans="1:7" s="2" customFormat="1" ht="12.75" customHeight="1" x14ac:dyDescent="0.2">
      <c r="A251" s="44"/>
      <c r="B251" s="24">
        <v>217</v>
      </c>
      <c r="C251" s="25" t="s">
        <v>23</v>
      </c>
      <c r="D251" s="24" t="s">
        <v>70</v>
      </c>
      <c r="E251" s="34"/>
      <c r="F251" s="26">
        <v>1</v>
      </c>
      <c r="G251" s="27">
        <f t="shared" si="16"/>
        <v>0</v>
      </c>
    </row>
    <row r="252" spans="1:7" s="2" customFormat="1" ht="12.75" customHeight="1" x14ac:dyDescent="0.2">
      <c r="A252" s="44"/>
      <c r="B252" s="24">
        <v>218</v>
      </c>
      <c r="C252" s="25" t="s">
        <v>10</v>
      </c>
      <c r="D252" s="24" t="s">
        <v>70</v>
      </c>
      <c r="E252" s="34"/>
      <c r="F252" s="26">
        <v>1</v>
      </c>
      <c r="G252" s="27">
        <f t="shared" si="16"/>
        <v>0</v>
      </c>
    </row>
    <row r="253" spans="1:7" s="2" customFormat="1" ht="12.75" customHeight="1" x14ac:dyDescent="0.2">
      <c r="A253" s="44"/>
      <c r="B253" s="24">
        <v>219</v>
      </c>
      <c r="C253" s="25" t="s">
        <v>185</v>
      </c>
      <c r="D253" s="24" t="s">
        <v>70</v>
      </c>
      <c r="E253" s="34"/>
      <c r="F253" s="26">
        <v>2</v>
      </c>
      <c r="G253" s="27">
        <f t="shared" si="16"/>
        <v>0</v>
      </c>
    </row>
    <row r="254" spans="1:7" s="2" customFormat="1" ht="12.75" customHeight="1" x14ac:dyDescent="0.2">
      <c r="A254" s="44"/>
      <c r="B254" s="24">
        <v>220</v>
      </c>
      <c r="C254" s="25" t="s">
        <v>187</v>
      </c>
      <c r="D254" s="24" t="s">
        <v>70</v>
      </c>
      <c r="E254" s="34"/>
      <c r="F254" s="26">
        <v>2</v>
      </c>
      <c r="G254" s="27">
        <f t="shared" si="16"/>
        <v>0</v>
      </c>
    </row>
    <row r="255" spans="1:7" s="2" customFormat="1" ht="12.75" customHeight="1" x14ac:dyDescent="0.2">
      <c r="A255" s="44"/>
      <c r="B255" s="24">
        <v>221</v>
      </c>
      <c r="C255" s="25" t="s">
        <v>186</v>
      </c>
      <c r="D255" s="24" t="s">
        <v>70</v>
      </c>
      <c r="E255" s="34"/>
      <c r="F255" s="26">
        <v>2</v>
      </c>
      <c r="G255" s="27">
        <f t="shared" si="16"/>
        <v>0</v>
      </c>
    </row>
    <row r="256" spans="1:7" s="2" customFormat="1" x14ac:dyDescent="0.2">
      <c r="A256" s="44"/>
      <c r="B256" s="24">
        <v>222</v>
      </c>
      <c r="C256" s="25" t="s">
        <v>201</v>
      </c>
      <c r="D256" s="24" t="s">
        <v>70</v>
      </c>
      <c r="E256" s="34"/>
      <c r="F256" s="26">
        <v>2</v>
      </c>
      <c r="G256" s="27">
        <f t="shared" si="16"/>
        <v>0</v>
      </c>
    </row>
    <row r="257" spans="1:10" s="2" customFormat="1" x14ac:dyDescent="0.2">
      <c r="A257" s="44"/>
      <c r="B257" s="24">
        <v>223</v>
      </c>
      <c r="C257" s="25" t="s">
        <v>200</v>
      </c>
      <c r="D257" s="24" t="s">
        <v>70</v>
      </c>
      <c r="E257" s="34"/>
      <c r="F257" s="26">
        <v>2</v>
      </c>
      <c r="G257" s="27">
        <f t="shared" si="16"/>
        <v>0</v>
      </c>
    </row>
    <row r="258" spans="1:10" s="1" customFormat="1" ht="13.5" thickBot="1" x14ac:dyDescent="0.25">
      <c r="A258" s="10"/>
      <c r="B258" s="5"/>
      <c r="C258" s="9"/>
      <c r="D258" s="5"/>
      <c r="E258" s="16"/>
      <c r="F258" s="15"/>
      <c r="G258" s="7"/>
    </row>
    <row r="259" spans="1:10" ht="22.5" customHeight="1" thickBot="1" x14ac:dyDescent="0.25">
      <c r="A259" s="90" t="s">
        <v>73</v>
      </c>
      <c r="B259" s="91"/>
      <c r="C259" s="91"/>
      <c r="D259" s="91"/>
      <c r="E259" s="91"/>
      <c r="F259" s="91"/>
      <c r="G259" s="92"/>
    </row>
    <row r="260" spans="1:10" s="1" customFormat="1" ht="15" customHeight="1" x14ac:dyDescent="0.2">
      <c r="A260" s="73" t="s">
        <v>130</v>
      </c>
      <c r="B260" s="74"/>
      <c r="C260" s="74"/>
      <c r="D260" s="74"/>
      <c r="E260" s="74"/>
      <c r="F260" s="75"/>
      <c r="G260" s="76">
        <f>SUM(G5:G190)</f>
        <v>0</v>
      </c>
    </row>
    <row r="261" spans="1:10" s="1" customFormat="1" ht="15" customHeight="1" x14ac:dyDescent="0.2">
      <c r="A261" s="77" t="s">
        <v>129</v>
      </c>
      <c r="B261" s="78"/>
      <c r="C261" s="78"/>
      <c r="D261" s="78"/>
      <c r="E261" s="78"/>
      <c r="F261" s="79"/>
      <c r="G261" s="80">
        <f>G193+G194</f>
        <v>0</v>
      </c>
    </row>
    <row r="262" spans="1:10" s="1" customFormat="1" ht="15" customHeight="1" thickBot="1" x14ac:dyDescent="0.25">
      <c r="A262" s="81" t="s">
        <v>169</v>
      </c>
      <c r="B262" s="82"/>
      <c r="C262" s="82"/>
      <c r="D262" s="82"/>
      <c r="E262" s="82"/>
      <c r="F262" s="83"/>
      <c r="G262" s="84">
        <f>SUM(G198:G257)</f>
        <v>0</v>
      </c>
      <c r="I262" s="20"/>
      <c r="J262" s="11"/>
    </row>
    <row r="263" spans="1:10" x14ac:dyDescent="0.2">
      <c r="I263" s="12"/>
    </row>
    <row r="264" spans="1:10" ht="13.5" thickBot="1" x14ac:dyDescent="0.25"/>
    <row r="265" spans="1:10" ht="40.5" customHeight="1" thickBot="1" x14ac:dyDescent="0.25">
      <c r="A265" s="87" t="s">
        <v>210</v>
      </c>
      <c r="B265" s="88"/>
      <c r="C265" s="88"/>
      <c r="D265" s="88"/>
      <c r="E265" s="88"/>
      <c r="F265" s="88"/>
      <c r="G265" s="89"/>
    </row>
    <row r="266" spans="1:10" ht="15" customHeight="1" x14ac:dyDescent="0.2">
      <c r="A266" s="60" t="s">
        <v>203</v>
      </c>
      <c r="B266" s="61"/>
      <c r="C266" s="61"/>
      <c r="D266" s="61"/>
      <c r="E266" s="61"/>
      <c r="F266" s="61"/>
      <c r="G266" s="62"/>
    </row>
    <row r="267" spans="1:10" ht="15" customHeight="1" x14ac:dyDescent="0.2">
      <c r="A267" s="63" t="s">
        <v>202</v>
      </c>
      <c r="B267" s="64"/>
      <c r="C267" s="64"/>
      <c r="D267" s="64"/>
      <c r="E267" s="64"/>
      <c r="F267" s="64"/>
      <c r="G267" s="65"/>
    </row>
    <row r="268" spans="1:10" ht="15.75" thickBot="1" x14ac:dyDescent="0.25">
      <c r="A268" s="66" t="s">
        <v>205</v>
      </c>
      <c r="B268" s="67"/>
      <c r="C268" s="67"/>
      <c r="D268" s="67"/>
      <c r="E268" s="67"/>
      <c r="F268" s="67"/>
      <c r="G268" s="68"/>
    </row>
    <row r="269" spans="1:10" ht="15.75" thickBot="1" x14ac:dyDescent="0.25">
      <c r="A269" s="69"/>
      <c r="B269" s="70"/>
      <c r="C269" s="70"/>
      <c r="D269" s="70"/>
      <c r="E269" s="70"/>
      <c r="F269" s="71"/>
      <c r="G269" s="72"/>
    </row>
    <row r="270" spans="1:10" ht="39" customHeight="1" thickBot="1" x14ac:dyDescent="0.25">
      <c r="A270" s="87" t="s">
        <v>211</v>
      </c>
      <c r="B270" s="85"/>
      <c r="C270" s="85"/>
      <c r="D270" s="85"/>
      <c r="E270" s="85"/>
      <c r="F270" s="85"/>
      <c r="G270" s="86"/>
    </row>
    <row r="271" spans="1:10" ht="15.75" thickBot="1" x14ac:dyDescent="0.25">
      <c r="A271" s="93" t="s">
        <v>206</v>
      </c>
      <c r="B271" s="94"/>
      <c r="C271" s="94"/>
      <c r="D271" s="94"/>
      <c r="E271" s="94"/>
      <c r="F271" s="94"/>
      <c r="G271" s="95"/>
    </row>
  </sheetData>
  <mergeCells count="43">
    <mergeCell ref="A270:G270"/>
    <mergeCell ref="A271:G271"/>
    <mergeCell ref="A262:F262"/>
    <mergeCell ref="A265:G265"/>
    <mergeCell ref="A266:G266"/>
    <mergeCell ref="A267:G267"/>
    <mergeCell ref="A268:G268"/>
    <mergeCell ref="A261:F261"/>
    <mergeCell ref="A205:A213"/>
    <mergeCell ref="A214:A215"/>
    <mergeCell ref="A216:A224"/>
    <mergeCell ref="A225:A226"/>
    <mergeCell ref="A227:A235"/>
    <mergeCell ref="A236:A237"/>
    <mergeCell ref="A238:A246"/>
    <mergeCell ref="A247:A248"/>
    <mergeCell ref="A249:A257"/>
    <mergeCell ref="A259:G259"/>
    <mergeCell ref="A260:F260"/>
    <mergeCell ref="A203:A204"/>
    <mergeCell ref="A130:A141"/>
    <mergeCell ref="A143:A156"/>
    <mergeCell ref="A158:A164"/>
    <mergeCell ref="A166:A169"/>
    <mergeCell ref="A171:A180"/>
    <mergeCell ref="A182:A188"/>
    <mergeCell ref="A191:E191"/>
    <mergeCell ref="A193:A194"/>
    <mergeCell ref="A195:E195"/>
    <mergeCell ref="A196:A197"/>
    <mergeCell ref="A198:A202"/>
    <mergeCell ref="A112:A128"/>
    <mergeCell ref="A1:G1"/>
    <mergeCell ref="A2:G2"/>
    <mergeCell ref="A3:E3"/>
    <mergeCell ref="A5:A23"/>
    <mergeCell ref="A25:A31"/>
    <mergeCell ref="A33:A39"/>
    <mergeCell ref="A41:A45"/>
    <mergeCell ref="A47:A50"/>
    <mergeCell ref="A52:A71"/>
    <mergeCell ref="A73:A92"/>
    <mergeCell ref="A94:A11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0" fitToHeight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85" zoomScaleNormal="85" zoomScaleSheetLayoutView="115" workbookViewId="0">
      <selection activeCell="G11" sqref="G11"/>
    </sheetView>
  </sheetViews>
  <sheetFormatPr defaultRowHeight="12.75" x14ac:dyDescent="0.2"/>
  <cols>
    <col min="1" max="1" width="35.25" customWidth="1"/>
    <col min="2" max="2" width="27.125" customWidth="1"/>
    <col min="3" max="3" width="29.625" customWidth="1"/>
    <col min="7" max="7" width="32.875" customWidth="1"/>
  </cols>
  <sheetData>
    <row r="1" spans="1:7" ht="29.25" x14ac:dyDescent="0.2">
      <c r="A1" s="52" t="s">
        <v>193</v>
      </c>
      <c r="B1" s="53"/>
      <c r="C1" s="53"/>
      <c r="D1" s="6"/>
      <c r="E1" s="6"/>
      <c r="F1" s="6"/>
      <c r="G1" s="6"/>
    </row>
    <row r="2" spans="1:7" ht="19.5" x14ac:dyDescent="0.2">
      <c r="A2" s="54" t="s">
        <v>207</v>
      </c>
      <c r="B2" s="54"/>
      <c r="C2" s="54"/>
    </row>
    <row r="3" spans="1:7" ht="23.25" thickBot="1" x14ac:dyDescent="0.25">
      <c r="A3" s="3"/>
      <c r="B3" s="3"/>
      <c r="C3" s="3"/>
    </row>
    <row r="4" spans="1:7" ht="48" customHeight="1" x14ac:dyDescent="0.2">
      <c r="A4" s="55" t="s">
        <v>76</v>
      </c>
      <c r="B4" s="56"/>
      <c r="C4" s="19" t="s">
        <v>208</v>
      </c>
    </row>
    <row r="5" spans="1:7" ht="42" customHeight="1" x14ac:dyDescent="0.2">
      <c r="A5" s="39" t="s">
        <v>209</v>
      </c>
      <c r="B5" s="40" t="s">
        <v>74</v>
      </c>
      <c r="C5" s="41"/>
    </row>
    <row r="6" spans="1:7" ht="38.25" x14ac:dyDescent="0.2">
      <c r="A6" s="39" t="s">
        <v>78</v>
      </c>
      <c r="B6" s="40" t="s">
        <v>77</v>
      </c>
      <c r="C6" s="42"/>
    </row>
    <row r="7" spans="1:7" ht="38.25" x14ac:dyDescent="0.2">
      <c r="A7" s="39" t="s">
        <v>81</v>
      </c>
      <c r="B7" s="40" t="s">
        <v>82</v>
      </c>
      <c r="C7" s="42"/>
    </row>
    <row r="8" spans="1:7" ht="38.25" x14ac:dyDescent="0.2">
      <c r="A8" s="39" t="s">
        <v>79</v>
      </c>
      <c r="B8" s="40" t="s">
        <v>80</v>
      </c>
      <c r="C8" s="42"/>
    </row>
    <row r="9" spans="1:7" ht="33" customHeight="1" x14ac:dyDescent="0.2">
      <c r="A9" s="57" t="s">
        <v>84</v>
      </c>
      <c r="B9" s="58"/>
      <c r="C9" s="38"/>
    </row>
    <row r="10" spans="1:7" ht="126.75" customHeight="1" x14ac:dyDescent="0.2">
      <c r="A10" s="25" t="s">
        <v>172</v>
      </c>
      <c r="B10" s="59" t="s">
        <v>91</v>
      </c>
      <c r="C10" s="59"/>
    </row>
    <row r="11" spans="1:7" ht="90" customHeight="1" x14ac:dyDescent="0.2">
      <c r="A11" s="25" t="s">
        <v>190</v>
      </c>
      <c r="B11" s="59" t="s">
        <v>89</v>
      </c>
      <c r="C11" s="59"/>
    </row>
    <row r="12" spans="1:7" ht="183" customHeight="1" x14ac:dyDescent="0.2">
      <c r="A12" s="25" t="s">
        <v>173</v>
      </c>
      <c r="B12" s="59" t="s">
        <v>92</v>
      </c>
      <c r="C12" s="59"/>
    </row>
    <row r="13" spans="1:7" ht="147" customHeight="1" x14ac:dyDescent="0.2">
      <c r="A13" s="25" t="s">
        <v>174</v>
      </c>
      <c r="B13" s="59" t="s">
        <v>90</v>
      </c>
      <c r="C13" s="59"/>
      <c r="G13" s="4"/>
    </row>
    <row r="14" spans="1:7" ht="37.5" customHeight="1" x14ac:dyDescent="0.2">
      <c r="A14" s="33" t="s">
        <v>191</v>
      </c>
      <c r="B14" s="59" t="s">
        <v>87</v>
      </c>
      <c r="C14" s="59"/>
    </row>
    <row r="15" spans="1:7" ht="51" customHeight="1" x14ac:dyDescent="0.2">
      <c r="A15" s="33" t="s">
        <v>192</v>
      </c>
      <c r="B15" s="59" t="s">
        <v>88</v>
      </c>
      <c r="C15" s="59"/>
    </row>
  </sheetData>
  <mergeCells count="10">
    <mergeCell ref="B13:C13"/>
    <mergeCell ref="B14:C14"/>
    <mergeCell ref="B15:C15"/>
    <mergeCell ref="B12:C12"/>
    <mergeCell ref="B11:C11"/>
    <mergeCell ref="A1:C1"/>
    <mergeCell ref="A2:C2"/>
    <mergeCell ref="A4:B4"/>
    <mergeCell ref="A9:B9"/>
    <mergeCell ref="B10:C1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 DO SOUTĚŽE</vt:lpstr>
      <vt:lpstr>PODMÍNKY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Kneifel Jiří</dc:creator>
  <cp:lastModifiedBy>OVZ OŘ OVA</cp:lastModifiedBy>
  <cp:lastPrinted>2022-12-29T17:38:30Z</cp:lastPrinted>
  <dcterms:created xsi:type="dcterms:W3CDTF">2017-12-01T06:03:47Z</dcterms:created>
  <dcterms:modified xsi:type="dcterms:W3CDTF">2023-01-11T11:26:19Z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