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97 ... bytů u pozemních objektů SPS v obvodu OŘ Ostrava 20222023 - oblast Ostrava - MB\01_ZD\"/>
    </mc:Choice>
  </mc:AlternateContent>
  <bookViews>
    <workbookView xWindow="0" yWindow="0" windowWidth="28800" windowHeight="12345"/>
  </bookViews>
  <sheets>
    <sheet name="oblast Ostrava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" i="3" l="1"/>
  <c r="D9" i="3" l="1"/>
  <c r="D8" i="3"/>
  <c r="D7" i="3"/>
  <c r="H9" i="3"/>
  <c r="H8" i="3"/>
  <c r="H7" i="3"/>
  <c r="L9" i="3" l="1"/>
  <c r="L8" i="3"/>
  <c r="L7" i="3"/>
  <c r="L10" i="3" l="1"/>
  <c r="H10" i="3"/>
  <c r="D10" i="3"/>
</calcChain>
</file>

<file path=xl/sharedStrings.xml><?xml version="1.0" encoding="utf-8"?>
<sst xmlns="http://schemas.openxmlformats.org/spreadsheetml/2006/main" count="39" uniqueCount="31">
  <si>
    <t>10-39</t>
  </si>
  <si>
    <t>vzdálenost km</t>
  </si>
  <si>
    <t>přirážka zvýhodnění</t>
  </si>
  <si>
    <t>do 9</t>
  </si>
  <si>
    <t>VYSVĚTLIVKY</t>
  </si>
  <si>
    <t xml:space="preserve">Vzdálenost  km </t>
  </si>
  <si>
    <t>Objem Kč</t>
  </si>
  <si>
    <t>je myšlena cena díla zpracovaná ve struktuře sborníku směrných cen URS v aktuální databázi cen,</t>
  </si>
  <si>
    <t>včetně vedlejších rozpočtových nákladů a specifikovaného materiálu, bez DPH</t>
  </si>
  <si>
    <t>POZNÁMKA</t>
  </si>
  <si>
    <t>Do tabulky se uvede přirážka nebo zvýhodnění číslem :</t>
  </si>
  <si>
    <t>Např.:</t>
  </si>
  <si>
    <t>předpokládaný  čistý objem Kč</t>
  </si>
  <si>
    <t>předpokládaný objem vč.přirážky</t>
  </si>
  <si>
    <t>Objem Kč bez DPH</t>
  </si>
  <si>
    <t>0-50.000,00 Kč bez DPH</t>
  </si>
  <si>
    <t>50.001-200.000,00 Kč bez DPH</t>
  </si>
  <si>
    <t>více než 200.000,00 Kč bez DPH</t>
  </si>
  <si>
    <t xml:space="preserve">Vzdálenost se určí podle volně dostupných internetových aplikací pro měření vzdálenosti např. MAPY.CZ </t>
  </si>
  <si>
    <r>
      <t xml:space="preserve">je myšlena </t>
    </r>
    <r>
      <rPr>
        <b/>
        <sz val="9"/>
        <color theme="1"/>
        <rFont val="Verdana"/>
        <family val="2"/>
        <charset val="238"/>
      </rPr>
      <t>nejkratší</t>
    </r>
    <r>
      <rPr>
        <sz val="9"/>
        <color theme="1"/>
        <rFont val="Verdana"/>
        <family val="2"/>
        <charset val="238"/>
      </rPr>
      <t xml:space="preserve"> spojnice  mezi místem plnění tj. výchozím místem zadavatele veřejné zakázky, tím je Ostrava, a místem skutečného výkonu prací, vedena po pozemních komunikacích.</t>
    </r>
  </si>
  <si>
    <r>
      <rPr>
        <b/>
        <sz val="9"/>
        <color indexed="8"/>
        <rFont val="Verdana"/>
        <family val="2"/>
        <charset val="238"/>
      </rPr>
      <t>PŘIRÁŽKA 17%</t>
    </r>
    <r>
      <rPr>
        <sz val="9"/>
        <color theme="1"/>
        <rFont val="Verdana"/>
        <family val="2"/>
        <charset val="238"/>
      </rPr>
      <t xml:space="preserve">    - bude v tabulce zapsána jako číslo  </t>
    </r>
    <r>
      <rPr>
        <b/>
        <sz val="9"/>
        <color indexed="8"/>
        <rFont val="Verdana"/>
        <family val="2"/>
        <charset val="238"/>
      </rPr>
      <t>1,17</t>
    </r>
  </si>
  <si>
    <r>
      <rPr>
        <b/>
        <sz val="9"/>
        <color indexed="8"/>
        <rFont val="Verdana"/>
        <family val="2"/>
        <charset val="238"/>
      </rPr>
      <t>ZVÝHODNĚNÍ 5%</t>
    </r>
    <r>
      <rPr>
        <sz val="9"/>
        <color theme="1"/>
        <rFont val="Verdana"/>
        <family val="2"/>
        <charset val="238"/>
      </rPr>
      <t xml:space="preserve">   - bude v tabulce zapsáno jako číslo   </t>
    </r>
    <r>
      <rPr>
        <b/>
        <sz val="9"/>
        <color indexed="8"/>
        <rFont val="Verdana"/>
        <family val="2"/>
        <charset val="238"/>
      </rPr>
      <t>0,95</t>
    </r>
  </si>
  <si>
    <r>
      <t xml:space="preserve">bez přirážky nebo zvýhodnění bude uvedeno   </t>
    </r>
    <r>
      <rPr>
        <b/>
        <sz val="9"/>
        <color indexed="8"/>
        <rFont val="Verdana"/>
        <family val="2"/>
        <charset val="238"/>
      </rPr>
      <t>1,00</t>
    </r>
  </si>
  <si>
    <t>NABÍDKOVÁ CENA CELKEM</t>
  </si>
  <si>
    <t>Příloha č. 1 Zadávací dokumentace:</t>
  </si>
  <si>
    <t>2) Přirážkou nebo zvýhodněním oproti takto sestavené ceně, se zohledňují dvě kritéria, vzdálenost místa plnění dílčí zakázky od sídla zadavatele a  její finanční objem;</t>
  </si>
  <si>
    <t>váha subkritéria</t>
  </si>
  <si>
    <t>40 a více</t>
  </si>
  <si>
    <t>Formulář pro nabídku koeficientu nabídkových cen</t>
  </si>
  <si>
    <t>1) Účastník vyplní podbarvené buňky, v nichž uvede cenové zvýhodnění nebo přirážku, kterou bude upravena cena dílčí zakázky, sestavené v cenové soustavě URS podle pravidel této soustavy;</t>
  </si>
  <si>
    <t>VZ: 63522097 - Údržba a opravy bytů u pozemních objektů SPS v obvodu OŘ Ostrava 2022/2023 - oblast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</si>
</sst>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9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indexed="8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4" fillId="0" borderId="0"/>
    <xf numFmtId="0" fontId="5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0" borderId="1" applyNumberFormat="0" applyFill="0" applyAlignment="0" applyProtection="0"/>
    <xf numFmtId="0" fontId="9" fillId="5" borderId="0" applyNumberFormat="0" applyBorder="0" applyAlignment="0" applyProtection="0"/>
    <xf numFmtId="0" fontId="10" fillId="19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6" borderId="6" applyNumberFormat="0" applyFont="0" applyAlignment="0" applyProtection="0"/>
    <xf numFmtId="0" fontId="22" fillId="0" borderId="7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2" fillId="7" borderId="0" applyNumberFormat="0" applyBorder="0" applyAlignment="0" applyProtection="0"/>
    <xf numFmtId="0" fontId="16" fillId="0" borderId="0"/>
    <xf numFmtId="0" fontId="4" fillId="0" borderId="0"/>
    <xf numFmtId="0" fontId="11" fillId="0" borderId="0" applyNumberFormat="0" applyFill="0" applyBorder="0" applyAlignment="0" applyProtection="0"/>
    <xf numFmtId="0" fontId="13" fillId="8" borderId="8" applyNumberFormat="0" applyAlignment="0" applyProtection="0"/>
    <xf numFmtId="0" fontId="24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</cellStyleXfs>
  <cellXfs count="52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26" fillId="0" borderId="0" xfId="0" applyFont="1"/>
    <xf numFmtId="0" fontId="27" fillId="0" borderId="0" xfId="0" applyFont="1"/>
    <xf numFmtId="0" fontId="1" fillId="0" borderId="0" xfId="0" applyFont="1"/>
    <xf numFmtId="3" fontId="26" fillId="0" borderId="13" xfId="0" applyNumberFormat="1" applyFont="1" applyFill="1" applyBorder="1" applyAlignment="1"/>
    <xf numFmtId="164" fontId="27" fillId="24" borderId="15" xfId="0" applyNumberFormat="1" applyFont="1" applyFill="1" applyBorder="1" applyAlignment="1">
      <alignment horizontal="center"/>
    </xf>
    <xf numFmtId="0" fontId="27" fillId="24" borderId="0" xfId="0" applyFont="1" applyFill="1"/>
    <xf numFmtId="3" fontId="27" fillId="0" borderId="0" xfId="0" applyNumberFormat="1" applyFont="1"/>
    <xf numFmtId="49" fontId="26" fillId="23" borderId="19" xfId="0" applyNumberFormat="1" applyFont="1" applyFill="1" applyBorder="1" applyAlignment="1">
      <alignment horizontal="center" vertical="center"/>
    </xf>
    <xf numFmtId="0" fontId="26" fillId="23" borderId="20" xfId="0" applyFont="1" applyFill="1" applyBorder="1" applyAlignment="1">
      <alignment horizontal="center" vertical="center"/>
    </xf>
    <xf numFmtId="0" fontId="27" fillId="0" borderId="0" xfId="0" applyFont="1" applyBorder="1" applyAlignment="1"/>
    <xf numFmtId="3" fontId="26" fillId="0" borderId="0" xfId="0" applyNumberFormat="1" applyFont="1" applyBorder="1" applyAlignment="1"/>
    <xf numFmtId="4" fontId="26" fillId="0" borderId="0" xfId="0" applyNumberFormat="1" applyFont="1" applyFill="1" applyBorder="1" applyAlignment="1"/>
    <xf numFmtId="3" fontId="26" fillId="0" borderId="0" xfId="0" applyNumberFormat="1" applyFont="1" applyFill="1" applyBorder="1" applyAlignment="1"/>
    <xf numFmtId="4" fontId="3" fillId="25" borderId="11" xfId="0" applyNumberFormat="1" applyFont="1" applyFill="1" applyBorder="1" applyAlignment="1">
      <alignment horizontal="center"/>
    </xf>
    <xf numFmtId="4" fontId="27" fillId="0" borderId="21" xfId="0" applyNumberFormat="1" applyFont="1" applyFill="1" applyBorder="1" applyAlignment="1">
      <alignment horizontal="center"/>
    </xf>
    <xf numFmtId="164" fontId="27" fillId="24" borderId="22" xfId="0" applyNumberFormat="1" applyFont="1" applyFill="1" applyBorder="1" applyAlignment="1">
      <alignment horizontal="center"/>
    </xf>
    <xf numFmtId="0" fontId="27" fillId="0" borderId="12" xfId="0" applyFont="1" applyBorder="1" applyAlignment="1"/>
    <xf numFmtId="164" fontId="27" fillId="24" borderId="29" xfId="0" applyNumberFormat="1" applyFont="1" applyFill="1" applyBorder="1" applyAlignment="1">
      <alignment horizontal="center"/>
    </xf>
    <xf numFmtId="4" fontId="27" fillId="0" borderId="27" xfId="0" applyNumberFormat="1" applyFont="1" applyFill="1" applyBorder="1" applyAlignment="1">
      <alignment horizontal="center"/>
    </xf>
    <xf numFmtId="4" fontId="26" fillId="0" borderId="30" xfId="0" applyNumberFormat="1" applyFont="1" applyFill="1" applyBorder="1" applyAlignment="1"/>
    <xf numFmtId="4" fontId="26" fillId="0" borderId="31" xfId="0" applyNumberFormat="1" applyFont="1" applyFill="1" applyBorder="1" applyAlignment="1"/>
    <xf numFmtId="3" fontId="26" fillId="0" borderId="32" xfId="0" applyNumberFormat="1" applyFont="1" applyBorder="1" applyAlignment="1"/>
    <xf numFmtId="4" fontId="26" fillId="0" borderId="32" xfId="0" applyNumberFormat="1" applyFont="1" applyFill="1" applyBorder="1" applyAlignment="1"/>
    <xf numFmtId="4" fontId="26" fillId="0" borderId="33" xfId="0" applyNumberFormat="1" applyFont="1" applyFill="1" applyBorder="1" applyAlignment="1"/>
    <xf numFmtId="3" fontId="26" fillId="0" borderId="17" xfId="0" applyNumberFormat="1" applyFont="1" applyBorder="1" applyAlignment="1"/>
    <xf numFmtId="164" fontId="27" fillId="24" borderId="34" xfId="0" applyNumberFormat="1" applyFont="1" applyFill="1" applyBorder="1" applyAlignment="1">
      <alignment horizontal="center"/>
    </xf>
    <xf numFmtId="0" fontId="26" fillId="23" borderId="19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10" fontId="27" fillId="0" borderId="26" xfId="0" applyNumberFormat="1" applyFont="1" applyFill="1" applyBorder="1" applyAlignment="1">
      <alignment horizontal="center"/>
    </xf>
    <xf numFmtId="10" fontId="27" fillId="0" borderId="28" xfId="0" applyNumberFormat="1" applyFont="1" applyFill="1" applyBorder="1" applyAlignment="1">
      <alignment horizontal="center"/>
    </xf>
    <xf numFmtId="10" fontId="27" fillId="0" borderId="0" xfId="0" applyNumberFormat="1" applyFont="1"/>
    <xf numFmtId="0" fontId="26" fillId="23" borderId="0" xfId="0" applyFont="1" applyFill="1"/>
    <xf numFmtId="0" fontId="26" fillId="26" borderId="18" xfId="0" applyFont="1" applyFill="1" applyBorder="1" applyAlignment="1">
      <alignment horizontal="center" vertical="center"/>
    </xf>
    <xf numFmtId="0" fontId="26" fillId="26" borderId="25" xfId="0" applyFont="1" applyFill="1" applyBorder="1" applyAlignment="1">
      <alignment horizontal="center" vertical="center"/>
    </xf>
    <xf numFmtId="0" fontId="27" fillId="23" borderId="22" xfId="0" applyFont="1" applyFill="1" applyBorder="1" applyAlignment="1">
      <alignment horizontal="center" wrapText="1"/>
    </xf>
    <xf numFmtId="0" fontId="27" fillId="23" borderId="21" xfId="0" applyFont="1" applyFill="1" applyBorder="1" applyAlignment="1">
      <alignment horizontal="center" wrapText="1"/>
    </xf>
    <xf numFmtId="0" fontId="27" fillId="23" borderId="26" xfId="0" applyFont="1" applyFill="1" applyBorder="1" applyAlignment="1">
      <alignment horizontal="center" wrapText="1"/>
    </xf>
    <xf numFmtId="0" fontId="27" fillId="23" borderId="15" xfId="0" applyFont="1" applyFill="1" applyBorder="1" applyAlignment="1">
      <alignment horizontal="center" wrapText="1"/>
    </xf>
    <xf numFmtId="0" fontId="27" fillId="23" borderId="2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6" fillId="25" borderId="16" xfId="0" applyFont="1" applyFill="1" applyBorder="1" applyAlignment="1">
      <alignment horizontal="left"/>
    </xf>
    <xf numFmtId="0" fontId="26" fillId="25" borderId="10" xfId="0" applyFont="1" applyFill="1" applyBorder="1" applyAlignment="1">
      <alignment horizontal="left"/>
    </xf>
    <xf numFmtId="0" fontId="26" fillId="25" borderId="14" xfId="0" applyFont="1" applyFill="1" applyBorder="1" applyAlignment="1">
      <alignment horizontal="left"/>
    </xf>
    <xf numFmtId="0" fontId="26" fillId="26" borderId="35" xfId="0" applyFont="1" applyFill="1" applyBorder="1" applyAlignment="1">
      <alignment horizontal="center" vertical="center"/>
    </xf>
    <xf numFmtId="0" fontId="26" fillId="26" borderId="24" xfId="0" applyFont="1" applyFill="1" applyBorder="1" applyAlignment="1">
      <alignment horizontal="center" vertical="center"/>
    </xf>
    <xf numFmtId="0" fontId="26" fillId="26" borderId="23" xfId="0" applyFont="1" applyFill="1" applyBorder="1" applyAlignment="1">
      <alignment horizontal="center" vertical="center"/>
    </xf>
    <xf numFmtId="0" fontId="26" fillId="25" borderId="16" xfId="0" applyFont="1" applyFill="1" applyBorder="1" applyAlignment="1">
      <alignment horizontal="center"/>
    </xf>
    <xf numFmtId="0" fontId="26" fillId="25" borderId="10" xfId="0" applyFont="1" applyFill="1" applyBorder="1" applyAlignment="1">
      <alignment horizontal="center"/>
    </xf>
    <xf numFmtId="0" fontId="26" fillId="25" borderId="14" xfId="0" applyFont="1" applyFill="1" applyBorder="1" applyAlignment="1">
      <alignment horizontal="center"/>
    </xf>
  </cellXfs>
  <cellStyles count="53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3" xfId="30"/>
    <cellStyle name="Normální 4" xfId="31"/>
    <cellStyle name="Normální 5" xfId="32"/>
    <cellStyle name="Normální 6" xfId="33"/>
    <cellStyle name="Normální 6 2" xfId="34"/>
    <cellStyle name="Normální 7" xfId="35"/>
    <cellStyle name="Normální 8" xfId="2"/>
    <cellStyle name="Poznámka 2" xfId="36"/>
    <cellStyle name="Propojená buňka 2" xfId="37"/>
    <cellStyle name="Sledovaný hypertextový odkaz" xfId="38"/>
    <cellStyle name="Správně 2" xfId="39"/>
    <cellStyle name="Standard_fa_zal" xfId="40"/>
    <cellStyle name="Styl 1" xfId="41"/>
    <cellStyle name="Text upozornění 2" xfId="42"/>
    <cellStyle name="Vstup 2" xfId="43"/>
    <cellStyle name="Výpočet 2" xfId="44"/>
    <cellStyle name="Výstup 2" xfId="45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workbookViewId="0">
      <selection activeCell="A4" sqref="A4:M4"/>
    </sheetView>
  </sheetViews>
  <sheetFormatPr defaultRowHeight="14.25" x14ac:dyDescent="0.2"/>
  <cols>
    <col min="1" max="1" width="17" customWidth="1"/>
    <col min="2" max="2" width="10.3984375" customWidth="1"/>
    <col min="3" max="3" width="12.3984375" customWidth="1"/>
    <col min="4" max="4" width="16.3984375" customWidth="1"/>
    <col min="5" max="5" width="8.59765625" customWidth="1"/>
    <col min="7" max="7" width="14.8984375" customWidth="1"/>
    <col min="8" max="8" width="16.59765625" customWidth="1"/>
    <col min="9" max="9" width="8.59765625" customWidth="1"/>
    <col min="11" max="11" width="15.59765625" customWidth="1"/>
    <col min="12" max="12" width="17" customWidth="1"/>
    <col min="13" max="13" width="8.59765625" customWidth="1"/>
  </cols>
  <sheetData>
    <row r="1" spans="1:13" s="4" customFormat="1" ht="13.9" customHeight="1" x14ac:dyDescent="0.15">
      <c r="A1" s="42" t="s">
        <v>24</v>
      </c>
      <c r="B1" s="42"/>
      <c r="C1" s="42"/>
    </row>
    <row r="2" spans="1:13" s="4" customFormat="1" ht="11.25" x14ac:dyDescent="0.15">
      <c r="A2" s="42" t="s">
        <v>28</v>
      </c>
      <c r="B2" s="42"/>
      <c r="C2" s="42"/>
    </row>
    <row r="3" spans="1:13" s="4" customFormat="1" ht="12" thickBot="1" x14ac:dyDescent="0.2"/>
    <row r="4" spans="1:13" s="4" customFormat="1" ht="12" thickBot="1" x14ac:dyDescent="0.2">
      <c r="A4" s="49" t="s">
        <v>30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1"/>
    </row>
    <row r="5" spans="1:13" x14ac:dyDescent="0.2">
      <c r="A5" s="35" t="s">
        <v>14</v>
      </c>
      <c r="B5" s="46" t="s">
        <v>15</v>
      </c>
      <c r="C5" s="47"/>
      <c r="D5" s="47"/>
      <c r="E5" s="36"/>
      <c r="F5" s="48" t="s">
        <v>16</v>
      </c>
      <c r="G5" s="47"/>
      <c r="H5" s="47"/>
      <c r="I5" s="36"/>
      <c r="J5" s="48" t="s">
        <v>17</v>
      </c>
      <c r="K5" s="47"/>
      <c r="L5" s="47"/>
      <c r="M5" s="36"/>
    </row>
    <row r="6" spans="1:13" s="4" customFormat="1" ht="22.5" x14ac:dyDescent="0.15">
      <c r="A6" s="29" t="s">
        <v>1</v>
      </c>
      <c r="B6" s="37" t="s">
        <v>2</v>
      </c>
      <c r="C6" s="38" t="s">
        <v>12</v>
      </c>
      <c r="D6" s="38" t="s">
        <v>13</v>
      </c>
      <c r="E6" s="39" t="s">
        <v>26</v>
      </c>
      <c r="F6" s="40" t="s">
        <v>2</v>
      </c>
      <c r="G6" s="38" t="s">
        <v>12</v>
      </c>
      <c r="H6" s="38" t="s">
        <v>13</v>
      </c>
      <c r="I6" s="41" t="s">
        <v>26</v>
      </c>
      <c r="J6" s="40" t="s">
        <v>2</v>
      </c>
      <c r="K6" s="38" t="s">
        <v>12</v>
      </c>
      <c r="L6" s="38" t="s">
        <v>13</v>
      </c>
      <c r="M6" s="39" t="s">
        <v>26</v>
      </c>
    </row>
    <row r="7" spans="1:13" s="4" customFormat="1" ht="11.25" x14ac:dyDescent="0.15">
      <c r="A7" s="29" t="s">
        <v>3</v>
      </c>
      <c r="B7" s="18"/>
      <c r="C7" s="17">
        <v>81900</v>
      </c>
      <c r="D7" s="17">
        <f>B7*C7</f>
        <v>0</v>
      </c>
      <c r="E7" s="31">
        <v>2.1999999999999999E-2</v>
      </c>
      <c r="F7" s="7"/>
      <c r="G7" s="17">
        <v>100000</v>
      </c>
      <c r="H7" s="17">
        <f>F7*G7</f>
        <v>0</v>
      </c>
      <c r="I7" s="31">
        <v>3.1300000000000001E-2</v>
      </c>
      <c r="J7" s="7"/>
      <c r="K7" s="17">
        <v>780000</v>
      </c>
      <c r="L7" s="17">
        <f>J7*K7</f>
        <v>0</v>
      </c>
      <c r="M7" s="31">
        <v>6.6699999999999995E-2</v>
      </c>
    </row>
    <row r="8" spans="1:13" s="4" customFormat="1" ht="11.25" x14ac:dyDescent="0.15">
      <c r="A8" s="10" t="s">
        <v>0</v>
      </c>
      <c r="B8" s="18"/>
      <c r="C8" s="17">
        <v>100000</v>
      </c>
      <c r="D8" s="17">
        <f t="shared" ref="D8:D9" si="0">B8*C8</f>
        <v>0</v>
      </c>
      <c r="E8" s="31">
        <v>3.2500000000000001E-2</v>
      </c>
      <c r="F8" s="7"/>
      <c r="G8" s="17">
        <v>200000</v>
      </c>
      <c r="H8" s="17">
        <f t="shared" ref="H8:H9" si="1">F8*G8</f>
        <v>0</v>
      </c>
      <c r="I8" s="31">
        <v>4.1700000000000001E-2</v>
      </c>
      <c r="J8" s="7"/>
      <c r="K8" s="17">
        <v>1590000</v>
      </c>
      <c r="L8" s="17">
        <f t="shared" ref="L8:L9" si="2">J8*K8</f>
        <v>0</v>
      </c>
      <c r="M8" s="31">
        <v>0.4</v>
      </c>
    </row>
    <row r="9" spans="1:13" s="4" customFormat="1" ht="12" thickBot="1" x14ac:dyDescent="0.2">
      <c r="A9" s="11" t="s">
        <v>27</v>
      </c>
      <c r="B9" s="28"/>
      <c r="C9" s="21">
        <v>115000</v>
      </c>
      <c r="D9" s="21">
        <f t="shared" si="0"/>
        <v>0</v>
      </c>
      <c r="E9" s="32">
        <v>4.3299999999999998E-2</v>
      </c>
      <c r="F9" s="20"/>
      <c r="G9" s="21">
        <v>300000</v>
      </c>
      <c r="H9" s="21">
        <f t="shared" si="1"/>
        <v>0</v>
      </c>
      <c r="I9" s="32">
        <v>6.25E-2</v>
      </c>
      <c r="J9" s="20"/>
      <c r="K9" s="21">
        <v>850000</v>
      </c>
      <c r="L9" s="21">
        <f t="shared" si="2"/>
        <v>0</v>
      </c>
      <c r="M9" s="32">
        <v>0.3</v>
      </c>
    </row>
    <row r="10" spans="1:13" s="5" customFormat="1" ht="13.5" thickBot="1" x14ac:dyDescent="0.25">
      <c r="A10" s="19"/>
      <c r="B10" s="24"/>
      <c r="C10" s="24"/>
      <c r="D10" s="25">
        <f>SUM(D7:D9)</f>
        <v>0</v>
      </c>
      <c r="E10" s="26"/>
      <c r="F10" s="27"/>
      <c r="G10" s="24"/>
      <c r="H10" s="25">
        <f>SUM(H7:H9)</f>
        <v>0</v>
      </c>
      <c r="I10" s="26"/>
      <c r="J10" s="6"/>
      <c r="K10" s="22"/>
      <c r="L10" s="23">
        <f>SUM(L7:L9)</f>
        <v>0</v>
      </c>
      <c r="M10" s="14"/>
    </row>
    <row r="11" spans="1:13" s="5" customFormat="1" ht="13.5" thickBot="1" x14ac:dyDescent="0.25">
      <c r="A11" s="12"/>
      <c r="B11" s="13"/>
      <c r="C11" s="13"/>
      <c r="D11" s="14"/>
      <c r="E11" s="14"/>
      <c r="F11" s="13"/>
      <c r="G11" s="13"/>
      <c r="H11" s="14"/>
      <c r="I11" s="14"/>
      <c r="J11" s="15"/>
      <c r="K11" s="14"/>
      <c r="L11" s="14"/>
      <c r="M11" s="14"/>
    </row>
    <row r="12" spans="1:13" ht="15" thickBot="1" x14ac:dyDescent="0.25">
      <c r="A12" s="43" t="s">
        <v>23</v>
      </c>
      <c r="B12" s="44"/>
      <c r="C12" s="44"/>
      <c r="D12" s="44"/>
      <c r="E12" s="44"/>
      <c r="F12" s="44"/>
      <c r="G12" s="44"/>
      <c r="H12" s="44"/>
      <c r="I12" s="44"/>
      <c r="J12" s="44"/>
      <c r="K12" s="45"/>
      <c r="L12" s="16">
        <f>D10+H10+L10</f>
        <v>0</v>
      </c>
      <c r="M12" s="30"/>
    </row>
    <row r="13" spans="1:13" x14ac:dyDescent="0.2">
      <c r="A13" s="1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s="4" customFormat="1" ht="11.25" x14ac:dyDescent="0.15">
      <c r="A14" s="34" t="s">
        <v>4</v>
      </c>
      <c r="M14" s="33"/>
    </row>
    <row r="15" spans="1:13" s="4" customFormat="1" ht="11.25" x14ac:dyDescent="0.15">
      <c r="M15" s="33"/>
    </row>
    <row r="16" spans="1:13" s="4" customFormat="1" ht="11.25" x14ac:dyDescent="0.15">
      <c r="A16" s="3" t="s">
        <v>5</v>
      </c>
      <c r="B16" s="4" t="s">
        <v>19</v>
      </c>
    </row>
    <row r="17" spans="1:13" s="4" customFormat="1" ht="11.25" x14ac:dyDescent="0.15">
      <c r="B17" s="4" t="s">
        <v>18</v>
      </c>
    </row>
    <row r="18" spans="1:13" s="4" customFormat="1" ht="11.25" x14ac:dyDescent="0.15"/>
    <row r="19" spans="1:13" s="4" customFormat="1" ht="11.25" x14ac:dyDescent="0.15">
      <c r="A19" s="3" t="s">
        <v>6</v>
      </c>
      <c r="B19" s="4" t="s">
        <v>7</v>
      </c>
    </row>
    <row r="20" spans="1:13" s="4" customFormat="1" ht="11.25" x14ac:dyDescent="0.15">
      <c r="B20" s="4" t="s">
        <v>8</v>
      </c>
    </row>
    <row r="21" spans="1:13" s="4" customFormat="1" ht="11.25" x14ac:dyDescent="0.15"/>
    <row r="22" spans="1:13" s="4" customFormat="1" ht="11.25" x14ac:dyDescent="0.15">
      <c r="A22" s="34" t="s">
        <v>9</v>
      </c>
    </row>
    <row r="23" spans="1:13" s="4" customFormat="1" ht="11.25" x14ac:dyDescent="0.15"/>
    <row r="24" spans="1:13" s="4" customFormat="1" ht="11.25" x14ac:dyDescent="0.15">
      <c r="A24" s="8" t="s">
        <v>29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s="4" customFormat="1" ht="11.25" x14ac:dyDescent="0.15">
      <c r="A25" s="4" t="s">
        <v>25</v>
      </c>
    </row>
    <row r="26" spans="1:13" s="4" customFormat="1" ht="11.25" x14ac:dyDescent="0.15"/>
    <row r="27" spans="1:13" s="4" customFormat="1" ht="11.25" x14ac:dyDescent="0.15"/>
    <row r="28" spans="1:13" s="4" customFormat="1" ht="11.25" x14ac:dyDescent="0.15">
      <c r="A28" s="4" t="s">
        <v>10</v>
      </c>
    </row>
    <row r="29" spans="1:13" s="4" customFormat="1" ht="11.25" x14ac:dyDescent="0.15"/>
    <row r="30" spans="1:13" s="4" customFormat="1" ht="11.25" x14ac:dyDescent="0.15">
      <c r="A30" s="3" t="s">
        <v>11</v>
      </c>
      <c r="B30" s="4" t="s">
        <v>20</v>
      </c>
    </row>
    <row r="31" spans="1:13" s="4" customFormat="1" ht="11.25" x14ac:dyDescent="0.15">
      <c r="B31" s="4" t="s">
        <v>21</v>
      </c>
      <c r="K31" s="9"/>
      <c r="L31" s="9"/>
      <c r="M31" s="9"/>
    </row>
    <row r="32" spans="1:13" s="4" customFormat="1" ht="11.25" x14ac:dyDescent="0.15">
      <c r="B32" s="4" t="s">
        <v>22</v>
      </c>
    </row>
  </sheetData>
  <mergeCells count="7">
    <mergeCell ref="A1:C1"/>
    <mergeCell ref="A2:C2"/>
    <mergeCell ref="A12:K12"/>
    <mergeCell ref="B5:D5"/>
    <mergeCell ref="F5:H5"/>
    <mergeCell ref="J5:L5"/>
    <mergeCell ref="A4:M4"/>
  </mergeCells>
  <pageMargins left="0.70866141732283472" right="0.70866141732283472" top="0.78740157480314965" bottom="0.78740157480314965" header="0.31496062992125984" footer="0.31496062992125984"/>
  <pageSetup paperSize="8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oblast Ostrava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OVZ OŘ OVA</cp:lastModifiedBy>
  <cp:lastPrinted>2021-10-18T09:00:15Z</cp:lastPrinted>
  <dcterms:created xsi:type="dcterms:W3CDTF">2020-01-06T08:49:02Z</dcterms:created>
  <dcterms:modified xsi:type="dcterms:W3CDTF">2022-12-22T14:44:28Z</dcterms:modified>
</cp:coreProperties>
</file>