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<sst xmlns="http://schemas.openxmlformats.org/spreadsheetml/2006/main" count="19298" uniqueCount="2464">
  <si>
    <t>Aspe</t>
  </si>
  <si>
    <t>Rekapitulace ceny</t>
  </si>
  <si>
    <t>5213510016</t>
  </si>
  <si>
    <t>Zajištění bezbariérového přístupu na nástupiště v žst. Kolín</t>
  </si>
  <si>
    <t>zm09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</si>
  <si>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</si>
  <si>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</si>
  <si>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</si>
  <si>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</si>
  <si>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</si>
  <si>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</si>
  <si>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</si>
  <si>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</si>
  <si>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</si>
  <si>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</si>
  <si>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</si>
  <si>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</si>
  <si>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</si>
  <si>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</si>
  <si>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</si>
  <si>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</si>
  <si>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</si>
  <si>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</si>
  <si>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</si>
  <si>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</si>
  <si>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</si>
  <si>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</si>
  <si>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</si>
  <si>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</si>
  <si>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</si>
  <si>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</si>
  <si>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</si>
  <si>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</si>
  <si>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</si>
  <si>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</si>
  <si>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</si>
  <si>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</si>
  <si>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</si>
  <si>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</si>
  <si>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</si>
  <si>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</si>
  <si>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</si>
  <si>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</si>
  <si>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</si>
  <si>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</si>
  <si>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</si>
  <si>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</si>
  <si>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</si>
  <si>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</si>
  <si>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</si>
  <si>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</si>
  <si>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</si>
  <si>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</si>
  <si>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</si>
  <si>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</si>
  <si>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</si>
  <si>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</si>
  <si>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</si>
  <si>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</si>
  <si>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</si>
  <si>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</si>
  <si>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</si>
  <si>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</si>
  <si>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</si>
  <si>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</si>
  <si>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</si>
  <si>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</si>
  <si>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</si>
  <si>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</si>
  <si>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</si>
  <si>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</si>
  <si>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</si>
  <si>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</si>
  <si>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</si>
  <si>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</si>
  <si>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</si>
  <si>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</si>
  <si>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</si>
  <si>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</si>
  <si>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</si>
  <si>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</si>
  <si>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</si>
  <si>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</si>
  <si>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</si>
  <si>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</si>
  <si>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</si>
  <si>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</si>
  <si>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</si>
  <si>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</si>
  <si>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</si>
  <si>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</si>
  <si>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</si>
  <si>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</si>
  <si>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</si>
  <si>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</si>
  <si>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</si>
  <si>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</si>
  <si>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</si>
  <si>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</si>
  <si>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</si>
  <si>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</si>
  <si>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</si>
  <si>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</si>
  <si>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</si>
  <si>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</si>
  <si>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</si>
  <si>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</si>
  <si>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</si>
  <si>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</si>
  <si>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</si>
  <si>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</si>
  <si>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</si>
  <si>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</si>
  <si>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</si>
  <si>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</si>
  <si>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</si>
  <si>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</si>
  <si>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</si>
  <si>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</si>
  <si>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</si>
  <si>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</si>
  <si>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</si>
  <si>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</si>
  <si>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</si>
  <si>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</si>
  <si>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</si>
  <si>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</si>
  <si>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</si>
  <si>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</si>
  <si>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</si>
  <si>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</si>
  <si>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</si>
  <si>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</si>
  <si>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</si>
  <si>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</si>
  <si>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</si>
  <si>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</si>
  <si>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</si>
  <si>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</si>
  <si>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</si>
  <si>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</si>
  <si>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</si>
  <si>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</si>
  <si>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</si>
  <si>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</si>
  <si>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</si>
  <si>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</si>
  <si>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</si>
  <si>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</si>
  <si>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</si>
  <si>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</si>
  <si>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</si>
  <si>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</si>
  <si>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</si>
  <si>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</si>
  <si>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</si>
  <si>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</si>
  <si>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</si>
  <si>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</si>
  <si>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</si>
  <si>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</si>
  <si>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</si>
  <si>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</si>
  <si>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</si>
  <si>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</si>
  <si>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</si>
  <si>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</si>
  <si>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</si>
  <si>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</si>
  <si>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</si>
  <si>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</si>
  <si>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</si>
  <si>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</si>
  <si>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</si>
  <si>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</si>
  <si>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</si>
  <si>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</si>
  <si>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</si>
  <si>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</si>
  <si>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</si>
  <si>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</si>
  <si>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</si>
  <si>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</si>
  <si>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</si>
  <si>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</si>
  <si>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</si>
  <si>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</si>
  <si>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</si>
  <si>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</si>
  <si>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</si>
  <si>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</si>
  <si>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</si>
  <si>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</si>
  <si>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</si>
  <si>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</si>
  <si>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</si>
  <si>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</t>
  </si>
  <si>
    <t>1-ZZ</t>
  </si>
  <si>
    <t>ZOV 03, etapa 2_3</t>
  </si>
  <si>
    <t>13193</t>
  </si>
  <si>
    <t>HLOUBENÍ JAM ZAPAŽ I NEPAŽ TŘ III</t>
  </si>
  <si>
    <t>M3</t>
  </si>
  <si>
    <t>2022_OTSKP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</si>
  <si>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</si>
  <si>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</si>
  <si>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</si>
  <si>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</si>
  <si>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702111</t>
  </si>
  <si>
    <t>KABELOVÝ ŽLAB ZEMNÍ VČETNĚ KRYTU SVĚTLÉ ŠÍŘKY DO 120 MM</t>
  </si>
  <si>
    <t>M</t>
  </si>
  <si>
    <t>veškerý spojovací a montážní materiál vč. upevňovacího materiálu ( držáky apod.)  – pomocné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</si>
  <si>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</si>
  <si>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702113</t>
  </si>
  <si>
    <t>KABELOVÝ ŽLAB ZEMNÍ VČETNĚ KRYTU SVĚTLÉ ŠÍŘKY PŘES 250 MM</t>
  </si>
  <si>
    <t>702223</t>
  </si>
  <si>
    <t>KABELOVÁ CHRÁNIČKA ZEMNÍ UV STABILNÍ DN PŘES 200 MM</t>
  </si>
  <si>
    <t>1. Položka obsahuje:  
– přípravu podkladu pro osazení  
2. Položka neobsahuje:  
X  
3. Způsob měření:  
Měří se metr délkový.</t>
  </si>
  <si>
    <t>702313</t>
  </si>
  <si>
    <t>ZAKRYTÍ KABELŮ VÝSTRAŽNOU FÓLIÍ ŠÍŘKY PŘES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</si>
  <si>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</si>
  <si>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709611</t>
  </si>
  <si>
    <t>DEMONTÁŽ KABELOVÉHO ŽLABU/LIŠTY VČETNĚ KRYTU</t>
  </si>
  <si>
    <t>75A131</t>
  </si>
  <si>
    <t>KABEL METALICKÝ DVOUPLÁŠŤOVÝ DO 12 PÁRŮ - DODÁVKA</t>
  </si>
  <si>
    <t>KMPÁR</t>
  </si>
  <si>
    <t>1. Položka obsahuje:  
– dodání kabelů podle typu od výrobců včetně mimostaveništní dopravy  
2. Položka neobsahuje:  
X  
3. Způsob měření:  
Měří se n-násobky páru vodičů na kilometr.</t>
  </si>
  <si>
    <t>75A217</t>
  </si>
  <si>
    <t>ZATAŽENÍ A SPOJKOVÁNÍ KABELŮ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</si>
  <si>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dodávka štítku průběhu v počtu 2 ks na 1 km kabelu včetně montáže, montáž  
označovacího štítku kabelové spojky a kabelové formy, dodávka a montáž kabelových  
objímek  
– veškeré potřebné mechanizmy, jejich obsluhu a pořízení všech potřebných materiálů, přesun hmot  
2. Položka neobsahuje:  
X  
3. Způsob měření:  
Měří se n-násobky páru vodičů na kilometr.</t>
  </si>
  <si>
    <t>75A217.1</t>
  </si>
  <si>
    <t>75A218</t>
  </si>
  <si>
    <t>ZATAŽENÍ A SPOJKOVÁNÍ KABELŮ DO 12 PÁRŮ - DEMONTÁŽ</t>
  </si>
  <si>
    <t>1. Položka obsahuje:  
– demontáž kabelu, plastové spojky v počtu 3 kusy na 1 km kabelu, štítku průběhu v počtu 2 ks na 1 km kabelu, označovacího štítku kabelové spojky a kabelové formy  
– veškeré potřebné mechanizmy, jejich obsluhu a přesun hmot.  
– naložení vybouraného materiálu na dopravní prostředek  
– odvoz vybouraného materiálu do skladu nebo na likvidaci  
2. Položka neobsahuje:  
– poplatek za likvidaci odpadů (nacení se dle SSD 0)  
3. Způsob měření:  
Měří se n-násobky páru vodičů na kilometr.</t>
  </si>
  <si>
    <t>75A227</t>
  </si>
  <si>
    <t>ZATAŽENÍ A SPOJKOVÁNÍ KABELŮ PŘES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</si>
  <si>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</si>
  <si>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75A228</t>
  </si>
  <si>
    <t>ZATAŽENÍ A SPOJKOVÁNÍ KABELŮ PŘES 12 PÁRŮ - DEMONTÁŽ</t>
  </si>
  <si>
    <t>75A311</t>
  </si>
  <si>
    <t>KABELOVÁ FORMA (UKONČENÍ KABELŮ) PRO KABELY ZABEZPEČOVACÍ DO 12 PÁRŮ</t>
  </si>
  <si>
    <t>KS</t>
  </si>
  <si>
    <t>1. Položka obsahuje:  
– odstranění pláště kabelu, odstranění izolace z konců žil na svorkovnici, zhotovení vodní zábrany, zformování a konečná úprava kabelu  
– kontrolní a závěrečné měření na kabelu pro rozvod signalizace, zapojení po měření, montáž příchytky a štítku  
2. Položka neobsahuje:  
X  
3. Způsob měření:  
Udává se počet kusů kompletní konstrukce nebo práce.</t>
  </si>
  <si>
    <t>75C537</t>
  </si>
  <si>
    <t>STOŽÁROVÉ NÁVĚSTIDLO OD ČTYŘ SVĚTEL - MONTÁŽ</t>
  </si>
  <si>
    <t>KUS</t>
  </si>
  <si>
    <t>1. Položka obsahuje:  
– výkop jámy pro BETONOVÝ základ návěstidla  
– usazení betonového základu, sestavení návěstidla, označení označovacími štítky, zapojení kabelových forem (včetně měření a zapojení po měření)  
– montáž stožárového návěstidla od čtyř do šesti světel včetně transformátorové skříně na  
základ  
– montáž stožárového návěstidla od čtyř do šesti světel se všemi pomocnými a doplňujícími pracemi a součástmi a ukolejnění, případné použití mechanizmů, včetně dopravy ze skladu k místu montáže  
2. Položka neobsahuje:  
X  
3. Způsob měření:  
Udává se počet kusů kompletní konstrukce nebo práce.</t>
  </si>
  <si>
    <t>75C538</t>
  </si>
  <si>
    <t>STOŽÁROVÉ NÁVĚSTIDLO OD ČTYŘ SVĚTEL - DEMONTÁŽ</t>
  </si>
  <si>
    <t>1. Položka obsahuje:  
– demontáž betonového základu, demontáž stožárového návěstidla od čtyř do šesti světel, zasypání jámy po základu návěstidla  
– demontáž stožárového návěstidla od čtyř do šesti světel se všemi pomocnými a  
doplňujícími pracemi a součástmi a ukolejnění,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</si>
  <si>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</si>
  <si>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</si>
  <si>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1. Položka obsahuje:  
– usazení jednoho stykového transformátoru, montáž ochranné trubky, zapojení kabelových forem (včetně měření a zapojení po měření)  
– regulace a zkoušení kolejového obvodu  
– montáž stykového transformátoru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</si>
  <si>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75C848</t>
  </si>
  <si>
    <t>STYKOVÝ TRANSFORMÁTOR, SYMETRIZAČNÍ A UKOLEJňOVACÍ TLUMIVKA - DEMONTÁŽ</t>
  </si>
  <si>
    <t>1. Položka obsahuje:  
– demontáž jednoho stykového transformátoru včetně odpojení kabelových přívodů  
– demontáž stykového transformátoru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</si>
  <si>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20</t>
  </si>
  <si>
    <t>75E137</t>
  </si>
  <si>
    <t>PŘEZKOUŠENÍ VLAKOVÝCH CEST</t>
  </si>
  <si>
    <t>1. Položka obsahuje:  
– postavení vlakové cesty a kontrola návěstního znaku, přezkoušení změny návěstního znaku z povolujícího na zakazující a poruchy žárovek  
– simulace jízdy vlaku  
– přezkoušení nouzového vybavení  
– přezkoušení vazeb na traťové zabezpečovací zařízení  
– kompletní zkoušky  
2. Položka neobsahuje:  
X  
3. Způsob měření:  
Udává se počet kusů kompletní konstrukce nebo práce.</t>
  </si>
  <si>
    <t>21</t>
  </si>
  <si>
    <t>75E157</t>
  </si>
  <si>
    <t>PŘEZKOUŠENÍ A REGULACE NÁVĚSTIDELPŘEZKOUŠENÍ A REGULACE NÁVĚSTIDEL</t>
  </si>
  <si>
    <t>1. Položka obsahuje:  
– přezkoušení správné činnosti relé, přezkoušení všech návěstních znaků  
– přeměření a regulace napětí na žárovkách  
– případné odstranění zaclonění žárovek  
– kompletní přezkoušení a regulaci  
2. Položka neobsahuje:  
X  
3. Způsob měření:  
Udává se počet kusů kompletní konstrukce nebo práce.</t>
  </si>
  <si>
    <t>22</t>
  </si>
  <si>
    <t>75E1B7</t>
  </si>
  <si>
    <t>REGULACE A ZKOUŠENÍ ZABEZPEČOVACÍHO ZAŘÍZENÍ</t>
  </si>
  <si>
    <t>HOD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</si>
  <si>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</si>
  <si>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23</t>
  </si>
  <si>
    <t>75E1C7</t>
  </si>
  <si>
    <t>PROTOKOL UTZPROTOKOL UTZ</t>
  </si>
  <si>
    <t>1. Položka obsahuje:  
– protokol autorizovanou osobou podle požadavku ČSN, včetně hodnocení  
2. Položka neobsahuje:  
X  
3. Způsob měření:  
Udává se počet kusů kompletní konstrukce nebo práce.</t>
  </si>
  <si>
    <t>2-ZZ</t>
  </si>
  <si>
    <t>ZOV 03, etapa 2_4</t>
  </si>
  <si>
    <t>24</t>
  </si>
  <si>
    <t>25</t>
  </si>
  <si>
    <t>26</t>
  </si>
  <si>
    <t>27</t>
  </si>
  <si>
    <t>702113_01</t>
  </si>
  <si>
    <t>28</t>
  </si>
  <si>
    <t>29</t>
  </si>
  <si>
    <t>30</t>
  </si>
  <si>
    <t>31</t>
  </si>
  <si>
    <t>75A131_01</t>
  </si>
  <si>
    <t>32</t>
  </si>
  <si>
    <t>75A217_02</t>
  </si>
  <si>
    <t>33</t>
  </si>
  <si>
    <t>75A217_03</t>
  </si>
  <si>
    <t>34</t>
  </si>
  <si>
    <t>35</t>
  </si>
  <si>
    <t>36</t>
  </si>
  <si>
    <t>37</t>
  </si>
  <si>
    <t>75A311_01</t>
  </si>
  <si>
    <t>38</t>
  </si>
  <si>
    <t>75C537_01</t>
  </si>
  <si>
    <t>39</t>
  </si>
  <si>
    <t>75C538_01</t>
  </si>
  <si>
    <t>40</t>
  </si>
  <si>
    <t>75C847_01</t>
  </si>
  <si>
    <t>41</t>
  </si>
  <si>
    <t>75C848_01</t>
  </si>
  <si>
    <t>42</t>
  </si>
  <si>
    <t>75E137_01</t>
  </si>
  <si>
    <t>43</t>
  </si>
  <si>
    <t>75E157_01</t>
  </si>
  <si>
    <t>PŘEZKOUŠENÍ A REGULACE NÁVĚSTIDEL</t>
  </si>
  <si>
    <t>44</t>
  </si>
  <si>
    <t>75E1B7_01</t>
  </si>
  <si>
    <t>45</t>
  </si>
  <si>
    <t>46</t>
  </si>
  <si>
    <t>75F217</t>
  </si>
  <si>
    <t>BALÍZA NEPROMĚNNÁ TYP EUROBALISE - MONTÁŽ</t>
  </si>
  <si>
    <t>1. Položka obsahuje:  
– montáž balisy včetně montážního materiálu  
- zpracování dat pro balízy - vytvoření adresného SW  
2. Položka neobsahuje:  
X  
3. Způsob měření:  
Udává se počet kusů kompletní konstrukce nebo práce.</t>
  </si>
  <si>
    <t>47</t>
  </si>
  <si>
    <t>75F218</t>
  </si>
  <si>
    <t>BALÍZA NEPROMĚNNÁ TYP EUROBALISE - DEMONTÁŽ</t>
  </si>
  <si>
    <t>1. Položka obsahuje:  
– demontáž balisy včetně montážního materiálu  
2. Položka neobsahuje:  
X  
3. Způsob měření:  
Udává se počet kusů kompletní konstrukce nebo práce.</t>
  </si>
  <si>
    <t>48</t>
  </si>
  <si>
    <t>75F287</t>
  </si>
  <si>
    <t>PŘEZKOUŠENÍ A REGULACE TECHNOLOGIE RBC ZA 1 VC</t>
  </si>
  <si>
    <t>1. Položka obsahuje:  
– přezkoušení SW na simulátoru a jízdou měřícím vozem  
2. Položka neobsahuje:  
X  
3. Způsob měření:  
Udává se počet kusů vlakových cest přezkušovaných v dané RBC.</t>
  </si>
  <si>
    <t>49</t>
  </si>
  <si>
    <t>75F2B9</t>
  </si>
  <si>
    <t>SW ADRESNÝ RBC - ÚPRAVA DLE POŽADAVKŮ PRO JEDEN VENKOVNÍ PRVEK</t>
  </si>
  <si>
    <t>1. Položka obsahuje:  
– úprava adresného SW RBC  
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</si>
  <si>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</si>
  <si>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</si>
  <si>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</si>
  <si>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</si>
  <si>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</si>
  <si>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</si>
  <si>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</si>
  <si>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</si>
  <si>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</si>
  <si>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</si>
  <si>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</si>
  <si>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</si>
  <si>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</si>
  <si>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</si>
  <si>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</si>
  <si>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</si>
  <si>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</si>
  <si>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</si>
  <si>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</si>
  <si>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</si>
  <si>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</si>
  <si>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</si>
  <si>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</si>
  <si>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</si>
  <si>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</si>
  <si>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</si>
  <si>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</si>
  <si>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</si>
  <si>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</si>
  <si>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</si>
  <si>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</si>
  <si>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</si>
  <si>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</si>
  <si>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1. Položka obsahuje:  
– demontáž (pro další využití/do šrotu) specifikované kabelizace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 kabelizace a skladování, případně ekologické likvidace bloku/zařízení  
2. Položka neobsahuje:  
X  
3. Způsob měření:  
Udává se počet metrů kompletní konstrukce nebo práce.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</si>
  <si>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</si>
  <si>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</si>
  <si>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</si>
  <si>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</si>
  <si>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amontáž specifikované kabelizace se měří v délce udané v kmčtyřkách.</t>
  </si>
  <si>
    <t>75I72Y</t>
  </si>
  <si>
    <t>KABEL KLASICKÝ DÁLKOVÝ DVOUPLÁŠŤOVÝ S PANCÍŘEM - DEMONTÁŽ</t>
  </si>
  <si>
    <t>75IE31</t>
  </si>
  <si>
    <t>SKŘÍŇ ROZVODNÁ PŘES 100 PÁRŮ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</si>
  <si>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</si>
  <si>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</si>
  <si>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</si>
  <si>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</si>
  <si>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</si>
  <si>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</si>
  <si>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</si>
  <si>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</si>
  <si>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</si>
  <si>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</si>
  <si>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</si>
  <si>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</si>
  <si>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75IH11</t>
  </si>
  <si>
    <t>UKONČENÍ KABELU CELOPLASTOVÉHO BEZ PANCÍŘE DO 40 ŽIL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</si>
  <si>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</si>
  <si>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</si>
  <si>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</si>
  <si>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</si>
  <si>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</si>
  <si>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</si>
  <si>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</si>
  <si>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</si>
  <si>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</si>
  <si>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</si>
  <si>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</si>
  <si>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</si>
  <si>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</si>
  <si>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</si>
  <si>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kusů, jeden kus odpovídá měřenému páru v kabelu.</t>
  </si>
  <si>
    <t>75IJ15</t>
  </si>
  <si>
    <t>MĚŘENÍ A VYROVNÁNÍ KAPACITNÍCH NEROVNOVÁH NA MÍSTNÍM SDĚLOVACÍM KABELU, KABEL DO 4 KM DÉLKY, 1 ČTYŘK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</si>
  <si>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</si>
  <si>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</si>
  <si>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75IJ23</t>
  </si>
  <si>
    <t>MĚŘENÍ ZÁVĚREČNÉ DÁLKOVÝCH KABELŮ V OBOU SMĚRECH V PLNÉM ROZSAHU BEZ PROVOZU</t>
  </si>
  <si>
    <t>ČTYŘKA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</si>
  <si>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čtyřek.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</si>
  <si>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</si>
  <si>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</si>
  <si>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</si>
  <si>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</si>
  <si>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</si>
  <si>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</si>
  <si>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</si>
  <si>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</si>
  <si>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</t>
  </si>
  <si>
    <t>PS 10-02-12</t>
  </si>
  <si>
    <t>132732_01</t>
  </si>
  <si>
    <t>HLOUBENÍ RÝH ŠÍŘ DO 2M PAŽ I NEPAŽ TŘ. I, ODVOZ DO 2KM</t>
  </si>
  <si>
    <t>701002</t>
  </si>
  <si>
    <t>ZNAČKOVACÍ TYČ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</si>
  <si>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</si>
  <si>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701005_02</t>
  </si>
  <si>
    <t>VYHLADÁVACÍ MARKER ZEMNÍ S MOŽNOSTÍ ZÁPISU</t>
  </si>
  <si>
    <t>75I812</t>
  </si>
  <si>
    <t>KABEL OPTICKÝ SINGLEMODE DO 36 VLÁKEN</t>
  </si>
  <si>
    <t>KMVLÁKNO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</si>
  <si>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</si>
  <si>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</si>
  <si>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</si>
  <si>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</si>
  <si>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</si>
  <si>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</si>
  <si>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</si>
  <si>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</si>
  <si>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</si>
  <si>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</si>
  <si>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75I911</t>
  </si>
  <si>
    <t>OPTOTRUBKA HDPE PRŮMĚRU DO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</si>
  <si>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</si>
  <si>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</si>
  <si>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</si>
  <si>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</si>
  <si>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</si>
  <si>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</si>
  <si>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</si>
  <si>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</si>
  <si>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</si>
  <si>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</si>
  <si>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</si>
  <si>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</si>
  <si>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</si>
  <si>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</si>
  <si>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</si>
  <si>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</si>
  <si>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</si>
  <si>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</si>
  <si>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</si>
  <si>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</si>
  <si>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</si>
  <si>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</si>
  <si>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</si>
  <si>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</si>
  <si>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</si>
  <si>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</si>
  <si>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</si>
  <si>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</si>
  <si>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75IEGX</t>
  </si>
  <si>
    <t>KAZETA PRO ULOŽENÍ SVÁRŮ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</si>
  <si>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</si>
  <si>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</si>
  <si>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</si>
  <si>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</si>
  <si>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</si>
  <si>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</si>
  <si>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</si>
  <si>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</si>
  <si>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</si>
  <si>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</si>
  <si>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</si>
  <si>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</si>
  <si>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</si>
  <si>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</si>
  <si>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</si>
  <si>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</si>
  <si>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</si>
  <si>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</si>
  <si>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</si>
  <si>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75J921</t>
  </si>
  <si>
    <t>OPTICKÝ PATCHCORD SINGLEMODE DO 5 M</t>
  </si>
  <si>
    <t>1. Položka obsahuje:  
– dodávku specifikované kabelizace včetně potřebného drobného montážního materiálu  
– dopravu a skladování  
2. Položka neobsahuje:  
X  
3. Způsob měření:  
Dodávka specifikované kabelizace se měří v délce udané v kusech.</t>
  </si>
  <si>
    <t>Multikanál</t>
  </si>
  <si>
    <t>38824C</t>
  </si>
  <si>
    <t>KABELOVOD Z MULTIKANÁLŮ DEVÍTIOTVOROVÝCH VODOTĚSNÝCH</t>
  </si>
  <si>
    <t>Položka zahrnuje veškerý materiál, výrobky a polotovary, včetně mimostaveništní a  
vnitrostaveništní dopravy (rovněž přesuny), včetně naložení a složení, případně s uložením.</t>
  </si>
  <si>
    <t xml:space="preserve">  PS 10-02-21</t>
  </si>
  <si>
    <t>ŽST Kolín, úpravy rozhlasu pro cestující</t>
  </si>
  <si>
    <t>PS 10-02-21</t>
  </si>
  <si>
    <t>1_02</t>
  </si>
  <si>
    <t>Rozhlas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</si>
  <si>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</si>
  <si>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</si>
  <si>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</si>
  <si>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</si>
  <si>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</si>
  <si>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</si>
  <si>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</si>
  <si>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</si>
  <si>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</si>
  <si>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</si>
  <si>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</si>
  <si>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</si>
  <si>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</si>
  <si>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</si>
  <si>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</si>
  <si>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</si>
  <si>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</si>
  <si>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</si>
  <si>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</si>
  <si>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</si>
  <si>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</si>
  <si>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</si>
  <si>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</si>
  <si>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</si>
  <si>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</si>
  <si>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</si>
  <si>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</si>
  <si>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</si>
  <si>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Informační systémy pro cestující</t>
  </si>
  <si>
    <t>703422</t>
  </si>
  <si>
    <t>ELEKTROINSTALAČNÍ TRUBKA PLASTOVÁ UV STABILNÍ VČETNĚ UPEVNĚNÍ A PŘÍSLUŠENSTVÍ DN PRŮMĚRU PŘES 25 DO 40 MM</t>
  </si>
  <si>
    <t>popis položky</t>
  </si>
  <si>
    <t>výkaz výměr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</si>
  <si>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</si>
  <si>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</si>
  <si>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</si>
  <si>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</si>
  <si>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</si>
  <si>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</si>
  <si>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 
vedlejších nákladů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</si>
  <si>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</si>
  <si>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</si>
  <si>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</si>
  <si>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</si>
  <si>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</si>
  <si>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</si>
  <si>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75L242</t>
  </si>
  <si>
    <t>HODINY PODRUŽNÉ NEBO AUTONOMNÍ VENKOVNÍ RUČIČKOVÉ OBOUSTRANNÉ DO 50 CM</t>
  </si>
  <si>
    <t>75L24X</t>
  </si>
  <si>
    <t>HODINY PODRUŽNÉ NEBO AUTONOMNÍ VENKOVNÍ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</si>
  <si>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</si>
  <si>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75L254</t>
  </si>
  <si>
    <t>ZÁVĚS PRO PODRUŽNÉ HODINY RUČIČKOVÉ OBOUSTRANNÉ PŘES 50 CM</t>
  </si>
  <si>
    <t>75L25X</t>
  </si>
  <si>
    <t>ZÁVĚS PRO PODRUŽNÉ HODINY - MONTÁŽ</t>
  </si>
  <si>
    <t>75L3A4</t>
  </si>
  <si>
    <t>INFORMAČNÍ PRVEK, ZÁVĚS PRO INFORMAČNÍ TABULE</t>
  </si>
  <si>
    <t>75L3AX</t>
  </si>
  <si>
    <t>INFORMAČNÍ PRVEK, - MONTÁŽ</t>
  </si>
  <si>
    <t>75L3B2</t>
  </si>
  <si>
    <t>MONITOR IS LCD PŘES 40" PRO PROVOZ 24/7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</si>
  <si>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</si>
  <si>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</si>
  <si>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</si>
  <si>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</si>
  <si>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</si>
  <si>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</si>
  <si>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</si>
  <si>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>R1</t>
  </si>
  <si>
    <t>ODJEZDOVÁ NEBO PŘÍJEZDOVÁ TABULE IS JEDNOSTRANNÁ 9 ŘÁDKŮ</t>
  </si>
  <si>
    <t>Provedení LED grafických diplejů s roztečí bodů 2,9 mm včetně kompletní montáže a oživení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</si>
  <si>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</si>
  <si>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</si>
  <si>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</si>
  <si>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</si>
  <si>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</si>
  <si>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</si>
  <si>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</si>
  <si>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</si>
  <si>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</si>
  <si>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</si>
  <si>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</si>
  <si>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</si>
  <si>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</si>
  <si>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</si>
  <si>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</si>
  <si>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</si>
  <si>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</si>
  <si>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</si>
  <si>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</si>
  <si>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</si>
  <si>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</si>
  <si>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</si>
  <si>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</si>
  <si>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</si>
  <si>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75I811</t>
  </si>
  <si>
    <t>KABEL OPTICKÝ SINGLEMODE DO 12 VLÁKEN</t>
  </si>
  <si>
    <t>Optický kabel 4vl. viz. schéma PD</t>
  </si>
  <si>
    <t>Optický kabel 24vl. viz. schéma PD</t>
  </si>
  <si>
    <t>75IEE1</t>
  </si>
  <si>
    <t>OPTICKÝ ROZVADĚČ 19" PROVEDENÍ DO 12 VLÁKEN</t>
  </si>
  <si>
    <t>Optický rozvaděč (kazeta pro ukončení optických kabelů) 1U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</si>
  <si>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</si>
  <si>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</si>
  <si>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</si>
  <si>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</si>
  <si>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</si>
  <si>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</si>
  <si>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</si>
  <si>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</si>
  <si>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</si>
  <si>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</si>
  <si>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</si>
  <si>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</si>
  <si>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</si>
  <si>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3x4 vlákna</t>
  </si>
  <si>
    <t>75JB4X</t>
  </si>
  <si>
    <t>DATOVÝ ROZVADĚČ 19" 800X800 - MONTÁŽ</t>
  </si>
  <si>
    <t>75JB4Y</t>
  </si>
  <si>
    <t>DATOVÝ ROZVADĚČ 19" 800X800 - DEMONTÁŽ</t>
  </si>
  <si>
    <t>opětovná montáž stávajících kamer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</si>
  <si>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</si>
  <si>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</si>
  <si>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</si>
  <si>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</si>
  <si>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</si>
  <si>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</si>
  <si>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</si>
  <si>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</si>
  <si>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</si>
  <si>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</si>
  <si>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</si>
  <si>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</si>
  <si>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</si>
  <si>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</si>
  <si>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</si>
  <si>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 xml:space="preserve">  PS 10-02-92</t>
  </si>
  <si>
    <t>ŽST Kolín, doplnění systému DDTS</t>
  </si>
  <si>
    <t>PS 10-02-92</t>
  </si>
  <si>
    <t>DDTS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</si>
  <si>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</si>
  <si>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</si>
  <si>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</si>
  <si>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</si>
  <si>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743972</t>
  </si>
  <si>
    <t>ÚPRAVA NEBO ROZŠÍŘENÍ SW NA ELEKTRODISPEČINKU PRO ZOBRAZENÍ A VÝPIS HLÁŠEK Z TECHNOLODIE DŘT, SKŘ, DDTS</t>
  </si>
  <si>
    <t>hod.</t>
  </si>
  <si>
    <t>3x12</t>
  </si>
  <si>
    <t>ÚPRAVA NEBO ROZŠÍŘENÍ SW NA ELEKTRODISPEČINKU PRO ZOBRAZENÍ A VÝPIS HLÁŠEK Z TECHNOLOGIE DŘT, SKŘ, DDTS - ÚPRAVA NEBO ROZŠÍŘENÍ ZOBRAZOVANÉ HLÁŠKY V APLIKACI PRO VIZUALIZACI A OVLÁDÁNÍ VČETNĚ JEJÍHO ZAŘAZENÍ DO SYSTÉMU,  
UMÍSTĚNÍ DO VHODNÉ ÚROVNĚ DŮLEŽITOSTI A ODZKOUŠENÍ FUN NOSTI SE  
ZDROJOVOU TECHNOLOGIÍ                                                                                           1.  
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</si>
  <si>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746697</t>
  </si>
  <si>
    <t>PROVOZNÍ DOKUMENTACE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</si>
  <si>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</si>
  <si>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</si>
  <si>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</si>
  <si>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</si>
  <si>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</si>
  <si>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</si>
  <si>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</si>
  <si>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</si>
  <si>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</si>
  <si>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</si>
  <si>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75M813</t>
  </si>
  <si>
    <t>SWITCH ETHERNET L3 24 PORTŮ, OPTICKÉ ROZHRANÍ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</si>
  <si>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</t>
  </si>
  <si>
    <t>75O923</t>
  </si>
  <si>
    <t>DDTS ŽDC, SW DOPLNĚNÍ INS</t>
  </si>
  <si>
    <t>VYT+KAMS+ISC</t>
  </si>
  <si>
    <t>1. Položka obsahuje:  
- kompletní doplnění SW InS o jeden nový TLS  
- doplnění aplikačního a programového vybavení integračního serveru InS  
- doplnění dispečerské klientské aplikaci pro dohled TLS  
- náklady na mzdy  
- programátorské práce  
2. Položka neobsahuje:  
X  
3. Způsob měření:  
Udává se počet kusů integrovaných TLS .</t>
  </si>
  <si>
    <t>75O934</t>
  </si>
  <si>
    <t>DDTS ŽDC, DOPLNĚNÍ SOFTWARU STACIONÁRNÍHO KLIENTA</t>
  </si>
  <si>
    <t>1. Položka obsahuje:  
- úprava konfigurace stávajícího klientského pracoviště pro zobrazení nově integrovaných TLS  
- úprava uživatelských oprávnění  
- licence, protokoly ČSN EN 60870-5-104, XML  
- náklady na mzdy  
- programátorské práce  
2. Položka neobsahuje:  
X  
3. Způsob měření:  
Udává se počet kusů kompletní konstrukce nebo práce.</t>
  </si>
  <si>
    <t>75O94D</t>
  </si>
  <si>
    <t>DDTS ŽDC, INTEGRACE ISC</t>
  </si>
  <si>
    <t>1. Položka obsahuje:  
- SW integraci informačního systému pro cestující v žst./zast. do integračního koncentrátoru DDTS ŽDC ŽDC  
- licence s potřebnými protokoly MODBUS, DBNet, S-Net, IEC 60870-5-104 atd.  
- parametrizaci a naplnění datových, technologických, telemetrických a řídicích struktur DDTS ŽDC ŽDC  
- náklady na mzdy  
- programátorské práce včetně potřebného vybavení  
2. Položka neobsahuje:  
X  
3. Způsob měření:  
Udává se počet kusů kompletní konstrukce nebo práce.</t>
  </si>
  <si>
    <t>75O94F</t>
  </si>
  <si>
    <t>DDTS ŽDC, INTEGRACE VYT</t>
  </si>
  <si>
    <t>1. Položka obsahuje:  
- SW integraci jednoho výtahu do integračního koncentrátoru DDTS ŽDC  
- licence s potřebnými protokoly MODBUS, DBNet, S-Net, IEC 60870-5-104 atd.  
- parametrizaci a naplnění datových, technologických, telemetrických a řídicích struktur DDTS ŽDC  
- náklady na mzdy  
- programátorské práce včetně potřebného vybavení  
2. Položka neobsahuje:  
X  
3. Způsob měření:  
Udává se počet kusů kompletní konstrukce nebo práce.</t>
  </si>
  <si>
    <t>75O952</t>
  </si>
  <si>
    <t>DDTS ŽDC, PARAMETRIZACE A NAPLNĚNÍ DATOVÝCH STRUKTUR</t>
  </si>
  <si>
    <t>1. Položka obsahuje:  
- parametrizaci a naplnění datových struktur (technologických, telemetrických, řídících) DDTS ŽDC pro přenos informací  
- náklady na mzdy  
- programátorské práce  
2. Položka neobsahuje:  
X  
3. Způsob měření:  
Udává se počet kusů kompletní konstrukce nebo práce.</t>
  </si>
  <si>
    <t>75O953</t>
  </si>
  <si>
    <t>DDTS ŽDC, ODZKOUŠENÍ PROGRAMOVÉHO VYBAVENÍ</t>
  </si>
  <si>
    <t>1. Položka obsahuje:  
-odzkoušení programového vybavení, ověření uživatelských funkcí na úplné implementaci, verifikace přenášených dat  
- náklady na mzdy  
- programátorské práce  
2. Položka neobsahuje:  
X  
3. Způsob měření:  
Udává se počet kusů kompletní konstrukce nebo práce.</t>
  </si>
  <si>
    <t>75O954</t>
  </si>
  <si>
    <t>DDTS ŽDC, SYSTÉMOVÁ A DATOVÁ ANALÝZA TECHNOLOGICKÉHO MODELU</t>
  </si>
  <si>
    <t>1. Položka obsahuje:  
-systémovou a datovou analýza technologického modelu, realizace a plnění presentačních zobrazení a formulářů  
- náklady na mzdy  
- programátorské práce  
2. Položka neobsahuje:  
X  
3. Způsob měření:  
Udává se počet kusů kompletní konstrukce nebo práce.</t>
  </si>
  <si>
    <t>75O955</t>
  </si>
  <si>
    <t>DDTS ŽDC, ÚPRAVA A ODZKOUŠENÍ PROGRAMOVÝCH PROSTŘEDKŮ</t>
  </si>
  <si>
    <t>1. Položka obsahuje:  
-úpravu a odzkoušení programových a řídicích prostředků pro export dat  
2. Položka neobsahuje:  
X  
3. Způsob měření:  
Udává se počet kusů kompletní konstrukce nebo práce.</t>
  </si>
  <si>
    <t>75O956</t>
  </si>
  <si>
    <t>DDTS ŽDC, KONFIGURACE PŘENOSŮ DAT JEDNOTLIVÝCH TLS</t>
  </si>
  <si>
    <t>1. Položka obsahuje:  
- konfigurace přenosů dat ze systémů TLS do datových struktur  
- odladění a ověření  
- fun ní zkoušky  
- náklady na mzdy  
- programátorské práce  
2. Položka neobsahuje:  
X  
3. Způsob měření:  
Udává se počet kusů integrovaných TLS</t>
  </si>
  <si>
    <t>75O959</t>
  </si>
  <si>
    <t>DDTS ŽDC, ZÁVĚREČNÁ ZKOUŠKA</t>
  </si>
  <si>
    <t>1. Položka obsahuje:  
- závěrečná zkouška DDTS ŽDC  
- komplexní vyzkoušení zařízení DDTS ŽDC  
- náklady na mzdy  
2. Položka neobsahuje:  
X  
3. Způsob měření:  
Udává se počet hodin po dobu provádění zkoušky.</t>
  </si>
  <si>
    <t>75O95A</t>
  </si>
  <si>
    <t>DDTS ŽDC, INTEGRACE KAM</t>
  </si>
  <si>
    <t>1. Položka obsahuje:  
- SW integraci jednoho prvku kamerového systému (kamera, datové úložiště...) do integračního koncentrátoru DDTS ŽDC ŽDC  
- licence s potřebnými protokoly MODBUS, DBNet, S-Net, IEC 60870-5-104 atd.  
- parametrizaci a naplnění</t>
  </si>
  <si>
    <t>75O95B</t>
  </si>
  <si>
    <t>DDTS ŽDC, INTEGRACE AKTIVNÍHO PRVKU PŘENOSOVÉHO SYSTÉMU LTDS</t>
  </si>
  <si>
    <t>1. Položka obsahuje:  
- SW integraci jednoho prvku přenosového systému LTDS do integračního koncentrátoru DDTS ŽDC ŽDC  
- licence s potřebnými protokoly MODBUS, DBNet, S-Net, IEC 60870-5-104 atd.  
- parametrizaci a naplnění datových, technologick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</si>
  <si>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</si>
  <si>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</si>
  <si>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</si>
  <si>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</si>
  <si>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</si>
  <si>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</si>
  <si>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</si>
  <si>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</si>
  <si>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</si>
  <si>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</si>
  <si>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</si>
  <si>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</si>
  <si>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</si>
  <si>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</si>
  <si>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</si>
  <si>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</si>
  <si>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</si>
  <si>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</si>
  <si>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</si>
  <si>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</si>
  <si>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</si>
  <si>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</si>
  <si>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</si>
  <si>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</si>
  <si>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</si>
  <si>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</si>
  <si>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</si>
  <si>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</si>
  <si>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</si>
  <si>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</si>
  <si>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</si>
  <si>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</si>
  <si>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</si>
  <si>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</si>
  <si>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</si>
  <si>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</si>
  <si>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</si>
  <si>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</si>
  <si>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</si>
  <si>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</si>
  <si>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</si>
  <si>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</si>
  <si>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</si>
  <si>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</si>
  <si>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</si>
  <si>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</si>
  <si>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</si>
  <si>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</si>
  <si>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</si>
  <si>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</si>
  <si>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</si>
  <si>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</si>
  <si>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</si>
  <si>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</si>
  <si>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</si>
  <si>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</si>
  <si>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</si>
  <si>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</si>
  <si>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</si>
  <si>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</si>
  <si>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</si>
  <si>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</si>
  <si>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</si>
  <si>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</si>
  <si>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</si>
  <si>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</si>
  <si>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</si>
  <si>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</si>
  <si>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</si>
  <si>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</si>
  <si>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</si>
  <si>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</si>
  <si>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</si>
  <si>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</si>
  <si>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</si>
  <si>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</si>
  <si>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</si>
  <si>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</si>
  <si>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</si>
  <si>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</si>
  <si>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</si>
  <si>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</si>
  <si>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</si>
  <si>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</si>
  <si>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</si>
  <si>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</si>
  <si>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</si>
  <si>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</si>
  <si>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</si>
  <si>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</si>
  <si>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</si>
  <si>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</si>
  <si>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</si>
  <si>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</si>
  <si>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</si>
  <si>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</si>
  <si>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</si>
  <si>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</si>
  <si>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</si>
  <si>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</si>
  <si>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</si>
  <si>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</si>
  <si>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</si>
  <si>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</si>
  <si>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</si>
  <si>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</si>
  <si>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</si>
  <si>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</si>
  <si>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</si>
  <si>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</si>
  <si>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</si>
  <si>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</si>
  <si>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</si>
  <si>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</si>
  <si>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</si>
  <si>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</si>
  <si>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</si>
  <si>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</si>
  <si>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</si>
  <si>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</si>
  <si>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</si>
  <si>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</si>
  <si>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</si>
  <si>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</si>
  <si>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</si>
  <si>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</si>
  <si>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</si>
  <si>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</si>
  <si>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</si>
  <si>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</si>
  <si>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</si>
  <si>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</si>
  <si>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</si>
  <si>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</si>
  <si>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</si>
  <si>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</si>
  <si>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</si>
  <si>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</si>
  <si>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</si>
  <si>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</si>
  <si>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</si>
  <si>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</si>
  <si>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</si>
  <si>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</si>
  <si>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</si>
  <si>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</si>
  <si>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</si>
  <si>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</si>
  <si>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</si>
  <si>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</si>
  <si>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</si>
  <si>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</si>
  <si>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</si>
  <si>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</si>
  <si>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</si>
  <si>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</si>
  <si>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</si>
  <si>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</si>
  <si>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</si>
  <si>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</si>
  <si>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</si>
  <si>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</si>
  <si>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</si>
  <si>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</si>
  <si>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</si>
  <si>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</si>
  <si>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</si>
  <si>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</si>
  <si>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</si>
  <si>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</si>
  <si>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</si>
  <si>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</si>
  <si>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</si>
  <si>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</si>
  <si>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</si>
  <si>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</si>
  <si>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</si>
  <si>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</si>
  <si>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</si>
  <si>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</si>
  <si>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</si>
  <si>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</si>
  <si>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</si>
  <si>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</si>
  <si>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</si>
  <si>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</si>
  <si>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</si>
  <si>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</si>
  <si>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</si>
  <si>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</si>
  <si>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</si>
  <si>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</si>
  <si>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</si>
  <si>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</si>
  <si>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</si>
  <si>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</si>
  <si>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</si>
  <si>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</si>
  <si>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</si>
  <si>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</si>
  <si>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</si>
  <si>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</si>
  <si>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</si>
  <si>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</si>
  <si>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</si>
  <si>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</si>
  <si>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</si>
  <si>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50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</si>
  <si>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</si>
  <si>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</si>
  <si>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</si>
  <si>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</si>
  <si>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</si>
  <si>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51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</si>
  <si>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</si>
  <si>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</si>
  <si>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</si>
  <si>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52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</si>
  <si>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</si>
  <si>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</si>
  <si>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</si>
  <si>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53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</si>
  <si>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</si>
  <si>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</si>
  <si>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</si>
  <si>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</si>
  <si>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54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</si>
  <si>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</si>
  <si>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</si>
  <si>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</si>
  <si>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</si>
  <si>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55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</si>
  <si>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</si>
  <si>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</si>
  <si>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</si>
  <si>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56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</si>
  <si>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</si>
  <si>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</si>
  <si>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</si>
  <si>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</si>
  <si>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57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</si>
  <si>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</si>
  <si>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</si>
  <si>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</si>
  <si>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</si>
  <si>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</si>
  <si>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</si>
  <si>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</si>
  <si>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</si>
  <si>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</si>
  <si>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</si>
  <si>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</si>
  <si>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</si>
  <si>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</si>
  <si>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</si>
  <si>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</si>
  <si>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</si>
  <si>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</si>
  <si>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</si>
  <si>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</si>
  <si>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Hloubení trativodů, svodných potrubí a vsakovacích žeber + rezerva 10% 
(41,25+18,75+19,08)*1,186.988=86.988 [A]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</si>
  <si>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</si>
  <si>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</si>
  <si>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</si>
  <si>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</si>
  <si>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</si>
  <si>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</si>
  <si>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</si>
  <si>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</si>
  <si>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</si>
  <si>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</si>
  <si>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</si>
  <si>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</si>
  <si>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</si>
  <si>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</si>
  <si>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</si>
  <si>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</si>
  <si>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</si>
  <si>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</si>
  <si>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</si>
  <si>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</si>
  <si>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</si>
  <si>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</si>
  <si>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</si>
  <si>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</si>
  <si>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</si>
  <si>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</si>
  <si>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</si>
  <si>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</si>
  <si>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</si>
  <si>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</si>
  <si>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</si>
  <si>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</si>
  <si>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</si>
  <si>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</si>
  <si>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</si>
  <si>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</si>
  <si>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</si>
  <si>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</si>
  <si>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</si>
  <si>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</si>
  <si>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</si>
  <si>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</si>
  <si>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</si>
  <si>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</si>
  <si>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</si>
  <si>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</si>
  <si>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</si>
  <si>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</si>
  <si>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</si>
  <si>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</si>
  <si>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</si>
  <si>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</si>
  <si>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</si>
  <si>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</si>
  <si>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</si>
  <si>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</si>
  <si>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</si>
  <si>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</si>
  <si>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</si>
  <si>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</si>
  <si>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</si>
  <si>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</si>
  <si>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</si>
  <si>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</si>
  <si>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</si>
  <si>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</si>
  <si>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</si>
  <si>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</si>
  <si>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</si>
  <si>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</si>
  <si>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</si>
  <si>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</si>
  <si>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</si>
  <si>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</si>
  <si>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</si>
  <si>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</si>
  <si>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</si>
  <si>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</si>
  <si>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</si>
  <si>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</si>
  <si>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</si>
  <si>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</si>
  <si>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</si>
  <si>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</si>
  <si>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</si>
  <si>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</si>
  <si>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</si>
  <si>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</si>
  <si>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</si>
  <si>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</si>
  <si>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</si>
  <si>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</si>
  <si>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</si>
  <si>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</si>
  <si>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</si>
  <si>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</si>
  <si>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</si>
  <si>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</si>
  <si>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</si>
  <si>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</si>
  <si>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</si>
  <si>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</si>
  <si>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</si>
  <si>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</si>
  <si>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</si>
  <si>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</si>
  <si>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</si>
  <si>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</si>
  <si>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</si>
  <si>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</si>
  <si>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</si>
  <si>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</si>
  <si>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</si>
  <si>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</si>
  <si>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</si>
  <si>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</si>
  <si>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</si>
  <si>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</si>
  <si>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</si>
  <si>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</si>
  <si>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</si>
  <si>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</si>
  <si>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</si>
  <si>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</si>
  <si>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</si>
  <si>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</si>
  <si>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</si>
  <si>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</si>
  <si>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</si>
  <si>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</si>
  <si>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</si>
  <si>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</si>
  <si>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</si>
  <si>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</si>
  <si>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</si>
  <si>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</si>
  <si>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</si>
  <si>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</si>
  <si>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</si>
  <si>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</si>
  <si>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</si>
  <si>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</si>
  <si>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</si>
  <si>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</si>
  <si>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</si>
  <si>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</si>
  <si>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</si>
  <si>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</si>
  <si>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</si>
  <si>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</si>
  <si>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</si>
  <si>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</si>
  <si>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</si>
  <si>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</si>
  <si>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</si>
  <si>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</si>
  <si>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</si>
  <si>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</si>
  <si>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</si>
  <si>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</si>
  <si>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</si>
  <si>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</si>
  <si>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</si>
  <si>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</si>
  <si>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</si>
  <si>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</si>
  <si>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</si>
  <si>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</si>
  <si>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</si>
  <si>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</si>
  <si>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</si>
  <si>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</si>
  <si>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</si>
  <si>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</si>
  <si>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</si>
  <si>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</si>
  <si>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</si>
  <si>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</si>
  <si>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</si>
  <si>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</si>
  <si>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</si>
  <si>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</si>
  <si>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</si>
  <si>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</si>
  <si>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</si>
  <si>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</si>
  <si>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</si>
  <si>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</si>
  <si>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</si>
  <si>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</si>
  <si>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</si>
  <si>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</si>
  <si>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</si>
  <si>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</si>
  <si>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</si>
  <si>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</si>
  <si>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</si>
  <si>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</si>
  <si>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</si>
  <si>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</si>
  <si>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</si>
  <si>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</si>
  <si>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</si>
  <si>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</si>
  <si>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</si>
  <si>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</si>
  <si>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</si>
  <si>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</si>
  <si>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</si>
  <si>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</si>
  <si>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</si>
  <si>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</si>
  <si>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</si>
  <si>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</si>
  <si>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</si>
  <si>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</si>
  <si>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</si>
  <si>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</si>
  <si>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</si>
  <si>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</si>
  <si>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</si>
  <si>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</si>
  <si>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</si>
  <si>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</si>
  <si>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</si>
  <si>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</si>
  <si>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</si>
  <si>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</si>
  <si>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</si>
  <si>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</si>
  <si>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</si>
  <si>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</si>
  <si>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</si>
  <si>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</si>
  <si>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</si>
  <si>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</si>
  <si>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</si>
  <si>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</si>
  <si>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</si>
  <si>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</si>
  <si>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</si>
  <si>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</si>
  <si>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</si>
  <si>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</si>
  <si>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</si>
  <si>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</si>
  <si>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</si>
  <si>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</si>
  <si>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</si>
  <si>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</si>
  <si>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</si>
  <si>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</si>
  <si>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</si>
  <si>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</si>
  <si>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</si>
  <si>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</si>
  <si>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</si>
  <si>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</si>
  <si>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</si>
  <si>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</si>
  <si>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</si>
  <si>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</si>
  <si>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</si>
  <si>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</si>
  <si>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</si>
  <si>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</si>
  <si>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</si>
  <si>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</si>
  <si>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</si>
  <si>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</si>
  <si>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</si>
  <si>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</si>
  <si>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</si>
  <si>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</si>
  <si>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</si>
  <si>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</si>
  <si>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</si>
  <si>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</si>
  <si>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</si>
  <si>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</si>
  <si>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</si>
  <si>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</si>
  <si>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</si>
  <si>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</si>
  <si>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</si>
  <si>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</si>
  <si>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</si>
  <si>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</si>
  <si>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</si>
  <si>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</si>
  <si>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</si>
  <si>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</si>
  <si>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</si>
  <si>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</si>
  <si>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</si>
  <si>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</si>
  <si>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</si>
  <si>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</si>
  <si>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</si>
  <si>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</si>
  <si>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</si>
  <si>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</si>
  <si>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</si>
  <si>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</si>
  <si>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</si>
  <si>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</si>
  <si>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</si>
  <si>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</si>
  <si>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</si>
  <si>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</si>
  <si>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</si>
  <si>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</si>
  <si>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</si>
  <si>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</si>
  <si>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</si>
  <si>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</si>
  <si>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</si>
  <si>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</si>
  <si>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</si>
  <si>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</si>
  <si>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</si>
  <si>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</si>
  <si>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</si>
  <si>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</si>
  <si>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</si>
  <si>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</si>
  <si>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</si>
  <si>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</si>
  <si>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</si>
  <si>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</si>
  <si>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</si>
  <si>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</si>
  <si>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</si>
  <si>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</si>
  <si>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</si>
  <si>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</si>
  <si>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</si>
  <si>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</si>
  <si>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</si>
  <si>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</si>
  <si>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</si>
  <si>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</si>
  <si>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</si>
  <si>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</si>
  <si>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</si>
  <si>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</si>
  <si>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</si>
  <si>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</si>
  <si>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</si>
  <si>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</si>
  <si>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</si>
  <si>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</si>
  <si>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</si>
  <si>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</si>
  <si>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</si>
  <si>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</si>
  <si>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</si>
  <si>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</si>
  <si>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</si>
  <si>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</si>
  <si>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</si>
  <si>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</si>
  <si>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</si>
  <si>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</si>
  <si>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</si>
  <si>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</si>
  <si>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</si>
  <si>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</si>
  <si>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</si>
  <si>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</si>
  <si>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</si>
  <si>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</si>
  <si>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</si>
  <si>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</si>
  <si>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</si>
  <si>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</si>
  <si>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</si>
  <si>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</si>
  <si>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</si>
  <si>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</si>
  <si>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</si>
  <si>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</si>
  <si>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</si>
  <si>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</si>
  <si>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</si>
  <si>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</si>
  <si>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</si>
  <si>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</si>
  <si>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</si>
  <si>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</si>
  <si>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</si>
  <si>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</si>
  <si>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</si>
  <si>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</si>
  <si>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</si>
  <si>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</si>
  <si>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</si>
  <si>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</si>
  <si>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</si>
  <si>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</si>
  <si>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</si>
  <si>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</si>
  <si>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</si>
  <si>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</si>
  <si>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</si>
  <si>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</si>
  <si>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</si>
  <si>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</si>
  <si>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</si>
  <si>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</si>
  <si>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</si>
  <si>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</si>
  <si>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</si>
  <si>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</si>
  <si>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</si>
  <si>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</si>
  <si>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</si>
  <si>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</si>
  <si>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</si>
  <si>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</si>
  <si>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</si>
  <si>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</si>
  <si>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</si>
  <si>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</si>
  <si>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</si>
  <si>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</si>
  <si>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</si>
  <si>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</si>
  <si>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</si>
  <si>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</si>
  <si>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</si>
  <si>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</si>
  <si>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</si>
  <si>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</si>
  <si>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</si>
  <si>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</si>
  <si>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</si>
  <si>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</si>
  <si>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</si>
  <si>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</si>
  <si>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</si>
  <si>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</si>
  <si>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</si>
  <si>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</si>
  <si>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</si>
  <si>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</si>
  <si>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</si>
  <si>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</si>
  <si>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</si>
  <si>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</si>
  <si>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</si>
  <si>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</si>
  <si>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</si>
  <si>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</si>
  <si>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</si>
  <si>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</si>
  <si>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</si>
  <si>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</si>
  <si>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</si>
  <si>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</si>
  <si>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</si>
  <si>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</si>
  <si>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</si>
  <si>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</si>
  <si>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</si>
  <si>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</si>
  <si>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</si>
  <si>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</si>
  <si>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</si>
  <si>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</si>
  <si>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</si>
  <si>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</si>
  <si>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</si>
  <si>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</si>
  <si>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</si>
  <si>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</si>
  <si>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</si>
  <si>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</si>
  <si>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</si>
  <si>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</si>
  <si>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</si>
  <si>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</si>
  <si>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</si>
  <si>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</si>
  <si>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</si>
  <si>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</si>
  <si>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</si>
  <si>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</si>
  <si>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</si>
  <si>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</si>
  <si>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</si>
  <si>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</si>
  <si>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</si>
  <si>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</si>
  <si>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</si>
  <si>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</si>
  <si>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</si>
  <si>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</si>
  <si>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</si>
  <si>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</si>
  <si>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</si>
  <si>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</si>
  <si>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</si>
  <si>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</si>
  <si>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</si>
  <si>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</si>
  <si>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</si>
  <si>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</si>
  <si>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</si>
  <si>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</si>
  <si>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</si>
  <si>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</si>
  <si>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</si>
  <si>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</si>
  <si>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</si>
  <si>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</si>
  <si>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</si>
  <si>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</si>
  <si>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</si>
  <si>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</si>
  <si>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</si>
  <si>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</si>
  <si>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</si>
  <si>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</si>
  <si>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</si>
  <si>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</si>
  <si>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</si>
  <si>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</si>
  <si>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</si>
  <si>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</si>
  <si>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</si>
  <si>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</si>
  <si>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</si>
  <si>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</si>
  <si>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</si>
  <si>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</si>
  <si>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</si>
  <si>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</si>
  <si>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</si>
  <si>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</si>
  <si>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</si>
  <si>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</si>
  <si>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</si>
  <si>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</si>
  <si>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</si>
  <si>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</si>
  <si>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</si>
  <si>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</si>
  <si>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</si>
  <si>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</si>
  <si>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</si>
  <si>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</si>
  <si>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</si>
  <si>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</si>
  <si>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</si>
  <si>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</si>
  <si>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</si>
  <si>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</si>
  <si>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</si>
  <si>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</si>
  <si>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</si>
  <si>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</si>
  <si>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</si>
  <si>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</si>
  <si>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</si>
  <si>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</si>
  <si>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</si>
  <si>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</si>
  <si>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</si>
  <si>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</si>
  <si>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</si>
  <si>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</si>
  <si>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</si>
  <si>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</si>
  <si>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</si>
  <si>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</si>
  <si>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</si>
  <si>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</si>
  <si>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</si>
  <si>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</si>
  <si>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</si>
  <si>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</si>
  <si>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</si>
  <si>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</si>
  <si>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</si>
  <si>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</si>
  <si>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</si>
  <si>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</si>
  <si>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</si>
  <si>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</si>
  <si>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</si>
  <si>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</si>
  <si>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</si>
  <si>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</si>
  <si>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</si>
  <si>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</si>
  <si>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</si>
  <si>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</si>
  <si>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</si>
  <si>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</si>
  <si>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</si>
  <si>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</si>
  <si>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</si>
  <si>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</si>
  <si>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</si>
  <si>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</si>
  <si>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</si>
  <si>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</si>
  <si>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</si>
  <si>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</si>
  <si>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</si>
  <si>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</si>
  <si>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</si>
  <si>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</si>
  <si>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</si>
  <si>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</si>
  <si>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</si>
  <si>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</si>
  <si>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</si>
  <si>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</si>
  <si>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</si>
  <si>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</si>
  <si>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</si>
  <si>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</si>
  <si>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</si>
  <si>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</si>
  <si>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</si>
  <si>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</si>
  <si>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</si>
  <si>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</si>
  <si>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</si>
  <si>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</si>
  <si>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</si>
  <si>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</si>
  <si>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</si>
  <si>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</si>
  <si>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</si>
  <si>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</si>
  <si>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</si>
  <si>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</si>
  <si>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</si>
  <si>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</si>
  <si>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</si>
  <si>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</si>
  <si>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</si>
  <si>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</si>
  <si>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</si>
  <si>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</si>
  <si>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</si>
  <si>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</si>
  <si>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</si>
  <si>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</si>
  <si>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</si>
  <si>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</si>
  <si>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</si>
  <si>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</si>
  <si>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</si>
  <si>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</si>
  <si>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</si>
  <si>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</si>
  <si>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</si>
  <si>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</si>
  <si>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</si>
  <si>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</si>
  <si>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</si>
  <si>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</si>
  <si>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</si>
  <si>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</si>
  <si>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</si>
  <si>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</si>
  <si>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1*7=7.000 [B] 
Celkem: A+B=27.000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</si>
  <si>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</si>
  <si>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</si>
  <si>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</si>
  <si>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</si>
  <si>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</si>
  <si>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</si>
  <si>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</si>
  <si>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</si>
  <si>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</si>
  <si>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</si>
  <si>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</si>
  <si>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</si>
  <si>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</si>
  <si>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</si>
  <si>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</si>
  <si>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</si>
  <si>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</si>
  <si>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</si>
  <si>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</si>
  <si>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</si>
  <si>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</si>
  <si>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</si>
  <si>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</si>
  <si>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</si>
  <si>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</si>
  <si>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</si>
  <si>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</si>
  <si>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</si>
  <si>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</si>
  <si>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</si>
  <si>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</si>
  <si>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</si>
  <si>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</si>
  <si>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</si>
  <si>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</si>
  <si>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</si>
  <si>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</si>
  <si>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</si>
  <si>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</si>
  <si>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</si>
  <si>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</si>
  <si>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</si>
  <si>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</si>
  <si>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</si>
  <si>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</si>
  <si>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</si>
  <si>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</si>
  <si>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</si>
  <si>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</si>
  <si>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</si>
  <si>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</si>
  <si>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</si>
  <si>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</si>
  <si>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</si>
  <si>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</si>
  <si>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</si>
  <si>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</si>
  <si>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</si>
  <si>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</si>
  <si>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</si>
  <si>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</si>
  <si>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</si>
  <si>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</si>
  <si>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</si>
  <si>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</si>
  <si>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</si>
  <si>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</si>
  <si>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</si>
  <si>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</si>
  <si>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</si>
  <si>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</si>
  <si>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</si>
  <si>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</si>
  <si>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</si>
  <si>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</si>
  <si>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</si>
  <si>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</si>
  <si>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</si>
  <si>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</si>
  <si>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</si>
  <si>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</si>
  <si>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</si>
  <si>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</si>
  <si>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</si>
  <si>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</si>
  <si>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58</t>
  </si>
  <si>
    <t>78381R</t>
  </si>
  <si>
    <t>NÁTĚRY BETON KONSTR ZDRSŃUJÍCÍ</t>
  </si>
  <si>
    <t>Protiskluzný nátěr v šachtě č. 3 
půdorys schodiště - délka * šířka + 20% 
(2,8+0,9+2,35)*1,6*1,211.616=11.616 [A]</t>
  </si>
  <si>
    <t>59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</si>
  <si>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</si>
  <si>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</si>
  <si>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</si>
  <si>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</si>
  <si>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</si>
  <si>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</si>
  <si>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</si>
  <si>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</si>
  <si>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</si>
  <si>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</si>
  <si>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</si>
  <si>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</si>
  <si>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</si>
  <si>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</si>
  <si>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</si>
  <si>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</si>
  <si>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</si>
  <si>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</si>
  <si>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</si>
  <si>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</si>
  <si>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</si>
  <si>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</si>
  <si>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</si>
  <si>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</si>
  <si>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</si>
  <si>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</si>
  <si>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</si>
  <si>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</si>
  <si>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</si>
  <si>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</si>
  <si>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</si>
  <si>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</si>
  <si>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</si>
  <si>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</si>
  <si>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</si>
  <si>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</si>
  <si>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</si>
  <si>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</si>
  <si>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</si>
  <si>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</si>
  <si>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</si>
  <si>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</si>
  <si>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</si>
  <si>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</si>
  <si>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</si>
  <si>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</si>
  <si>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</si>
  <si>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</si>
  <si>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</si>
  <si>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</si>
  <si>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</si>
  <si>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</si>
  <si>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</si>
  <si>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</si>
  <si>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</si>
  <si>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</si>
  <si>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</si>
  <si>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</si>
  <si>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</si>
  <si>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</si>
  <si>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</si>
  <si>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</si>
  <si>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</si>
  <si>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</si>
  <si>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</si>
  <si>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</si>
  <si>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</si>
  <si>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</si>
  <si>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</si>
  <si>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</si>
  <si>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</si>
  <si>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</si>
  <si>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</si>
  <si>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</si>
  <si>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</si>
  <si>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</si>
  <si>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</si>
  <si>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</si>
  <si>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</si>
  <si>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</si>
  <si>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</si>
  <si>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</si>
  <si>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</si>
  <si>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</si>
  <si>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</si>
  <si>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</si>
  <si>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</si>
  <si>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</si>
  <si>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</si>
  <si>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</si>
  <si>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</si>
  <si>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</si>
  <si>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</si>
  <si>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</si>
  <si>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</si>
  <si>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</si>
  <si>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</si>
  <si>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</si>
  <si>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</si>
  <si>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</si>
  <si>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</si>
  <si>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</si>
  <si>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</si>
  <si>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</si>
  <si>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</si>
  <si>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</si>
  <si>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</si>
  <si>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</si>
  <si>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</si>
  <si>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</si>
  <si>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</si>
  <si>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</si>
  <si>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</si>
  <si>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</si>
  <si>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</si>
  <si>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</si>
  <si>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</si>
  <si>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</si>
  <si>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</si>
  <si>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</si>
  <si>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</si>
  <si>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</si>
  <si>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</si>
  <si>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</si>
  <si>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</si>
  <si>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</si>
  <si>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</si>
  <si>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</si>
  <si>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</si>
  <si>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</si>
  <si>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</si>
  <si>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</si>
  <si>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</si>
  <si>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</si>
  <si>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</si>
  <si>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</si>
  <si>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</si>
  <si>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</si>
  <si>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</si>
  <si>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</si>
  <si>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</si>
  <si>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</si>
  <si>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</si>
  <si>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</si>
  <si>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</si>
  <si>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</si>
  <si>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</si>
  <si>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</si>
  <si>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</si>
  <si>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</si>
  <si>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</si>
  <si>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</si>
  <si>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</si>
  <si>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</si>
  <si>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</si>
  <si>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</si>
  <si>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</si>
  <si>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</si>
  <si>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</si>
  <si>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</si>
  <si>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</si>
  <si>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</si>
  <si>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</si>
  <si>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</si>
  <si>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</si>
  <si>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</si>
  <si>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</si>
  <si>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</si>
  <si>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</si>
  <si>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</si>
  <si>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</si>
  <si>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</si>
  <si>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</si>
  <si>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</si>
  <si>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</si>
  <si>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</si>
  <si>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</si>
  <si>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</si>
  <si>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</si>
  <si>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</si>
  <si>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</si>
  <si>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</si>
  <si>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</si>
  <si>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</si>
  <si>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</si>
  <si>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</si>
  <si>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</si>
  <si>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</si>
  <si>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</si>
  <si>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</si>
  <si>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</si>
  <si>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</si>
  <si>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</si>
  <si>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</si>
  <si>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</si>
  <si>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</si>
  <si>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</si>
  <si>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</si>
  <si>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</si>
  <si>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</si>
  <si>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</si>
  <si>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</si>
  <si>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</si>
  <si>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</si>
  <si>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</si>
  <si>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</si>
  <si>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</si>
  <si>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</si>
  <si>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</si>
  <si>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</si>
  <si>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</si>
  <si>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</si>
  <si>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</si>
  <si>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</si>
  <si>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</si>
  <si>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</si>
  <si>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</si>
  <si>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</si>
  <si>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</si>
  <si>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</si>
  <si>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</si>
  <si>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</si>
  <si>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</si>
  <si>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</si>
  <si>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</si>
  <si>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</si>
  <si>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</si>
  <si>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</si>
  <si>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</si>
  <si>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</si>
  <si>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</si>
  <si>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</si>
  <si>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</si>
  <si>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</si>
  <si>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</si>
  <si>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</si>
  <si>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</si>
  <si>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</si>
  <si>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</si>
  <si>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</si>
  <si>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</si>
  <si>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</si>
  <si>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</si>
  <si>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</si>
  <si>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</si>
  <si>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</si>
  <si>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</si>
  <si>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</si>
  <si>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</si>
  <si>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</si>
  <si>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</si>
  <si>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</si>
  <si>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</si>
  <si>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</si>
  <si>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</si>
  <si>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</si>
  <si>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</si>
  <si>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</si>
  <si>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</si>
  <si>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</si>
  <si>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</si>
  <si>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</si>
  <si>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</si>
  <si>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</si>
  <si>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</si>
  <si>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</si>
  <si>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</si>
  <si>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</si>
  <si>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</si>
  <si>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</si>
  <si>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</si>
  <si>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</si>
  <si>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</si>
  <si>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</si>
  <si>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</si>
  <si>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</si>
  <si>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</si>
  <si>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</si>
  <si>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</si>
  <si>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</si>
  <si>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</si>
  <si>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</si>
  <si>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</si>
  <si>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</si>
  <si>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</si>
  <si>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</si>
  <si>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</si>
  <si>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</si>
  <si>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</si>
  <si>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</si>
  <si>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</si>
  <si>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</si>
  <si>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</si>
  <si>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</si>
  <si>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</si>
  <si>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</si>
  <si>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</si>
  <si>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</si>
  <si>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75L3A1</t>
  </si>
  <si>
    <t>INFORMAČNÍ PRVEK, HLASOVÝ MODUL PRO NEVIDOMÉ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</si>
  <si>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</si>
  <si>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</si>
  <si>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</si>
  <si>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</si>
  <si>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</si>
  <si>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</si>
  <si>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</si>
  <si>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</si>
  <si>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</si>
  <si>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</si>
  <si>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</si>
  <si>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</si>
  <si>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</si>
  <si>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</si>
  <si>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</si>
  <si>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</si>
  <si>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</si>
  <si>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</si>
  <si>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</si>
  <si>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</si>
  <si>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</si>
  <si>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</si>
  <si>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</si>
  <si>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</si>
  <si>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</si>
  <si>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</si>
  <si>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</si>
  <si>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</si>
  <si>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</si>
  <si>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</si>
  <si>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</si>
  <si>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</si>
  <si>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</si>
  <si>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</si>
  <si>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</si>
  <si>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</si>
  <si>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</si>
  <si>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</si>
  <si>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</si>
  <si>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</si>
  <si>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</si>
  <si>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</si>
  <si>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</si>
  <si>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</si>
  <si>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</si>
  <si>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</si>
  <si>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</si>
  <si>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</si>
  <si>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</si>
  <si>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</si>
  <si>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</si>
  <si>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</si>
  <si>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</si>
  <si>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</si>
  <si>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</si>
  <si>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</si>
  <si>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</si>
  <si>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</si>
  <si>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</si>
  <si>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</si>
  <si>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</si>
  <si>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</si>
  <si>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</si>
  <si>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</si>
  <si>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</si>
  <si>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</si>
  <si>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</si>
  <si>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</si>
  <si>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</si>
  <si>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</si>
  <si>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</si>
  <si>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</si>
  <si>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</si>
  <si>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</si>
  <si>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</si>
  <si>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</si>
  <si>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</si>
  <si>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</si>
  <si>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</si>
  <si>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</si>
  <si>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</si>
  <si>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</si>
  <si>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</si>
  <si>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</si>
  <si>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</si>
  <si>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</si>
  <si>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</si>
  <si>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</si>
  <si>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</si>
  <si>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</si>
  <si>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</si>
  <si>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</si>
  <si>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</si>
  <si>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</si>
  <si>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</si>
  <si>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</si>
  <si>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</si>
  <si>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</si>
  <si>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</si>
  <si>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</si>
  <si>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</si>
  <si>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</si>
  <si>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</si>
  <si>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</si>
  <si>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</si>
  <si>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</si>
  <si>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</si>
  <si>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</si>
  <si>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</si>
  <si>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</si>
  <si>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</si>
  <si>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</si>
  <si>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</si>
  <si>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</si>
  <si>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</si>
  <si>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</si>
  <si>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</si>
  <si>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</si>
  <si>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</si>
  <si>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</si>
  <si>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</si>
  <si>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</si>
  <si>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</si>
  <si>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</si>
  <si>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</si>
  <si>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</si>
  <si>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</si>
  <si>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</si>
  <si>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</si>
  <si>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</si>
  <si>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</si>
  <si>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</si>
  <si>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</si>
  <si>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</si>
  <si>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</si>
  <si>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</si>
  <si>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</si>
  <si>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</si>
  <si>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</si>
  <si>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</si>
  <si>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</si>
  <si>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</si>
  <si>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</si>
  <si>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</si>
  <si>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</si>
  <si>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</si>
  <si>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</si>
  <si>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</si>
  <si>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</si>
  <si>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</si>
  <si>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</si>
  <si>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</si>
  <si>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</si>
  <si>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</si>
  <si>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</si>
  <si>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</si>
  <si>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</si>
  <si>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</si>
  <si>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</si>
  <si>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</si>
  <si>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</si>
  <si>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</si>
  <si>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</si>
  <si>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</si>
  <si>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</si>
  <si>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</si>
  <si>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</si>
  <si>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</si>
  <si>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</si>
  <si>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</si>
  <si>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60</t>
  </si>
  <si>
    <t>74F434</t>
  </si>
  <si>
    <t>DEMONTÁŽ KONZOL SIK VČETNĚ ZÁVĚSŮ</t>
  </si>
  <si>
    <t>61</t>
  </si>
  <si>
    <t>74F438</t>
  </si>
  <si>
    <t>DEMONTÁŽ ODTAHŮ TR A NL (SPOLEČNÝCH NEBO ODDĚLENÝCH)</t>
  </si>
  <si>
    <t>62</t>
  </si>
  <si>
    <t>74F446</t>
  </si>
  <si>
    <t>DEMONTÁŽ ODPOJOVAČE NEBO ODPÍNAČE S POHONEM VČETNĚ TÁHEL A UPEVŇOVACÍCH LIŠT</t>
  </si>
  <si>
    <t>63</t>
  </si>
  <si>
    <t>74F451</t>
  </si>
  <si>
    <t>DEMONTÁŽ SVODU Z PŘEVĚSU NEBO Z ODPOJOVAČE - JEDNODUCHÉ LANO</t>
  </si>
  <si>
    <t>64</t>
  </si>
  <si>
    <t>74F455</t>
  </si>
  <si>
    <t>DEMONTÁŽ VĚŠÁKŮ TROLEJE</t>
  </si>
  <si>
    <t>65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</si>
  <si>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</si>
  <si>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</si>
  <si>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</si>
  <si>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</si>
  <si>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</si>
  <si>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</si>
  <si>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</si>
  <si>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</si>
  <si>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</si>
  <si>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</si>
  <si>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</si>
  <si>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</si>
  <si>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</si>
  <si>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</si>
  <si>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</si>
  <si>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</si>
  <si>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</si>
  <si>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</si>
  <si>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</si>
  <si>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</si>
  <si>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</si>
  <si>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</si>
  <si>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</si>
  <si>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</si>
  <si>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</si>
  <si>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</si>
  <si>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</si>
  <si>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</si>
  <si>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</si>
  <si>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</si>
  <si>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</si>
  <si>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</si>
  <si>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</si>
  <si>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</si>
  <si>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17411_01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</si>
  <si>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</si>
  <si>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29113</t>
  </si>
  <si>
    <t>OSTATNÍ POŽADAVKY - GEODETICKÉ ZAMĚŘENÍ - CELKY</t>
  </si>
  <si>
    <t>popis položky zahrnuje veškeré náklady spojené s objednatelem požadovanými pracemi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</si>
  <si>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</si>
  <si>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</si>
  <si>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</si>
  <si>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702312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</si>
  <si>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</si>
  <si>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</si>
  <si>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</si>
  <si>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</si>
  <si>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</si>
  <si>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</si>
  <si>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</si>
  <si>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</si>
  <si>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</si>
  <si>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</si>
  <si>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</si>
  <si>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</si>
  <si>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</si>
  <si>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</si>
  <si>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</si>
  <si>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</si>
  <si>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</si>
  <si>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</si>
  <si>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</si>
  <si>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</si>
  <si>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</si>
  <si>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</si>
  <si>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</si>
  <si>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</si>
  <si>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</si>
  <si>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</si>
  <si>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</si>
  <si>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</si>
  <si>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</si>
  <si>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</si>
  <si>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</si>
  <si>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</si>
  <si>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</si>
  <si>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</si>
  <si>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</si>
  <si>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</si>
  <si>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</si>
  <si>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</si>
  <si>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</si>
  <si>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</si>
  <si>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</si>
  <si>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</si>
  <si>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</si>
  <si>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</si>
  <si>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</si>
  <si>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</si>
  <si>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</si>
  <si>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</si>
  <si>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</si>
  <si>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</si>
  <si>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</si>
  <si>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</si>
  <si>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</si>
  <si>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</si>
  <si>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</si>
  <si>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</si>
  <si>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</si>
  <si>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</si>
  <si>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</si>
  <si>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</si>
  <si>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</si>
  <si>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</si>
  <si>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</si>
  <si>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</si>
  <si>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</si>
  <si>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</si>
  <si>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</si>
  <si>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</si>
  <si>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</si>
  <si>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</si>
  <si>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</si>
  <si>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</si>
  <si>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</si>
  <si>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</si>
  <si>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</si>
  <si>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</si>
  <si>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</si>
  <si>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</si>
  <si>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</si>
  <si>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</si>
  <si>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</si>
  <si>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</si>
  <si>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</si>
  <si>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743531R</t>
  </si>
  <si>
    <t>SVÍTIDLO  PRO OSVĚTLENÍ KABELOVODU</t>
  </si>
  <si>
    <t>Osvětlení kabelovodu včetně kabeláže 
svítidla po 3,0 m a v šachtách 2-3ks 
2+2+2+29+3+60+2=100.000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</si>
  <si>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</si>
  <si>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</si>
  <si>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</si>
  <si>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</si>
  <si>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</si>
  <si>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</si>
  <si>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</si>
  <si>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</si>
  <si>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</si>
  <si>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</si>
  <si>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</si>
  <si>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</si>
  <si>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</si>
  <si>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</si>
  <si>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</si>
  <si>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</si>
  <si>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</si>
  <si>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</si>
  <si>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</si>
  <si>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</si>
  <si>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</si>
  <si>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</si>
  <si>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</si>
  <si>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</si>
  <si>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</si>
  <si>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</si>
  <si>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</si>
  <si>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</si>
  <si>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</si>
  <si>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</si>
  <si>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</si>
  <si>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</si>
  <si>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</si>
  <si>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</si>
  <si>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</si>
  <si>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</si>
  <si>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</si>
  <si>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</si>
  <si>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</si>
  <si>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</si>
  <si>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</si>
  <si>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</si>
  <si>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</si>
  <si>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</si>
  <si>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</si>
  <si>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</si>
  <si>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</si>
  <si>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</si>
  <si>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</si>
  <si>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</si>
  <si>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</si>
  <si>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</si>
  <si>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</si>
  <si>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</si>
  <si>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703211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</si>
  <si>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</si>
  <si>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</si>
  <si>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</si>
  <si>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</si>
  <si>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</si>
  <si>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</si>
  <si>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</si>
  <si>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</si>
  <si>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</si>
  <si>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</si>
  <si>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</si>
  <si>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742G11_01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</si>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</sst>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325</v>
      </c>
      <c s="12" t="s">
        <v>326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327</v>
      </c>
      <c s="12" t="s">
        <v>328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412</v>
      </c>
      <c s="12" t="s">
        <v>413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493</v>
      </c>
      <c s="12" t="s">
        <v>494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523</v>
      </c>
      <c s="12" t="s">
        <v>524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580</v>
      </c>
      <c s="12" t="s">
        <v>581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634</v>
      </c>
      <c s="12" t="s">
        <v>635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699</v>
      </c>
      <c s="12" t="s">
        <v>700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701</v>
      </c>
      <c s="12" t="s">
        <v>702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723</v>
      </c>
      <c s="12" t="s">
        <v>724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730</v>
      </c>
      <c s="12" t="s">
        <v>731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732</v>
      </c>
      <c s="12" t="s">
        <v>733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945</v>
      </c>
      <c s="12" t="s">
        <v>946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947</v>
      </c>
      <c s="12" t="s">
        <v>948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1023</v>
      </c>
      <c s="12" t="s">
        <v>1024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1025</v>
      </c>
      <c s="12" t="s">
        <v>1026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1122</v>
      </c>
      <c s="12" t="s">
        <v>1123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1172</v>
      </c>
      <c s="12" t="s">
        <v>1173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1195</v>
      </c>
      <c s="12" t="s">
        <v>1196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1223</v>
      </c>
      <c s="12" t="s">
        <v>1224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1246</v>
      </c>
      <c s="12" t="s">
        <v>1247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1248</v>
      </c>
      <c s="12" t="s">
        <v>1249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1457</v>
      </c>
      <c s="12" t="s">
        <v>1458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1459</v>
      </c>
      <c s="12" t="s">
        <v>1460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1500</v>
      </c>
      <c s="12" t="s">
        <v>1501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1521</v>
      </c>
      <c s="12" t="s">
        <v>1522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1543</v>
      </c>
      <c s="12" t="s">
        <v>1544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1560</v>
      </c>
      <c s="12" t="s">
        <v>1561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1576</v>
      </c>
      <c s="12" t="s">
        <v>1577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1578</v>
      </c>
      <c s="12" t="s">
        <v>1579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1722</v>
      </c>
      <c s="12" t="s">
        <v>1723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1724</v>
      </c>
      <c s="12" t="s">
        <v>1725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1785</v>
      </c>
      <c s="12" t="s">
        <v>1786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1833</v>
      </c>
      <c s="12" t="s">
        <v>1834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1859</v>
      </c>
      <c s="12" t="s">
        <v>1860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1873</v>
      </c>
      <c s="12" t="s">
        <v>1874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1887</v>
      </c>
      <c s="12" t="s">
        <v>1888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1899</v>
      </c>
      <c s="12" t="s">
        <v>1900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1912</v>
      </c>
      <c s="12" t="s">
        <v>1913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1939</v>
      </c>
      <c s="12" t="s">
        <v>1940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1950</v>
      </c>
      <c s="12" t="s">
        <v>1951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2022</v>
      </c>
      <c s="12" t="s">
        <v>2023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2032</v>
      </c>
      <c s="12" t="s">
        <v>2033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2034</v>
      </c>
      <c s="12" t="s">
        <v>2033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2234</v>
      </c>
      <c s="12" t="s">
        <v>2235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2236</v>
      </c>
      <c s="12" t="s">
        <v>2235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2284</v>
      </c>
      <c s="12" t="s">
        <v>2285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2286</v>
      </c>
      <c s="12" t="s">
        <v>2287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2372</v>
      </c>
      <c s="12" t="s">
        <v>2373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2385</v>
      </c>
      <c s="12" t="s">
        <v>2386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2393</v>
      </c>
      <c s="12" t="s">
        <v>2394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2399</v>
      </c>
      <c s="12" t="s">
        <v>2400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2404</v>
      </c>
      <c s="12" t="s">
        <v>2405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2407</v>
      </c>
      <c s="12" t="s">
        <v>2408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2423</v>
      </c>
      <c s="12" t="s">
        <v>2424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2435</v>
      </c>
      <c s="12" t="s">
        <v>2436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2437</v>
      </c>
      <c s="12" t="s">
        <v>2436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325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325</v>
      </c>
      <c r="E4" s="26" t="s">
        <v>326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636</v>
      </c>
      <c r="E8" s="30" t="s">
        <v>635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637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12.75">
      <c r="A15" t="s">
        <v>48</v>
      </c>
      <c s="34" t="s">
        <v>26</v>
      </c>
      <c s="34" t="s">
        <v>638</v>
      </c>
      <c s="35" t="s">
        <v>49</v>
      </c>
      <c s="6" t="s">
        <v>639</v>
      </c>
      <c s="36" t="s">
        <v>209</v>
      </c>
      <c s="37">
        <v>360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202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640</v>
      </c>
    </row>
    <row r="18" spans="1:5" ht="38.25">
      <c r="A18" t="s">
        <v>58</v>
      </c>
      <c r="E18" s="39" t="s">
        <v>641</v>
      </c>
    </row>
    <row r="19" spans="1:16" ht="25.5">
      <c r="A19" t="s">
        <v>48</v>
      </c>
      <c s="34" t="s">
        <v>25</v>
      </c>
      <c s="34" t="s">
        <v>642</v>
      </c>
      <c s="35" t="s">
        <v>5</v>
      </c>
      <c s="6" t="s">
        <v>643</v>
      </c>
      <c s="36" t="s">
        <v>644</v>
      </c>
      <c s="37">
        <v>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529</v>
      </c>
    </row>
    <row r="21" spans="1:5" ht="12.75">
      <c r="A21" s="35" t="s">
        <v>56</v>
      </c>
      <c r="E21" s="40" t="s">
        <v>645</v>
      </c>
    </row>
    <row r="22" spans="1:5" ht="178.5">
      <c r="A22" t="s">
        <v>58</v>
      </c>
      <c r="E22" s="39" t="s">
        <v>646</v>
      </c>
    </row>
    <row r="23" spans="1:16" ht="12.75">
      <c r="A23" t="s">
        <v>48</v>
      </c>
      <c s="34" t="s">
        <v>69</v>
      </c>
      <c s="34" t="s">
        <v>647</v>
      </c>
      <c s="35" t="s">
        <v>49</v>
      </c>
      <c s="6" t="s">
        <v>648</v>
      </c>
      <c s="36" t="s">
        <v>244</v>
      </c>
      <c s="37">
        <v>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40.25">
      <c r="A26" t="s">
        <v>58</v>
      </c>
      <c r="E26" s="39" t="s">
        <v>649</v>
      </c>
    </row>
    <row r="27" spans="1:16" ht="12.75">
      <c r="A27" t="s">
        <v>48</v>
      </c>
      <c s="34" t="s">
        <v>75</v>
      </c>
      <c s="34" t="s">
        <v>650</v>
      </c>
      <c s="35" t="s">
        <v>49</v>
      </c>
      <c s="6" t="s">
        <v>651</v>
      </c>
      <c s="36" t="s">
        <v>266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652</v>
      </c>
    </row>
    <row r="31" spans="1:16" ht="12.75">
      <c r="A31" t="s">
        <v>48</v>
      </c>
      <c s="34" t="s">
        <v>81</v>
      </c>
      <c s="34" t="s">
        <v>653</v>
      </c>
      <c s="35" t="s">
        <v>49</v>
      </c>
      <c s="6" t="s">
        <v>654</v>
      </c>
      <c s="36" t="s">
        <v>266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655</v>
      </c>
    </row>
    <row r="35" spans="1:16" ht="12.75">
      <c r="A35" t="s">
        <v>48</v>
      </c>
      <c s="34" t="s">
        <v>87</v>
      </c>
      <c s="34" t="s">
        <v>656</v>
      </c>
      <c s="35" t="s">
        <v>49</v>
      </c>
      <c s="6" t="s">
        <v>657</v>
      </c>
      <c s="36" t="s">
        <v>266</v>
      </c>
      <c s="37">
        <v>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658</v>
      </c>
    </row>
    <row r="39" spans="1:16" ht="12.75">
      <c r="A39" t="s">
        <v>48</v>
      </c>
      <c s="34" t="s">
        <v>92</v>
      </c>
      <c s="34" t="s">
        <v>659</v>
      </c>
      <c s="35" t="s">
        <v>49</v>
      </c>
      <c s="6" t="s">
        <v>660</v>
      </c>
      <c s="36" t="s">
        <v>244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02">
      <c r="A42" t="s">
        <v>58</v>
      </c>
      <c r="E42" s="39" t="s">
        <v>661</v>
      </c>
    </row>
    <row r="43" spans="1:16" ht="12.75">
      <c r="A43" t="s">
        <v>48</v>
      </c>
      <c s="34" t="s">
        <v>97</v>
      </c>
      <c s="34" t="s">
        <v>662</v>
      </c>
      <c s="35" t="s">
        <v>49</v>
      </c>
      <c s="6" t="s">
        <v>663</v>
      </c>
      <c s="36" t="s">
        <v>244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664</v>
      </c>
    </row>
    <row r="46" spans="1:5" ht="127.5">
      <c r="A46" t="s">
        <v>58</v>
      </c>
      <c r="E46" s="39" t="s">
        <v>665</v>
      </c>
    </row>
    <row r="47" spans="1:16" ht="12.75">
      <c r="A47" t="s">
        <v>48</v>
      </c>
      <c s="34" t="s">
        <v>103</v>
      </c>
      <c s="34" t="s">
        <v>666</v>
      </c>
      <c s="35" t="s">
        <v>5</v>
      </c>
      <c s="6" t="s">
        <v>667</v>
      </c>
      <c s="36" t="s">
        <v>244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561</v>
      </c>
      <c>
        <f>(M47*21)/100</f>
      </c>
      <c t="s">
        <v>26</v>
      </c>
    </row>
    <row r="48" spans="1:5" ht="12.75">
      <c r="A48" s="35" t="s">
        <v>55</v>
      </c>
      <c r="E48" s="39" t="s">
        <v>529</v>
      </c>
    </row>
    <row r="49" spans="1:5" ht="12.75">
      <c r="A49" s="35" t="s">
        <v>56</v>
      </c>
      <c r="E49" s="40" t="s">
        <v>530</v>
      </c>
    </row>
    <row r="50" spans="1:5" ht="140.25">
      <c r="A50" t="s">
        <v>58</v>
      </c>
      <c r="E50" s="39" t="s">
        <v>668</v>
      </c>
    </row>
    <row r="51" spans="1:16" ht="12.75">
      <c r="A51" t="s">
        <v>48</v>
      </c>
      <c s="34" t="s">
        <v>108</v>
      </c>
      <c s="34" t="s">
        <v>669</v>
      </c>
      <c s="35" t="s">
        <v>49</v>
      </c>
      <c s="6" t="s">
        <v>670</v>
      </c>
      <c s="36" t="s">
        <v>244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53">
      <c r="A54" t="s">
        <v>58</v>
      </c>
      <c r="E54" s="39" t="s">
        <v>671</v>
      </c>
    </row>
    <row r="55" spans="1:16" ht="12.75">
      <c r="A55" t="s">
        <v>48</v>
      </c>
      <c s="34" t="s">
        <v>114</v>
      </c>
      <c s="34" t="s">
        <v>672</v>
      </c>
      <c s="35" t="s">
        <v>5</v>
      </c>
      <c s="6" t="s">
        <v>673</v>
      </c>
      <c s="36" t="s">
        <v>244</v>
      </c>
      <c s="37">
        <v>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202</v>
      </c>
      <c>
        <f>(M55*21)/100</f>
      </c>
      <c t="s">
        <v>26</v>
      </c>
    </row>
    <row r="56" spans="1:5" ht="12.75">
      <c r="A56" s="35" t="s">
        <v>55</v>
      </c>
      <c r="E56" s="39" t="s">
        <v>529</v>
      </c>
    </row>
    <row r="57" spans="1:5" ht="12.75">
      <c r="A57" s="35" t="s">
        <v>56</v>
      </c>
      <c r="E57" s="40" t="s">
        <v>530</v>
      </c>
    </row>
    <row r="58" spans="1:5" ht="140.25">
      <c r="A58" t="s">
        <v>58</v>
      </c>
      <c r="E58" s="39" t="s">
        <v>674</v>
      </c>
    </row>
    <row r="59" spans="1:16" ht="12.75">
      <c r="A59" t="s">
        <v>48</v>
      </c>
      <c s="34" t="s">
        <v>119</v>
      </c>
      <c s="34" t="s">
        <v>675</v>
      </c>
      <c s="35" t="s">
        <v>5</v>
      </c>
      <c s="6" t="s">
        <v>676</v>
      </c>
      <c s="36" t="s">
        <v>244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202</v>
      </c>
      <c>
        <f>(M59*21)/100</f>
      </c>
      <c t="s">
        <v>26</v>
      </c>
    </row>
    <row r="60" spans="1:5" ht="12.75">
      <c r="A60" s="35" t="s">
        <v>55</v>
      </c>
      <c r="E60" s="39" t="s">
        <v>529</v>
      </c>
    </row>
    <row r="61" spans="1:5" ht="12.75">
      <c r="A61" s="35" t="s">
        <v>56</v>
      </c>
      <c r="E61" s="40" t="s">
        <v>530</v>
      </c>
    </row>
    <row r="62" spans="1:5" ht="114.75">
      <c r="A62" t="s">
        <v>58</v>
      </c>
      <c r="E62" s="39" t="s">
        <v>677</v>
      </c>
    </row>
    <row r="63" spans="1:16" ht="12.75">
      <c r="A63" t="s">
        <v>48</v>
      </c>
      <c s="34" t="s">
        <v>125</v>
      </c>
      <c s="34" t="s">
        <v>678</v>
      </c>
      <c s="35" t="s">
        <v>49</v>
      </c>
      <c s="6" t="s">
        <v>679</v>
      </c>
      <c s="36" t="s">
        <v>244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680</v>
      </c>
    </row>
    <row r="67" spans="1:16" ht="12.75">
      <c r="A67" t="s">
        <v>48</v>
      </c>
      <c s="34" t="s">
        <v>130</v>
      </c>
      <c s="34" t="s">
        <v>681</v>
      </c>
      <c s="35" t="s">
        <v>49</v>
      </c>
      <c s="6" t="s">
        <v>682</v>
      </c>
      <c s="36" t="s">
        <v>244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202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683</v>
      </c>
    </row>
    <row r="71" spans="1:16" ht="12.75">
      <c r="A71" t="s">
        <v>48</v>
      </c>
      <c s="34" t="s">
        <v>135</v>
      </c>
      <c s="34" t="s">
        <v>684</v>
      </c>
      <c s="35" t="s">
        <v>49</v>
      </c>
      <c s="6" t="s">
        <v>685</v>
      </c>
      <c s="36" t="s">
        <v>244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202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76.5">
      <c r="A74" t="s">
        <v>58</v>
      </c>
      <c r="E74" s="39" t="s">
        <v>686</v>
      </c>
    </row>
    <row r="75" spans="1:16" ht="12.75">
      <c r="A75" t="s">
        <v>48</v>
      </c>
      <c s="34" t="s">
        <v>140</v>
      </c>
      <c s="34" t="s">
        <v>687</v>
      </c>
      <c s="35" t="s">
        <v>5</v>
      </c>
      <c s="6" t="s">
        <v>688</v>
      </c>
      <c s="36" t="s">
        <v>244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202</v>
      </c>
      <c>
        <f>(M75*21)/100</f>
      </c>
      <c t="s">
        <v>26</v>
      </c>
    </row>
    <row r="76" spans="1:5" ht="12.75">
      <c r="A76" s="35" t="s">
        <v>55</v>
      </c>
      <c r="E76" s="39" t="s">
        <v>529</v>
      </c>
    </row>
    <row r="77" spans="1:5" ht="12.75">
      <c r="A77" s="35" t="s">
        <v>56</v>
      </c>
      <c r="E77" s="40" t="s">
        <v>530</v>
      </c>
    </row>
    <row r="78" spans="1:5" ht="127.5">
      <c r="A78" t="s">
        <v>58</v>
      </c>
      <c r="E78" s="39" t="s">
        <v>689</v>
      </c>
    </row>
    <row r="79" spans="1:16" ht="12.75">
      <c r="A79" t="s">
        <v>48</v>
      </c>
      <c s="34" t="s">
        <v>145</v>
      </c>
      <c s="34" t="s">
        <v>690</v>
      </c>
      <c s="35" t="s">
        <v>5</v>
      </c>
      <c s="6" t="s">
        <v>691</v>
      </c>
      <c s="36" t="s">
        <v>266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202</v>
      </c>
      <c>
        <f>(M79*21)/100</f>
      </c>
      <c t="s">
        <v>26</v>
      </c>
    </row>
    <row r="80" spans="1:5" ht="12.75">
      <c r="A80" s="35" t="s">
        <v>55</v>
      </c>
      <c r="E80" s="39" t="s">
        <v>529</v>
      </c>
    </row>
    <row r="81" spans="1:5" ht="12.75">
      <c r="A81" s="35" t="s">
        <v>56</v>
      </c>
      <c r="E81" s="40" t="s">
        <v>530</v>
      </c>
    </row>
    <row r="82" spans="1:5" ht="102">
      <c r="A82" t="s">
        <v>58</v>
      </c>
      <c r="E82" s="39" t="s">
        <v>692</v>
      </c>
    </row>
    <row r="83" spans="1:16" ht="12.75">
      <c r="A83" t="s">
        <v>48</v>
      </c>
      <c s="34" t="s">
        <v>151</v>
      </c>
      <c s="34" t="s">
        <v>693</v>
      </c>
      <c s="35" t="s">
        <v>5</v>
      </c>
      <c s="6" t="s">
        <v>694</v>
      </c>
      <c s="36" t="s">
        <v>244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202</v>
      </c>
      <c>
        <f>(M83*21)/100</f>
      </c>
      <c t="s">
        <v>26</v>
      </c>
    </row>
    <row r="84" spans="1:5" ht="12.75">
      <c r="A84" s="35" t="s">
        <v>55</v>
      </c>
      <c r="E84" s="39" t="s">
        <v>529</v>
      </c>
    </row>
    <row r="85" spans="1:5" ht="12.75">
      <c r="A85" s="35" t="s">
        <v>56</v>
      </c>
      <c r="E85" s="40" t="s">
        <v>530</v>
      </c>
    </row>
    <row r="86" spans="1:5" ht="63.75">
      <c r="A86" t="s">
        <v>58</v>
      </c>
      <c r="E86" s="39" t="s">
        <v>695</v>
      </c>
    </row>
    <row r="87" spans="1:16" ht="12.75">
      <c r="A87" t="s">
        <v>48</v>
      </c>
      <c s="34" t="s">
        <v>255</v>
      </c>
      <c s="34" t="s">
        <v>696</v>
      </c>
      <c s="35" t="s">
        <v>49</v>
      </c>
      <c s="6" t="s">
        <v>697</v>
      </c>
      <c s="36" t="s">
        <v>244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202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664</v>
      </c>
    </row>
    <row r="90" spans="1:5" ht="63.75">
      <c r="A90" t="s">
        <v>58</v>
      </c>
      <c r="E90" s="39" t="s">
        <v>698</v>
      </c>
    </row>
    <row r="91" spans="1:16" ht="25.5">
      <c r="A91" t="s">
        <v>48</v>
      </c>
      <c s="34" t="s">
        <v>259</v>
      </c>
      <c s="34" t="s">
        <v>631</v>
      </c>
      <c s="35" t="s">
        <v>49</v>
      </c>
      <c s="6" t="s">
        <v>632</v>
      </c>
      <c s="36" t="s">
        <v>244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664</v>
      </c>
    </row>
    <row r="94" spans="1:5" ht="178.5">
      <c r="A94" t="s">
        <v>58</v>
      </c>
      <c r="E94" s="39" t="s">
        <v>633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699</v>
      </c>
      <c r="E4" s="26" t="s">
        <v>700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703</v>
      </c>
      <c r="E8" s="30" t="s">
        <v>702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706</v>
      </c>
      <c s="35" t="s">
        <v>5</v>
      </c>
      <c s="6" t="s">
        <v>707</v>
      </c>
      <c s="36" t="s">
        <v>266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708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709</v>
      </c>
      <c s="35" t="s">
        <v>5</v>
      </c>
      <c s="6" t="s">
        <v>710</v>
      </c>
      <c s="36" t="s">
        <v>266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711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712</v>
      </c>
      <c s="35" t="s">
        <v>5</v>
      </c>
      <c s="6" t="s">
        <v>713</v>
      </c>
      <c s="36" t="s">
        <v>266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714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715</v>
      </c>
      <c s="35" t="s">
        <v>5</v>
      </c>
      <c s="6" t="s">
        <v>716</v>
      </c>
      <c s="36" t="s">
        <v>266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717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718</v>
      </c>
      <c r="E30" s="33" t="s">
        <v>719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720</v>
      </c>
      <c s="35" t="s">
        <v>5</v>
      </c>
      <c s="6" t="s">
        <v>721</v>
      </c>
      <c s="36" t="s">
        <v>244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722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699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699</v>
      </c>
      <c r="E4" s="26" t="s">
        <v>700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725</v>
      </c>
      <c r="E8" s="30" t="s">
        <v>724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706</v>
      </c>
      <c s="35" t="s">
        <v>5</v>
      </c>
      <c s="6" t="s">
        <v>707</v>
      </c>
      <c s="36" t="s">
        <v>266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726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709</v>
      </c>
      <c s="35" t="s">
        <v>5</v>
      </c>
      <c s="6" t="s">
        <v>710</v>
      </c>
      <c s="36" t="s">
        <v>266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727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712</v>
      </c>
      <c s="35" t="s">
        <v>5</v>
      </c>
      <c s="6" t="s">
        <v>713</v>
      </c>
      <c s="36" t="s">
        <v>266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714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715</v>
      </c>
      <c s="35" t="s">
        <v>5</v>
      </c>
      <c s="6" t="s">
        <v>716</v>
      </c>
      <c s="36" t="s">
        <v>266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728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718</v>
      </c>
      <c r="E30" s="33" t="s">
        <v>719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720</v>
      </c>
      <c s="35" t="s">
        <v>5</v>
      </c>
      <c s="6" t="s">
        <v>721</v>
      </c>
      <c s="36" t="s">
        <v>244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729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730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730</v>
      </c>
      <c r="E4" s="26" t="s">
        <v>731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734</v>
      </c>
      <c r="E8" s="30" t="s">
        <v>733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735</v>
      </c>
      <c s="35" t="s">
        <v>5</v>
      </c>
      <c s="6" t="s">
        <v>736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737</v>
      </c>
    </row>
    <row r="13" spans="1:5" ht="12.75">
      <c r="A13" t="s">
        <v>58</v>
      </c>
      <c r="E13" s="39" t="s">
        <v>738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25.5">
      <c r="A20" s="35" t="s">
        <v>56</v>
      </c>
      <c r="E20" s="40" t="s">
        <v>740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741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25.5">
      <c r="A24" s="35" t="s">
        <v>56</v>
      </c>
      <c r="E24" s="40" t="s">
        <v>742</v>
      </c>
    </row>
    <row r="25" spans="1:5" ht="114.75">
      <c r="A25" t="s">
        <v>58</v>
      </c>
      <c r="E25" s="39" t="s">
        <v>743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744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25.5">
      <c r="A28" s="35" t="s">
        <v>56</v>
      </c>
      <c r="E28" s="40" t="s">
        <v>745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746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739</v>
      </c>
    </row>
    <row r="32" spans="1:5" ht="25.5">
      <c r="A32" s="35" t="s">
        <v>56</v>
      </c>
      <c r="E32" s="40" t="s">
        <v>747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748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739</v>
      </c>
    </row>
    <row r="36" spans="1:5" ht="25.5">
      <c r="A36" s="35" t="s">
        <v>56</v>
      </c>
      <c r="E36" s="40" t="s">
        <v>749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750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739</v>
      </c>
    </row>
    <row r="40" spans="1:5" ht="63.75">
      <c r="A40" s="35" t="s">
        <v>56</v>
      </c>
      <c r="E40" s="40" t="s">
        <v>751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752</v>
      </c>
      <c r="E42" s="33" t="s">
        <v>753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754</v>
      </c>
      <c s="35" t="s">
        <v>5</v>
      </c>
      <c s="6" t="s">
        <v>755</v>
      </c>
      <c s="36" t="s">
        <v>201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756</v>
      </c>
    </row>
    <row r="46" spans="1:5" ht="89.25">
      <c r="A46" t="s">
        <v>58</v>
      </c>
      <c r="E46" s="39" t="s">
        <v>757</v>
      </c>
    </row>
    <row r="47" spans="1:16" ht="12.75">
      <c r="A47" t="s">
        <v>48</v>
      </c>
      <c s="34" t="s">
        <v>103</v>
      </c>
      <c s="34" t="s">
        <v>758</v>
      </c>
      <c s="35" t="s">
        <v>5</v>
      </c>
      <c s="6" t="s">
        <v>759</v>
      </c>
      <c s="36" t="s">
        <v>201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760</v>
      </c>
    </row>
    <row r="50" spans="1:5" ht="89.25">
      <c r="A50" t="s">
        <v>58</v>
      </c>
      <c r="E50" s="39" t="s">
        <v>757</v>
      </c>
    </row>
    <row r="51" spans="1:16" ht="25.5">
      <c r="A51" t="s">
        <v>48</v>
      </c>
      <c s="34" t="s">
        <v>108</v>
      </c>
      <c s="34" t="s">
        <v>761</v>
      </c>
      <c s="35" t="s">
        <v>5</v>
      </c>
      <c s="6" t="s">
        <v>762</v>
      </c>
      <c s="36" t="s">
        <v>209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763</v>
      </c>
    </row>
    <row r="54" spans="1:5" ht="331.5">
      <c r="A54" t="s">
        <v>58</v>
      </c>
      <c r="E54" s="39" t="s">
        <v>764</v>
      </c>
    </row>
    <row r="55" spans="1:16" ht="25.5">
      <c r="A55" t="s">
        <v>48</v>
      </c>
      <c s="34" t="s">
        <v>114</v>
      </c>
      <c s="34" t="s">
        <v>765</v>
      </c>
      <c s="35" t="s">
        <v>5</v>
      </c>
      <c s="6" t="s">
        <v>766</v>
      </c>
      <c s="36" t="s">
        <v>209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202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767</v>
      </c>
    </row>
    <row r="58" spans="1:5" ht="331.5">
      <c r="A58" t="s">
        <v>58</v>
      </c>
      <c r="E58" s="39" t="s">
        <v>764</v>
      </c>
    </row>
    <row r="59" spans="1:16" ht="25.5">
      <c r="A59" t="s">
        <v>48</v>
      </c>
      <c s="34" t="s">
        <v>119</v>
      </c>
      <c s="34" t="s">
        <v>768</v>
      </c>
      <c s="35" t="s">
        <v>5</v>
      </c>
      <c s="6" t="s">
        <v>769</v>
      </c>
      <c s="36" t="s">
        <v>209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770</v>
      </c>
    </row>
    <row r="62" spans="1:5" ht="331.5">
      <c r="A62" t="s">
        <v>58</v>
      </c>
      <c r="E62" s="39" t="s">
        <v>771</v>
      </c>
    </row>
    <row r="63" spans="1:16" ht="25.5">
      <c r="A63" t="s">
        <v>48</v>
      </c>
      <c s="34" t="s">
        <v>125</v>
      </c>
      <c s="34" t="s">
        <v>772</v>
      </c>
      <c s="35" t="s">
        <v>5</v>
      </c>
      <c s="6" t="s">
        <v>773</v>
      </c>
      <c s="36" t="s">
        <v>209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774</v>
      </c>
    </row>
    <row r="66" spans="1:5" ht="331.5">
      <c r="A66" t="s">
        <v>58</v>
      </c>
      <c r="E66" s="39" t="s">
        <v>771</v>
      </c>
    </row>
    <row r="67" spans="1:16" ht="25.5">
      <c r="A67" t="s">
        <v>48</v>
      </c>
      <c s="34" t="s">
        <v>130</v>
      </c>
      <c s="34" t="s">
        <v>775</v>
      </c>
      <c s="35" t="s">
        <v>5</v>
      </c>
      <c s="6" t="s">
        <v>776</v>
      </c>
      <c s="36" t="s">
        <v>209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202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777</v>
      </c>
    </row>
    <row r="70" spans="1:5" ht="331.5">
      <c r="A70" t="s">
        <v>58</v>
      </c>
      <c r="E70" s="39" t="s">
        <v>771</v>
      </c>
    </row>
    <row r="71" spans="1:16" ht="12.75">
      <c r="A71" t="s">
        <v>48</v>
      </c>
      <c s="34" t="s">
        <v>135</v>
      </c>
      <c s="34" t="s">
        <v>778</v>
      </c>
      <c s="35" t="s">
        <v>5</v>
      </c>
      <c s="6" t="s">
        <v>779</v>
      </c>
      <c s="36" t="s">
        <v>244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202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780</v>
      </c>
    </row>
    <row r="74" spans="1:5" ht="408">
      <c r="A74" t="s">
        <v>58</v>
      </c>
      <c r="E74" s="39" t="s">
        <v>781</v>
      </c>
    </row>
    <row r="75" spans="1:16" ht="12.75">
      <c r="A75" t="s">
        <v>48</v>
      </c>
      <c s="34" t="s">
        <v>140</v>
      </c>
      <c s="34" t="s">
        <v>782</v>
      </c>
      <c s="35" t="s">
        <v>5</v>
      </c>
      <c s="6" t="s">
        <v>783</v>
      </c>
      <c s="36" t="s">
        <v>244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202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784</v>
      </c>
    </row>
    <row r="78" spans="1:5" ht="409.5">
      <c r="A78" t="s">
        <v>58</v>
      </c>
      <c r="E78" s="39" t="s">
        <v>785</v>
      </c>
    </row>
    <row r="79" spans="1:16" ht="12.75">
      <c r="A79" t="s">
        <v>48</v>
      </c>
      <c s="34" t="s">
        <v>145</v>
      </c>
      <c s="34" t="s">
        <v>786</v>
      </c>
      <c s="35" t="s">
        <v>5</v>
      </c>
      <c s="6" t="s">
        <v>787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202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788</v>
      </c>
    </row>
    <row r="82" spans="1:5" ht="114.75">
      <c r="A82" t="s">
        <v>58</v>
      </c>
      <c r="E82" s="39" t="s">
        <v>789</v>
      </c>
    </row>
    <row r="83" spans="1:16" ht="25.5">
      <c r="A83" t="s">
        <v>48</v>
      </c>
      <c s="34" t="s">
        <v>151</v>
      </c>
      <c s="34" t="s">
        <v>790</v>
      </c>
      <c s="35" t="s">
        <v>5</v>
      </c>
      <c s="6" t="s">
        <v>791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202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792</v>
      </c>
    </row>
    <row r="86" spans="1:5" ht="102">
      <c r="A86" t="s">
        <v>58</v>
      </c>
      <c r="E86" s="39" t="s">
        <v>793</v>
      </c>
    </row>
    <row r="87" spans="1:16" ht="12.75">
      <c r="A87" t="s">
        <v>48</v>
      </c>
      <c s="34" t="s">
        <v>255</v>
      </c>
      <c s="34" t="s">
        <v>794</v>
      </c>
      <c s="35" t="s">
        <v>5</v>
      </c>
      <c s="6" t="s">
        <v>795</v>
      </c>
      <c s="36" t="s">
        <v>244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202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796</v>
      </c>
    </row>
    <row r="90" spans="1:5" ht="76.5">
      <c r="A90" t="s">
        <v>58</v>
      </c>
      <c r="E90" s="39" t="s">
        <v>797</v>
      </c>
    </row>
    <row r="91" spans="1:16" ht="25.5">
      <c r="A91" t="s">
        <v>48</v>
      </c>
      <c s="34" t="s">
        <v>259</v>
      </c>
      <c s="34" t="s">
        <v>798</v>
      </c>
      <c s="35" t="s">
        <v>5</v>
      </c>
      <c s="6" t="s">
        <v>799</v>
      </c>
      <c s="36" t="s">
        <v>209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800</v>
      </c>
    </row>
    <row r="94" spans="1:5" ht="127.5">
      <c r="A94" t="s">
        <v>58</v>
      </c>
      <c r="E94" s="39" t="s">
        <v>801</v>
      </c>
    </row>
    <row r="95" spans="1:16" ht="25.5">
      <c r="A95" t="s">
        <v>48</v>
      </c>
      <c s="34" t="s">
        <v>263</v>
      </c>
      <c s="34" t="s">
        <v>802</v>
      </c>
      <c s="35" t="s">
        <v>5</v>
      </c>
      <c s="6" t="s">
        <v>803</v>
      </c>
      <c s="36" t="s">
        <v>209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202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804</v>
      </c>
    </row>
    <row r="98" spans="1:5" ht="127.5">
      <c r="A98" t="s">
        <v>58</v>
      </c>
      <c r="E98" s="39" t="s">
        <v>801</v>
      </c>
    </row>
    <row r="99" spans="1:16" ht="25.5">
      <c r="A99" t="s">
        <v>48</v>
      </c>
      <c s="34" t="s">
        <v>268</v>
      </c>
      <c s="34" t="s">
        <v>805</v>
      </c>
      <c s="35" t="s">
        <v>5</v>
      </c>
      <c s="6" t="s">
        <v>806</v>
      </c>
      <c s="36" t="s">
        <v>209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202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807</v>
      </c>
    </row>
    <row r="102" spans="1:5" ht="127.5">
      <c r="A102" t="s">
        <v>58</v>
      </c>
      <c r="E102" s="39" t="s">
        <v>801</v>
      </c>
    </row>
    <row r="103" spans="1:16" ht="25.5">
      <c r="A103" t="s">
        <v>48</v>
      </c>
      <c s="34" t="s">
        <v>274</v>
      </c>
      <c s="34" t="s">
        <v>808</v>
      </c>
      <c s="35" t="s">
        <v>5</v>
      </c>
      <c s="6" t="s">
        <v>809</v>
      </c>
      <c s="36" t="s">
        <v>244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202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810</v>
      </c>
    </row>
    <row r="106" spans="1:5" ht="165.75">
      <c r="A106" t="s">
        <v>58</v>
      </c>
      <c r="E106" s="39" t="s">
        <v>811</v>
      </c>
    </row>
    <row r="107" spans="1:16" ht="12.75">
      <c r="A107" t="s">
        <v>48</v>
      </c>
      <c s="34" t="s">
        <v>275</v>
      </c>
      <c s="34" t="s">
        <v>812</v>
      </c>
      <c s="35" t="s">
        <v>5</v>
      </c>
      <c s="6" t="s">
        <v>813</v>
      </c>
      <c s="36" t="s">
        <v>209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202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814</v>
      </c>
    </row>
    <row r="110" spans="1:5" ht="165.75">
      <c r="A110" t="s">
        <v>58</v>
      </c>
      <c r="E110" s="39" t="s">
        <v>815</v>
      </c>
    </row>
    <row r="111" spans="1:16" ht="25.5">
      <c r="A111" t="s">
        <v>48</v>
      </c>
      <c s="34" t="s">
        <v>276</v>
      </c>
      <c s="34" t="s">
        <v>816</v>
      </c>
      <c s="35" t="s">
        <v>5</v>
      </c>
      <c s="6" t="s">
        <v>817</v>
      </c>
      <c s="36" t="s">
        <v>244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202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818</v>
      </c>
    </row>
    <row r="114" spans="1:5" ht="204">
      <c r="A114" t="s">
        <v>58</v>
      </c>
      <c r="E114" s="39" t="s">
        <v>819</v>
      </c>
    </row>
    <row r="115" spans="1:16" ht="25.5">
      <c r="A115" t="s">
        <v>48</v>
      </c>
      <c s="34" t="s">
        <v>277</v>
      </c>
      <c s="34" t="s">
        <v>820</v>
      </c>
      <c s="35" t="s">
        <v>5</v>
      </c>
      <c s="6" t="s">
        <v>821</v>
      </c>
      <c s="36" t="s">
        <v>244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202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822</v>
      </c>
    </row>
    <row r="118" spans="1:5" ht="204">
      <c r="A118" t="s">
        <v>58</v>
      </c>
      <c r="E118" s="39" t="s">
        <v>823</v>
      </c>
    </row>
    <row r="119" spans="1:16" ht="12.75">
      <c r="A119" t="s">
        <v>48</v>
      </c>
      <c s="34" t="s">
        <v>279</v>
      </c>
      <c s="34" t="s">
        <v>824</v>
      </c>
      <c s="35" t="s">
        <v>5</v>
      </c>
      <c s="6" t="s">
        <v>825</v>
      </c>
      <c s="36" t="s">
        <v>244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202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826</v>
      </c>
    </row>
    <row r="122" spans="1:5" ht="267.75">
      <c r="A122" t="s">
        <v>58</v>
      </c>
      <c r="E122" s="39" t="s">
        <v>827</v>
      </c>
    </row>
    <row r="123" spans="1:16" ht="12.75">
      <c r="A123" t="s">
        <v>48</v>
      </c>
      <c s="34" t="s">
        <v>280</v>
      </c>
      <c s="34" t="s">
        <v>828</v>
      </c>
      <c s="35" t="s">
        <v>5</v>
      </c>
      <c s="6" t="s">
        <v>829</v>
      </c>
      <c s="36" t="s">
        <v>244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202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830</v>
      </c>
    </row>
    <row r="126" spans="1:5" ht="267.75">
      <c r="A126" t="s">
        <v>58</v>
      </c>
      <c r="E126" s="39" t="s">
        <v>827</v>
      </c>
    </row>
    <row r="127" spans="1:16" ht="12.75">
      <c r="A127" t="s">
        <v>48</v>
      </c>
      <c s="34" t="s">
        <v>281</v>
      </c>
      <c s="34" t="s">
        <v>831</v>
      </c>
      <c s="35" t="s">
        <v>5</v>
      </c>
      <c s="6" t="s">
        <v>832</v>
      </c>
      <c s="36" t="s">
        <v>244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202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833</v>
      </c>
    </row>
    <row r="130" spans="1:5" ht="178.5">
      <c r="A130" t="s">
        <v>58</v>
      </c>
      <c r="E130" s="39" t="s">
        <v>834</v>
      </c>
    </row>
    <row r="131" spans="1:16" ht="12.75">
      <c r="A131" t="s">
        <v>48</v>
      </c>
      <c s="34" t="s">
        <v>282</v>
      </c>
      <c s="34" t="s">
        <v>835</v>
      </c>
      <c s="35" t="s">
        <v>5</v>
      </c>
      <c s="6" t="s">
        <v>836</v>
      </c>
      <c s="36" t="s">
        <v>244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202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837</v>
      </c>
    </row>
    <row r="134" spans="1:5" ht="178.5">
      <c r="A134" t="s">
        <v>58</v>
      </c>
      <c r="E134" s="39" t="s">
        <v>834</v>
      </c>
    </row>
    <row r="135" spans="1:16" ht="12.75">
      <c r="A135" t="s">
        <v>48</v>
      </c>
      <c s="34" t="s">
        <v>284</v>
      </c>
      <c s="34" t="s">
        <v>838</v>
      </c>
      <c s="35" t="s">
        <v>5</v>
      </c>
      <c s="6" t="s">
        <v>839</v>
      </c>
      <c s="36" t="s">
        <v>209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202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840</v>
      </c>
    </row>
    <row r="138" spans="1:5" ht="178.5">
      <c r="A138" t="s">
        <v>58</v>
      </c>
      <c r="E138" s="39" t="s">
        <v>841</v>
      </c>
    </row>
    <row r="139" spans="1:16" ht="25.5">
      <c r="A139" t="s">
        <v>48</v>
      </c>
      <c s="34" t="s">
        <v>286</v>
      </c>
      <c s="34" t="s">
        <v>842</v>
      </c>
      <c s="35" t="s">
        <v>5</v>
      </c>
      <c s="6" t="s">
        <v>843</v>
      </c>
      <c s="36" t="s">
        <v>209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202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844</v>
      </c>
    </row>
    <row r="142" spans="1:5" ht="191.25">
      <c r="A142" t="s">
        <v>58</v>
      </c>
      <c r="E142" s="39" t="s">
        <v>845</v>
      </c>
    </row>
    <row r="143" spans="1:16" ht="25.5">
      <c r="A143" t="s">
        <v>48</v>
      </c>
      <c s="34" t="s">
        <v>288</v>
      </c>
      <c s="34" t="s">
        <v>846</v>
      </c>
      <c s="35" t="s">
        <v>5</v>
      </c>
      <c s="6" t="s">
        <v>847</v>
      </c>
      <c s="36" t="s">
        <v>209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202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848</v>
      </c>
    </row>
    <row r="146" spans="1:5" ht="191.25">
      <c r="A146" t="s">
        <v>58</v>
      </c>
      <c r="E146" s="39" t="s">
        <v>845</v>
      </c>
    </row>
    <row r="147" spans="1:16" ht="12.75">
      <c r="A147" t="s">
        <v>48</v>
      </c>
      <c s="34" t="s">
        <v>289</v>
      </c>
      <c s="34" t="s">
        <v>849</v>
      </c>
      <c s="35" t="s">
        <v>5</v>
      </c>
      <c s="6" t="s">
        <v>850</v>
      </c>
      <c s="36" t="s">
        <v>209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202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851</v>
      </c>
    </row>
    <row r="150" spans="1:5" ht="127.5">
      <c r="A150" t="s">
        <v>58</v>
      </c>
      <c r="E150" s="39" t="s">
        <v>852</v>
      </c>
    </row>
    <row r="151" spans="1:16" ht="25.5">
      <c r="A151" t="s">
        <v>48</v>
      </c>
      <c s="34" t="s">
        <v>290</v>
      </c>
      <c s="34" t="s">
        <v>853</v>
      </c>
      <c s="35" t="s">
        <v>5</v>
      </c>
      <c s="6" t="s">
        <v>854</v>
      </c>
      <c s="36" t="s">
        <v>209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202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855</v>
      </c>
    </row>
    <row r="154" spans="1:5" ht="127.5">
      <c r="A154" t="s">
        <v>58</v>
      </c>
      <c r="E154" s="39" t="s">
        <v>856</v>
      </c>
    </row>
    <row r="155" spans="1:16" ht="12.75">
      <c r="A155" t="s">
        <v>48</v>
      </c>
      <c s="34" t="s">
        <v>291</v>
      </c>
      <c s="34" t="s">
        <v>857</v>
      </c>
      <c s="35" t="s">
        <v>5</v>
      </c>
      <c s="6" t="s">
        <v>858</v>
      </c>
      <c s="36" t="s">
        <v>209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202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859</v>
      </c>
    </row>
    <row r="158" spans="1:5" ht="191.25">
      <c r="A158" t="s">
        <v>58</v>
      </c>
      <c r="E158" s="39" t="s">
        <v>860</v>
      </c>
    </row>
    <row r="159" spans="1:16" ht="12.75">
      <c r="A159" t="s">
        <v>48</v>
      </c>
      <c s="34" t="s">
        <v>293</v>
      </c>
      <c s="34" t="s">
        <v>861</v>
      </c>
      <c s="35" t="s">
        <v>5</v>
      </c>
      <c s="6" t="s">
        <v>862</v>
      </c>
      <c s="36" t="s">
        <v>209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202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863</v>
      </c>
    </row>
    <row r="162" spans="1:5" ht="191.25">
      <c r="A162" t="s">
        <v>58</v>
      </c>
      <c r="E162" s="39" t="s">
        <v>860</v>
      </c>
    </row>
    <row r="163" spans="1:16" ht="12.75">
      <c r="A163" t="s">
        <v>48</v>
      </c>
      <c s="34" t="s">
        <v>295</v>
      </c>
      <c s="34" t="s">
        <v>864</v>
      </c>
      <c s="35" t="s">
        <v>5</v>
      </c>
      <c s="6" t="s">
        <v>865</v>
      </c>
      <c s="36" t="s">
        <v>244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202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866</v>
      </c>
    </row>
    <row r="166" spans="1:5" ht="114.75">
      <c r="A166" t="s">
        <v>58</v>
      </c>
      <c r="E166" s="39" t="s">
        <v>867</v>
      </c>
    </row>
    <row r="167" spans="1:16" ht="12.75">
      <c r="A167" t="s">
        <v>48</v>
      </c>
      <c s="34" t="s">
        <v>297</v>
      </c>
      <c s="34" t="s">
        <v>868</v>
      </c>
      <c s="35" t="s">
        <v>5</v>
      </c>
      <c s="6" t="s">
        <v>869</v>
      </c>
      <c s="36" t="s">
        <v>244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202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866</v>
      </c>
    </row>
    <row r="170" spans="1:5" ht="127.5">
      <c r="A170" t="s">
        <v>58</v>
      </c>
      <c r="E170" s="39" t="s">
        <v>870</v>
      </c>
    </row>
    <row r="171" spans="1:16" ht="12.75">
      <c r="A171" t="s">
        <v>48</v>
      </c>
      <c s="34" t="s">
        <v>299</v>
      </c>
      <c s="34" t="s">
        <v>871</v>
      </c>
      <c s="35" t="s">
        <v>5</v>
      </c>
      <c s="6" t="s">
        <v>872</v>
      </c>
      <c s="36" t="s">
        <v>244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873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301</v>
      </c>
      <c s="34" t="s">
        <v>874</v>
      </c>
      <c s="35" t="s">
        <v>5</v>
      </c>
      <c s="6" t="s">
        <v>875</v>
      </c>
      <c s="36" t="s">
        <v>244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876</v>
      </c>
    </row>
    <row r="178" spans="1:5" ht="102">
      <c r="A178" t="s">
        <v>58</v>
      </c>
      <c r="E178" s="39" t="s">
        <v>877</v>
      </c>
    </row>
    <row r="179" spans="1:16" ht="12.75">
      <c r="A179" t="s">
        <v>48</v>
      </c>
      <c s="34" t="s">
        <v>303</v>
      </c>
      <c s="34" t="s">
        <v>878</v>
      </c>
      <c s="35" t="s">
        <v>5</v>
      </c>
      <c s="6" t="s">
        <v>879</v>
      </c>
      <c s="36" t="s">
        <v>209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880</v>
      </c>
    </row>
    <row r="182" spans="1:5" ht="12.75">
      <c r="A182" t="s">
        <v>58</v>
      </c>
      <c r="E182" s="39" t="s">
        <v>879</v>
      </c>
    </row>
    <row r="183" spans="1:16" ht="12.75">
      <c r="A183" t="s">
        <v>48</v>
      </c>
      <c s="34" t="s">
        <v>306</v>
      </c>
      <c s="34" t="s">
        <v>881</v>
      </c>
      <c s="35" t="s">
        <v>5</v>
      </c>
      <c s="6" t="s">
        <v>882</v>
      </c>
      <c s="36" t="s">
        <v>209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883</v>
      </c>
    </row>
    <row r="186" spans="1:5" ht="12.75">
      <c r="A186" t="s">
        <v>58</v>
      </c>
      <c r="E186" s="39" t="s">
        <v>882</v>
      </c>
    </row>
    <row r="187" spans="1:13" ht="12.75">
      <c r="A187" t="s">
        <v>45</v>
      </c>
      <c r="C187" s="31" t="s">
        <v>884</v>
      </c>
      <c r="E187" s="33" t="s">
        <v>885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308</v>
      </c>
      <c s="34" t="s">
        <v>886</v>
      </c>
      <c s="35" t="s">
        <v>5</v>
      </c>
      <c s="6" t="s">
        <v>887</v>
      </c>
      <c s="36" t="s">
        <v>244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202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888</v>
      </c>
    </row>
    <row r="191" spans="1:5" ht="102">
      <c r="A191" t="s">
        <v>58</v>
      </c>
      <c r="E191" s="39" t="s">
        <v>889</v>
      </c>
    </row>
    <row r="192" spans="1:16" ht="12.75">
      <c r="A192" t="s">
        <v>48</v>
      </c>
      <c s="34" t="s">
        <v>309</v>
      </c>
      <c s="34" t="s">
        <v>890</v>
      </c>
      <c s="35" t="s">
        <v>5</v>
      </c>
      <c s="6" t="s">
        <v>891</v>
      </c>
      <c s="36" t="s">
        <v>201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202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892</v>
      </c>
    </row>
    <row r="195" spans="1:5" ht="140.25">
      <c r="A195" t="s">
        <v>58</v>
      </c>
      <c r="E195" s="39" t="s">
        <v>893</v>
      </c>
    </row>
    <row r="196" spans="1:16" ht="25.5">
      <c r="A196" t="s">
        <v>48</v>
      </c>
      <c s="34" t="s">
        <v>313</v>
      </c>
      <c s="34" t="s">
        <v>894</v>
      </c>
      <c s="35" t="s">
        <v>5</v>
      </c>
      <c s="6" t="s">
        <v>895</v>
      </c>
      <c s="36" t="s">
        <v>896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202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897</v>
      </c>
    </row>
    <row r="199" spans="1:5" ht="140.25">
      <c r="A199" t="s">
        <v>58</v>
      </c>
      <c r="E199" s="39" t="s">
        <v>419</v>
      </c>
    </row>
    <row r="200" spans="1:16" ht="25.5">
      <c r="A200" t="s">
        <v>48</v>
      </c>
      <c s="34" t="s">
        <v>317</v>
      </c>
      <c s="34" t="s">
        <v>898</v>
      </c>
      <c s="35" t="s">
        <v>5</v>
      </c>
      <c s="6" t="s">
        <v>899</v>
      </c>
      <c s="36" t="s">
        <v>209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202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900</v>
      </c>
    </row>
    <row r="203" spans="1:5" ht="178.5">
      <c r="A203" t="s">
        <v>58</v>
      </c>
      <c r="E203" s="39" t="s">
        <v>901</v>
      </c>
    </row>
    <row r="204" spans="1:16" ht="25.5">
      <c r="A204" t="s">
        <v>48</v>
      </c>
      <c s="34" t="s">
        <v>321</v>
      </c>
      <c s="34" t="s">
        <v>902</v>
      </c>
      <c s="35" t="s">
        <v>5</v>
      </c>
      <c s="6" t="s">
        <v>903</v>
      </c>
      <c s="36" t="s">
        <v>209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202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904</v>
      </c>
    </row>
    <row r="207" spans="1:5" ht="204">
      <c r="A207" t="s">
        <v>58</v>
      </c>
      <c r="E207" s="39" t="s">
        <v>905</v>
      </c>
    </row>
    <row r="208" spans="1:16" ht="25.5">
      <c r="A208" t="s">
        <v>48</v>
      </c>
      <c s="34" t="s">
        <v>906</v>
      </c>
      <c s="34" t="s">
        <v>907</v>
      </c>
      <c s="35" t="s">
        <v>5</v>
      </c>
      <c s="6" t="s">
        <v>908</v>
      </c>
      <c s="36" t="s">
        <v>909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202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910</v>
      </c>
    </row>
    <row r="211" spans="1:5" ht="114.75">
      <c r="A211" t="s">
        <v>58</v>
      </c>
      <c r="E211" s="39" t="s">
        <v>911</v>
      </c>
    </row>
    <row r="212" spans="1:16" ht="25.5">
      <c r="A212" t="s">
        <v>48</v>
      </c>
      <c s="34" t="s">
        <v>912</v>
      </c>
      <c s="34" t="s">
        <v>913</v>
      </c>
      <c s="35" t="s">
        <v>5</v>
      </c>
      <c s="6" t="s">
        <v>914</v>
      </c>
      <c s="36" t="s">
        <v>209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202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915</v>
      </c>
    </row>
    <row r="215" spans="1:5" ht="204">
      <c r="A215" t="s">
        <v>58</v>
      </c>
      <c r="E215" s="39" t="s">
        <v>905</v>
      </c>
    </row>
    <row r="216" spans="1:16" ht="25.5">
      <c r="A216" t="s">
        <v>48</v>
      </c>
      <c s="34" t="s">
        <v>916</v>
      </c>
      <c s="34" t="s">
        <v>917</v>
      </c>
      <c s="35" t="s">
        <v>5</v>
      </c>
      <c s="6" t="s">
        <v>918</v>
      </c>
      <c s="36" t="s">
        <v>909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202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919</v>
      </c>
    </row>
    <row r="219" spans="1:5" ht="114.75">
      <c r="A219" t="s">
        <v>58</v>
      </c>
      <c r="E219" s="39" t="s">
        <v>911</v>
      </c>
    </row>
    <row r="220" spans="1:16" ht="38.25">
      <c r="A220" t="s">
        <v>48</v>
      </c>
      <c s="34" t="s">
        <v>920</v>
      </c>
      <c s="34" t="s">
        <v>921</v>
      </c>
      <c s="35" t="s">
        <v>5</v>
      </c>
      <c s="6" t="s">
        <v>922</v>
      </c>
      <c s="36" t="s">
        <v>209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202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923</v>
      </c>
    </row>
    <row r="223" spans="1:5" ht="204">
      <c r="A223" t="s">
        <v>58</v>
      </c>
      <c r="E223" s="39" t="s">
        <v>924</v>
      </c>
    </row>
    <row r="224" spans="1:16" ht="38.25">
      <c r="A224" t="s">
        <v>48</v>
      </c>
      <c s="34" t="s">
        <v>925</v>
      </c>
      <c s="34" t="s">
        <v>926</v>
      </c>
      <c s="35" t="s">
        <v>5</v>
      </c>
      <c s="6" t="s">
        <v>927</v>
      </c>
      <c s="36" t="s">
        <v>209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202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928</v>
      </c>
    </row>
    <row r="227" spans="1:5" ht="229.5">
      <c r="A227" t="s">
        <v>58</v>
      </c>
      <c r="E227" s="39" t="s">
        <v>929</v>
      </c>
    </row>
    <row r="228" spans="1:16" ht="38.25">
      <c r="A228" t="s">
        <v>48</v>
      </c>
      <c s="34" t="s">
        <v>930</v>
      </c>
      <c s="34" t="s">
        <v>931</v>
      </c>
      <c s="35" t="s">
        <v>5</v>
      </c>
      <c s="6" t="s">
        <v>932</v>
      </c>
      <c s="36" t="s">
        <v>909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202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933</v>
      </c>
    </row>
    <row r="231" spans="1:5" ht="114.75">
      <c r="A231" t="s">
        <v>58</v>
      </c>
      <c r="E231" s="39" t="s">
        <v>911</v>
      </c>
    </row>
    <row r="232" spans="1:16" ht="12.75">
      <c r="A232" t="s">
        <v>48</v>
      </c>
      <c s="34" t="s">
        <v>934</v>
      </c>
      <c s="34" t="s">
        <v>935</v>
      </c>
      <c s="35" t="s">
        <v>5</v>
      </c>
      <c s="6" t="s">
        <v>936</v>
      </c>
      <c s="36" t="s">
        <v>244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202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937</v>
      </c>
    </row>
    <row r="235" spans="1:5" ht="127.5">
      <c r="A235" t="s">
        <v>58</v>
      </c>
      <c r="E235" s="39" t="s">
        <v>938</v>
      </c>
    </row>
    <row r="236" spans="1:16" ht="12.75">
      <c r="A236" t="s">
        <v>48</v>
      </c>
      <c s="34" t="s">
        <v>939</v>
      </c>
      <c s="34" t="s">
        <v>940</v>
      </c>
      <c s="35" t="s">
        <v>5</v>
      </c>
      <c s="6" t="s">
        <v>941</v>
      </c>
      <c s="36" t="s">
        <v>942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943</v>
      </c>
    </row>
    <row r="239" spans="1:5" ht="153">
      <c r="A239" t="s">
        <v>58</v>
      </c>
      <c r="E239" s="39" t="s">
        <v>944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945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945</v>
      </c>
      <c r="E4" s="26" t="s">
        <v>946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949</v>
      </c>
      <c r="E8" s="30" t="s">
        <v>948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735</v>
      </c>
      <c s="35" t="s">
        <v>5</v>
      </c>
      <c s="6" t="s">
        <v>736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950</v>
      </c>
    </row>
    <row r="13" spans="1:5" ht="12.75">
      <c r="A13" t="s">
        <v>58</v>
      </c>
      <c r="E13" s="39" t="s">
        <v>738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951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25.5">
      <c r="A20" s="35" t="s">
        <v>56</v>
      </c>
      <c r="E20" s="40" t="s">
        <v>952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953</v>
      </c>
      <c r="E22" s="33" t="s">
        <v>954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955</v>
      </c>
      <c s="35" t="s">
        <v>5</v>
      </c>
      <c s="6" t="s">
        <v>956</v>
      </c>
      <c s="36" t="s">
        <v>201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957</v>
      </c>
    </row>
    <row r="26" spans="1:5" ht="369.75">
      <c r="A26" t="s">
        <v>58</v>
      </c>
      <c r="E26" s="39" t="s">
        <v>958</v>
      </c>
    </row>
    <row r="27" spans="1:16" ht="12.75">
      <c r="A27" t="s">
        <v>48</v>
      </c>
      <c s="34" t="s">
        <v>75</v>
      </c>
      <c s="34" t="s">
        <v>332</v>
      </c>
      <c s="35" t="s">
        <v>5</v>
      </c>
      <c s="6" t="s">
        <v>333</v>
      </c>
      <c s="36" t="s">
        <v>201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959</v>
      </c>
    </row>
    <row r="30" spans="1:5" ht="318.75">
      <c r="A30" t="s">
        <v>58</v>
      </c>
      <c r="E30" s="39" t="s">
        <v>334</v>
      </c>
    </row>
    <row r="31" spans="1:16" ht="12.75">
      <c r="A31" t="s">
        <v>48</v>
      </c>
      <c s="34" t="s">
        <v>81</v>
      </c>
      <c s="34" t="s">
        <v>960</v>
      </c>
      <c s="35" t="s">
        <v>5</v>
      </c>
      <c s="6" t="s">
        <v>961</v>
      </c>
      <c s="36" t="s">
        <v>201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962</v>
      </c>
    </row>
    <row r="34" spans="1:5" ht="318.75">
      <c r="A34" t="s">
        <v>58</v>
      </c>
      <c r="E34" s="39" t="s">
        <v>334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201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963</v>
      </c>
    </row>
    <row r="38" spans="1:5" ht="229.5">
      <c r="A38" t="s">
        <v>58</v>
      </c>
      <c r="E38" s="39" t="s">
        <v>206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966</v>
      </c>
    </row>
    <row r="42" spans="1:5" ht="242.25">
      <c r="A42" t="s">
        <v>58</v>
      </c>
      <c r="E42" s="39" t="s">
        <v>967</v>
      </c>
    </row>
    <row r="43" spans="1:16" ht="12.75">
      <c r="A43" t="s">
        <v>48</v>
      </c>
      <c s="34" t="s">
        <v>97</v>
      </c>
      <c s="34" t="s">
        <v>968</v>
      </c>
      <c s="35" t="s">
        <v>5</v>
      </c>
      <c s="6" t="s">
        <v>969</v>
      </c>
      <c s="36" t="s">
        <v>942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970</v>
      </c>
    </row>
    <row r="46" spans="1:5" ht="38.25">
      <c r="A46" t="s">
        <v>58</v>
      </c>
      <c r="E46" s="39" t="s">
        <v>971</v>
      </c>
    </row>
    <row r="47" spans="1:13" ht="12.75">
      <c r="A47" t="s">
        <v>45</v>
      </c>
      <c r="C47" s="31" t="s">
        <v>972</v>
      </c>
      <c r="E47" s="33" t="s">
        <v>973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974</v>
      </c>
      <c s="35" t="s">
        <v>5</v>
      </c>
      <c s="6" t="s">
        <v>975</v>
      </c>
      <c s="36" t="s">
        <v>942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976</v>
      </c>
    </row>
    <row r="51" spans="1:5" ht="25.5">
      <c r="A51" t="s">
        <v>58</v>
      </c>
      <c r="E51" s="39" t="s">
        <v>977</v>
      </c>
    </row>
    <row r="52" spans="1:16" ht="12.75">
      <c r="A52" t="s">
        <v>48</v>
      </c>
      <c s="34" t="s">
        <v>108</v>
      </c>
      <c s="34" t="s">
        <v>978</v>
      </c>
      <c s="35" t="s">
        <v>5</v>
      </c>
      <c s="6" t="s">
        <v>979</v>
      </c>
      <c s="36" t="s">
        <v>209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980</v>
      </c>
    </row>
    <row r="55" spans="1:5" ht="165.75">
      <c r="A55" t="s">
        <v>58</v>
      </c>
      <c r="E55" s="39" t="s">
        <v>981</v>
      </c>
    </row>
    <row r="56" spans="1:16" ht="12.75">
      <c r="A56" t="s">
        <v>48</v>
      </c>
      <c s="34" t="s">
        <v>114</v>
      </c>
      <c s="34" t="s">
        <v>982</v>
      </c>
      <c s="35" t="s">
        <v>5</v>
      </c>
      <c s="6" t="s">
        <v>983</v>
      </c>
      <c s="36" t="s">
        <v>209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984</v>
      </c>
    </row>
    <row r="59" spans="1:5" ht="165.75">
      <c r="A59" t="s">
        <v>58</v>
      </c>
      <c r="E59" s="39" t="s">
        <v>981</v>
      </c>
    </row>
    <row r="60" spans="1:16" ht="12.75">
      <c r="A60" t="s">
        <v>48</v>
      </c>
      <c s="34" t="s">
        <v>119</v>
      </c>
      <c s="34" t="s">
        <v>985</v>
      </c>
      <c s="35" t="s">
        <v>5</v>
      </c>
      <c s="6" t="s">
        <v>986</v>
      </c>
      <c s="36" t="s">
        <v>942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987</v>
      </c>
    </row>
    <row r="63" spans="1:5" ht="102">
      <c r="A63" t="s">
        <v>58</v>
      </c>
      <c r="E63" s="39" t="s">
        <v>988</v>
      </c>
    </row>
    <row r="64" spans="1:13" ht="12.75">
      <c r="A64" t="s">
        <v>45</v>
      </c>
      <c r="C64" s="31" t="s">
        <v>989</v>
      </c>
      <c r="E64" s="33" t="s">
        <v>990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991</v>
      </c>
      <c s="35" t="s">
        <v>5</v>
      </c>
      <c s="6" t="s">
        <v>992</v>
      </c>
      <c s="36" t="s">
        <v>201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993</v>
      </c>
    </row>
    <row r="68" spans="1:5" ht="395.25">
      <c r="A68" t="s">
        <v>58</v>
      </c>
      <c r="E68" s="39" t="s">
        <v>994</v>
      </c>
    </row>
    <row r="69" spans="1:13" ht="12.75">
      <c r="A69" t="s">
        <v>45</v>
      </c>
      <c r="C69" s="31" t="s">
        <v>752</v>
      </c>
      <c r="E69" s="33" t="s">
        <v>753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995</v>
      </c>
      <c s="35" t="s">
        <v>5</v>
      </c>
      <c s="6" t="s">
        <v>996</v>
      </c>
      <c s="36" t="s">
        <v>201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997</v>
      </c>
    </row>
    <row r="73" spans="1:5" ht="267.75">
      <c r="A73" t="s">
        <v>58</v>
      </c>
      <c r="E73" s="39" t="s">
        <v>998</v>
      </c>
    </row>
    <row r="74" spans="1:16" ht="25.5">
      <c r="A74" t="s">
        <v>48</v>
      </c>
      <c s="34" t="s">
        <v>135</v>
      </c>
      <c s="34" t="s">
        <v>999</v>
      </c>
      <c s="35" t="s">
        <v>5</v>
      </c>
      <c s="6" t="s">
        <v>1000</v>
      </c>
      <c s="36" t="s">
        <v>942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1001</v>
      </c>
    </row>
    <row r="77" spans="1:5" ht="178.5">
      <c r="A77" t="s">
        <v>58</v>
      </c>
      <c r="E77" s="39" t="s">
        <v>1002</v>
      </c>
    </row>
    <row r="78" spans="1:16" ht="25.5">
      <c r="A78" t="s">
        <v>48</v>
      </c>
      <c s="34" t="s">
        <v>140</v>
      </c>
      <c s="34" t="s">
        <v>1003</v>
      </c>
      <c s="35" t="s">
        <v>5</v>
      </c>
      <c s="6" t="s">
        <v>1004</v>
      </c>
      <c s="36" t="s">
        <v>942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1005</v>
      </c>
    </row>
    <row r="81" spans="1:5" ht="178.5">
      <c r="A81" t="s">
        <v>58</v>
      </c>
      <c r="E81" s="39" t="s">
        <v>1002</v>
      </c>
    </row>
    <row r="82" spans="1:13" ht="12.75">
      <c r="A82" t="s">
        <v>45</v>
      </c>
      <c r="C82" s="31" t="s">
        <v>1006</v>
      </c>
      <c r="E82" s="33" t="s">
        <v>1007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1008</v>
      </c>
      <c s="35" t="s">
        <v>5</v>
      </c>
      <c s="6" t="s">
        <v>1009</v>
      </c>
      <c s="36" t="s">
        <v>209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202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1010</v>
      </c>
    </row>
    <row r="86" spans="1:5" ht="255">
      <c r="A86" t="s">
        <v>58</v>
      </c>
      <c r="E86" s="39" t="s">
        <v>1011</v>
      </c>
    </row>
    <row r="87" spans="1:16" ht="12.75">
      <c r="A87" t="s">
        <v>48</v>
      </c>
      <c s="34" t="s">
        <v>151</v>
      </c>
      <c s="34" t="s">
        <v>1012</v>
      </c>
      <c s="35" t="s">
        <v>5</v>
      </c>
      <c s="6" t="s">
        <v>1013</v>
      </c>
      <c s="36" t="s">
        <v>244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202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1014</v>
      </c>
    </row>
    <row r="90" spans="1:5" ht="102">
      <c r="A90" t="s">
        <v>58</v>
      </c>
      <c r="E90" s="39" t="s">
        <v>1015</v>
      </c>
    </row>
    <row r="91" spans="1:13" ht="12.75">
      <c r="A91" t="s">
        <v>45</v>
      </c>
      <c r="C91" s="31" t="s">
        <v>884</v>
      </c>
      <c r="E91" s="33" t="s">
        <v>885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255</v>
      </c>
      <c s="34" t="s">
        <v>1016</v>
      </c>
      <c s="35" t="s">
        <v>5</v>
      </c>
      <c s="6" t="s">
        <v>1017</v>
      </c>
      <c s="36" t="s">
        <v>244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1018</v>
      </c>
    </row>
    <row r="95" spans="1:5" ht="153">
      <c r="A95" t="s">
        <v>58</v>
      </c>
      <c r="E95" s="39" t="s">
        <v>1019</v>
      </c>
    </row>
    <row r="96" spans="1:16" ht="12.75">
      <c r="A96" t="s">
        <v>48</v>
      </c>
      <c s="34" t="s">
        <v>259</v>
      </c>
      <c s="34" t="s">
        <v>1020</v>
      </c>
      <c s="35" t="s">
        <v>5</v>
      </c>
      <c s="6" t="s">
        <v>1021</v>
      </c>
      <c s="36" t="s">
        <v>244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1022</v>
      </c>
    </row>
    <row r="99" spans="1:5" ht="127.5">
      <c r="A99" t="s">
        <v>58</v>
      </c>
      <c r="E99" s="39" t="s">
        <v>938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1023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1023</v>
      </c>
      <c r="E4" s="26" t="s">
        <v>1024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1027</v>
      </c>
      <c r="E8" s="30" t="s">
        <v>1026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735</v>
      </c>
      <c s="35" t="s">
        <v>5</v>
      </c>
      <c s="6" t="s">
        <v>736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1028</v>
      </c>
    </row>
    <row r="13" spans="1:5" ht="12.75">
      <c r="A13" t="s">
        <v>58</v>
      </c>
      <c r="E13" s="39" t="s">
        <v>738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02">
      <c r="A20" s="35" t="s">
        <v>56</v>
      </c>
      <c r="E20" s="40" t="s">
        <v>1029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25.5">
      <c r="A24" s="35" t="s">
        <v>56</v>
      </c>
      <c r="E24" s="40" t="s">
        <v>1030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76.5">
      <c r="A28" s="35" t="s">
        <v>56</v>
      </c>
      <c r="E28" s="40" t="s">
        <v>1031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953</v>
      </c>
      <c r="E30" s="33" t="s">
        <v>954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1032</v>
      </c>
      <c s="35" t="s">
        <v>5</v>
      </c>
      <c s="6" t="s">
        <v>1033</v>
      </c>
      <c s="36" t="s">
        <v>201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1034</v>
      </c>
    </row>
    <row r="34" spans="1:5" ht="63.75">
      <c r="A34" t="s">
        <v>58</v>
      </c>
      <c r="E34" s="39" t="s">
        <v>1035</v>
      </c>
    </row>
    <row r="35" spans="1:16" ht="12.75">
      <c r="A35" t="s">
        <v>48</v>
      </c>
      <c s="34" t="s">
        <v>87</v>
      </c>
      <c s="34" t="s">
        <v>955</v>
      </c>
      <c s="35" t="s">
        <v>5</v>
      </c>
      <c s="6" t="s">
        <v>956</v>
      </c>
      <c s="36" t="s">
        <v>201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1036</v>
      </c>
    </row>
    <row r="38" spans="1:5" ht="369.75">
      <c r="A38" t="s">
        <v>58</v>
      </c>
      <c r="E38" s="39" t="s">
        <v>958</v>
      </c>
    </row>
    <row r="39" spans="1:16" ht="12.75">
      <c r="A39" t="s">
        <v>48</v>
      </c>
      <c s="34" t="s">
        <v>92</v>
      </c>
      <c s="34" t="s">
        <v>1037</v>
      </c>
      <c s="35" t="s">
        <v>5</v>
      </c>
      <c s="6" t="s">
        <v>1038</v>
      </c>
      <c s="36" t="s">
        <v>201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1039</v>
      </c>
    </row>
    <row r="42" spans="1:5" ht="242.25">
      <c r="A42" t="s">
        <v>58</v>
      </c>
      <c r="E42" s="39" t="s">
        <v>1040</v>
      </c>
    </row>
    <row r="43" spans="1:13" ht="12.75">
      <c r="A43" t="s">
        <v>45</v>
      </c>
      <c r="C43" s="31" t="s">
        <v>972</v>
      </c>
      <c r="E43" s="33" t="s">
        <v>973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1041</v>
      </c>
      <c s="35" t="s">
        <v>5</v>
      </c>
      <c s="6" t="s">
        <v>1042</v>
      </c>
      <c s="36" t="s">
        <v>201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1043</v>
      </c>
    </row>
    <row r="47" spans="1:5" ht="229.5">
      <c r="A47" t="s">
        <v>58</v>
      </c>
      <c r="E47" s="39" t="s">
        <v>1044</v>
      </c>
    </row>
    <row r="48" spans="1:13" ht="12.75">
      <c r="A48" t="s">
        <v>45</v>
      </c>
      <c r="C48" s="31" t="s">
        <v>989</v>
      </c>
      <c r="E48" s="33" t="s">
        <v>990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991</v>
      </c>
      <c s="35" t="s">
        <v>5</v>
      </c>
      <c s="6" t="s">
        <v>992</v>
      </c>
      <c s="36" t="s">
        <v>201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202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1045</v>
      </c>
    </row>
    <row r="52" spans="1:5" ht="395.25">
      <c r="A52" t="s">
        <v>58</v>
      </c>
      <c r="E52" s="39" t="s">
        <v>994</v>
      </c>
    </row>
    <row r="53" spans="1:16" ht="12.75">
      <c r="A53" t="s">
        <v>48</v>
      </c>
      <c s="34" t="s">
        <v>108</v>
      </c>
      <c s="34" t="s">
        <v>1046</v>
      </c>
      <c s="35" t="s">
        <v>5</v>
      </c>
      <c s="6" t="s">
        <v>1047</v>
      </c>
      <c s="36" t="s">
        <v>201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202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1048</v>
      </c>
    </row>
    <row r="56" spans="1:5" ht="38.25">
      <c r="A56" t="s">
        <v>58</v>
      </c>
      <c r="E56" s="39" t="s">
        <v>1049</v>
      </c>
    </row>
    <row r="57" spans="1:13" ht="12.75">
      <c r="A57" t="s">
        <v>45</v>
      </c>
      <c r="C57" s="31" t="s">
        <v>752</v>
      </c>
      <c r="E57" s="33" t="s">
        <v>753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754</v>
      </c>
      <c s="35" t="s">
        <v>5</v>
      </c>
      <c s="6" t="s">
        <v>755</v>
      </c>
      <c s="36" t="s">
        <v>201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202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1050</v>
      </c>
    </row>
    <row r="61" spans="1:5" ht="89.25">
      <c r="A61" t="s">
        <v>58</v>
      </c>
      <c r="E61" s="39" t="s">
        <v>757</v>
      </c>
    </row>
    <row r="62" spans="1:16" ht="12.75">
      <c r="A62" t="s">
        <v>48</v>
      </c>
      <c s="34" t="s">
        <v>119</v>
      </c>
      <c s="34" t="s">
        <v>1051</v>
      </c>
      <c s="35" t="s">
        <v>5</v>
      </c>
      <c s="6" t="s">
        <v>1052</v>
      </c>
      <c s="36" t="s">
        <v>942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202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1053</v>
      </c>
    </row>
    <row r="65" spans="1:5" ht="153">
      <c r="A65" t="s">
        <v>58</v>
      </c>
      <c r="E65" s="39" t="s">
        <v>1054</v>
      </c>
    </row>
    <row r="66" spans="1:16" ht="12.75">
      <c r="A66" t="s">
        <v>48</v>
      </c>
      <c s="34" t="s">
        <v>125</v>
      </c>
      <c s="34" t="s">
        <v>1055</v>
      </c>
      <c s="35" t="s">
        <v>5</v>
      </c>
      <c s="6" t="s">
        <v>1056</v>
      </c>
      <c s="36" t="s">
        <v>244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1057</v>
      </c>
    </row>
    <row r="69" spans="1:5" ht="38.25">
      <c r="A69" t="s">
        <v>58</v>
      </c>
      <c r="E69" s="39" t="s">
        <v>1058</v>
      </c>
    </row>
    <row r="70" spans="1:16" ht="12.75">
      <c r="A70" t="s">
        <v>48</v>
      </c>
      <c s="34" t="s">
        <v>130</v>
      </c>
      <c s="34" t="s">
        <v>1059</v>
      </c>
      <c s="35" t="s">
        <v>5</v>
      </c>
      <c s="6" t="s">
        <v>1060</v>
      </c>
      <c s="36" t="s">
        <v>244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1061</v>
      </c>
    </row>
    <row r="73" spans="1:5" ht="38.25">
      <c r="A73" t="s">
        <v>58</v>
      </c>
      <c r="E73" s="39" t="s">
        <v>1062</v>
      </c>
    </row>
    <row r="74" spans="1:16" ht="12.75">
      <c r="A74" t="s">
        <v>48</v>
      </c>
      <c s="34" t="s">
        <v>135</v>
      </c>
      <c s="34" t="s">
        <v>1063</v>
      </c>
      <c s="35" t="s">
        <v>5</v>
      </c>
      <c s="6" t="s">
        <v>1064</v>
      </c>
      <c s="36" t="s">
        <v>209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1065</v>
      </c>
    </row>
    <row r="77" spans="1:5" ht="38.25">
      <c r="A77" t="s">
        <v>58</v>
      </c>
      <c r="E77" s="39" t="s">
        <v>1066</v>
      </c>
    </row>
    <row r="78" spans="1:16" ht="12.75">
      <c r="A78" t="s">
        <v>48</v>
      </c>
      <c s="34" t="s">
        <v>140</v>
      </c>
      <c s="34" t="s">
        <v>1067</v>
      </c>
      <c s="35" t="s">
        <v>5</v>
      </c>
      <c s="6" t="s">
        <v>1068</v>
      </c>
      <c s="36" t="s">
        <v>209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1069</v>
      </c>
    </row>
    <row r="81" spans="1:5" ht="38.25">
      <c r="A81" t="s">
        <v>58</v>
      </c>
      <c r="E81" s="39" t="s">
        <v>1070</v>
      </c>
    </row>
    <row r="82" spans="1:16" ht="12.75">
      <c r="A82" t="s">
        <v>48</v>
      </c>
      <c s="34" t="s">
        <v>145</v>
      </c>
      <c s="34" t="s">
        <v>1071</v>
      </c>
      <c s="35" t="s">
        <v>5</v>
      </c>
      <c s="6" t="s">
        <v>1072</v>
      </c>
      <c s="36" t="s">
        <v>244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1073</v>
      </c>
    </row>
    <row r="85" spans="1:5" ht="12.75">
      <c r="A85" t="s">
        <v>58</v>
      </c>
      <c r="E85" s="39" t="s">
        <v>1072</v>
      </c>
    </row>
    <row r="86" spans="1:13" ht="12.75">
      <c r="A86" t="s">
        <v>45</v>
      </c>
      <c r="C86" s="31" t="s">
        <v>1074</v>
      </c>
      <c r="E86" s="33" t="s">
        <v>1075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1076</v>
      </c>
      <c s="35" t="s">
        <v>5</v>
      </c>
      <c s="6" t="s">
        <v>1077</v>
      </c>
      <c s="36" t="s">
        <v>942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202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1078</v>
      </c>
    </row>
    <row r="90" spans="1:5" ht="51">
      <c r="A90" t="s">
        <v>58</v>
      </c>
      <c r="E90" s="39" t="s">
        <v>1079</v>
      </c>
    </row>
    <row r="91" spans="1:13" ht="12.75">
      <c r="A91" t="s">
        <v>45</v>
      </c>
      <c r="C91" s="31" t="s">
        <v>884</v>
      </c>
      <c r="E91" s="33" t="s">
        <v>885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255</v>
      </c>
      <c s="34" t="s">
        <v>1080</v>
      </c>
      <c s="35" t="s">
        <v>5</v>
      </c>
      <c s="6" t="s">
        <v>1081</v>
      </c>
      <c s="36" t="s">
        <v>209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1082</v>
      </c>
    </row>
    <row r="95" spans="1:5" ht="242.25">
      <c r="A95" t="s">
        <v>58</v>
      </c>
      <c r="E95" s="39" t="s">
        <v>1083</v>
      </c>
    </row>
    <row r="96" spans="1:16" ht="25.5">
      <c r="A96" t="s">
        <v>48</v>
      </c>
      <c s="34" t="s">
        <v>259</v>
      </c>
      <c s="34" t="s">
        <v>1084</v>
      </c>
      <c s="35" t="s">
        <v>5</v>
      </c>
      <c s="6" t="s">
        <v>1085</v>
      </c>
      <c s="36" t="s">
        <v>209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1086</v>
      </c>
    </row>
    <row r="99" spans="1:5" ht="267.75">
      <c r="A99" t="s">
        <v>58</v>
      </c>
      <c r="E99" s="39" t="s">
        <v>1087</v>
      </c>
    </row>
    <row r="100" spans="1:16" ht="25.5">
      <c r="A100" t="s">
        <v>48</v>
      </c>
      <c s="34" t="s">
        <v>263</v>
      </c>
      <c s="34" t="s">
        <v>1088</v>
      </c>
      <c s="35" t="s">
        <v>5</v>
      </c>
      <c s="6" t="s">
        <v>1089</v>
      </c>
      <c s="36" t="s">
        <v>209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1090</v>
      </c>
    </row>
    <row r="103" spans="1:5" ht="229.5">
      <c r="A103" t="s">
        <v>58</v>
      </c>
      <c r="E103" s="39" t="s">
        <v>1091</v>
      </c>
    </row>
    <row r="104" spans="1:16" ht="25.5">
      <c r="A104" t="s">
        <v>48</v>
      </c>
      <c s="34" t="s">
        <v>268</v>
      </c>
      <c s="34" t="s">
        <v>1092</v>
      </c>
      <c s="35" t="s">
        <v>5</v>
      </c>
      <c s="6" t="s">
        <v>1093</v>
      </c>
      <c s="36" t="s">
        <v>209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1094</v>
      </c>
    </row>
    <row r="107" spans="1:5" ht="89.25">
      <c r="A107" t="s">
        <v>58</v>
      </c>
      <c r="E107" s="39" t="s">
        <v>1095</v>
      </c>
    </row>
    <row r="108" spans="1:16" ht="12.75">
      <c r="A108" t="s">
        <v>48</v>
      </c>
      <c s="34" t="s">
        <v>274</v>
      </c>
      <c s="34" t="s">
        <v>1096</v>
      </c>
      <c s="35" t="s">
        <v>5</v>
      </c>
      <c s="6" t="s">
        <v>1097</v>
      </c>
      <c s="36" t="s">
        <v>942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1098</v>
      </c>
    </row>
    <row r="111" spans="1:5" ht="229.5">
      <c r="A111" t="s">
        <v>58</v>
      </c>
      <c r="E111" s="39" t="s">
        <v>1099</v>
      </c>
    </row>
    <row r="112" spans="1:16" ht="12.75">
      <c r="A112" t="s">
        <v>48</v>
      </c>
      <c s="34" t="s">
        <v>275</v>
      </c>
      <c s="34" t="s">
        <v>1100</v>
      </c>
      <c s="35" t="s">
        <v>5</v>
      </c>
      <c s="6" t="s">
        <v>1101</v>
      </c>
      <c s="36" t="s">
        <v>209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1102</v>
      </c>
    </row>
    <row r="115" spans="1:5" ht="89.25">
      <c r="A115" t="s">
        <v>58</v>
      </c>
      <c r="E115" s="39" t="s">
        <v>1103</v>
      </c>
    </row>
    <row r="116" spans="1:16" ht="12.75">
      <c r="A116" t="s">
        <v>48</v>
      </c>
      <c s="34" t="s">
        <v>276</v>
      </c>
      <c s="34" t="s">
        <v>1104</v>
      </c>
      <c s="35" t="s">
        <v>5</v>
      </c>
      <c s="6" t="s">
        <v>1105</v>
      </c>
      <c s="36" t="s">
        <v>1106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1107</v>
      </c>
    </row>
    <row r="119" spans="1:5" ht="382.5">
      <c r="A119" t="s">
        <v>58</v>
      </c>
      <c r="E119" s="39" t="s">
        <v>1108</v>
      </c>
    </row>
    <row r="120" spans="1:16" ht="12.75">
      <c r="A120" t="s">
        <v>48</v>
      </c>
      <c s="34" t="s">
        <v>277</v>
      </c>
      <c s="34" t="s">
        <v>890</v>
      </c>
      <c s="35" t="s">
        <v>5</v>
      </c>
      <c s="6" t="s">
        <v>891</v>
      </c>
      <c s="36" t="s">
        <v>201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202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1109</v>
      </c>
    </row>
    <row r="123" spans="1:5" ht="140.25">
      <c r="A123" t="s">
        <v>58</v>
      </c>
      <c r="E123" s="39" t="s">
        <v>893</v>
      </c>
    </row>
    <row r="124" spans="1:16" ht="12.75">
      <c r="A124" t="s">
        <v>48</v>
      </c>
      <c s="34" t="s">
        <v>279</v>
      </c>
      <c s="34" t="s">
        <v>1110</v>
      </c>
      <c s="35" t="s">
        <v>5</v>
      </c>
      <c s="6" t="s">
        <v>1111</v>
      </c>
      <c s="36" t="s">
        <v>209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202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1112</v>
      </c>
    </row>
    <row r="127" spans="1:5" ht="191.25">
      <c r="A127" t="s">
        <v>58</v>
      </c>
      <c r="E127" s="39" t="s">
        <v>1113</v>
      </c>
    </row>
    <row r="128" spans="1:16" ht="12.75">
      <c r="A128" t="s">
        <v>48</v>
      </c>
      <c s="34" t="s">
        <v>280</v>
      </c>
      <c s="34" t="s">
        <v>1114</v>
      </c>
      <c s="35" t="s">
        <v>5</v>
      </c>
      <c s="6" t="s">
        <v>1115</v>
      </c>
      <c s="36" t="s">
        <v>201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202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1116</v>
      </c>
    </row>
    <row r="131" spans="1:5" ht="89.25">
      <c r="A131" t="s">
        <v>58</v>
      </c>
      <c r="E131" s="39" t="s">
        <v>1117</v>
      </c>
    </row>
    <row r="132" spans="1:13" ht="12.75">
      <c r="A132" t="s">
        <v>45</v>
      </c>
      <c r="C132" s="31" t="s">
        <v>718</v>
      </c>
      <c r="E132" s="33" t="s">
        <v>719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281</v>
      </c>
      <c s="34" t="s">
        <v>1118</v>
      </c>
      <c s="35" t="s">
        <v>5</v>
      </c>
      <c s="6" t="s">
        <v>1119</v>
      </c>
      <c s="36" t="s">
        <v>942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202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1120</v>
      </c>
    </row>
    <row r="136" spans="1:5" ht="204">
      <c r="A136" t="s">
        <v>58</v>
      </c>
      <c r="E136" s="39" t="s">
        <v>1121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1023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1023</v>
      </c>
      <c r="E4" s="26" t="s">
        <v>1024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1124</v>
      </c>
      <c r="E8" s="30" t="s">
        <v>1123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735</v>
      </c>
      <c s="35" t="s">
        <v>5</v>
      </c>
      <c s="6" t="s">
        <v>736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1028</v>
      </c>
    </row>
    <row r="13" spans="1:5" ht="12.75">
      <c r="A13" t="s">
        <v>58</v>
      </c>
      <c r="E13" s="39" t="s">
        <v>738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1125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25.5">
      <c r="A20" s="35" t="s">
        <v>56</v>
      </c>
      <c r="E20" s="40" t="s">
        <v>1126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1127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89.25">
      <c r="A24" s="35" t="s">
        <v>56</v>
      </c>
      <c r="E24" s="40" t="s">
        <v>1128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25.5">
      <c r="A28" s="35" t="s">
        <v>56</v>
      </c>
      <c r="E28" s="40" t="s">
        <v>1129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739</v>
      </c>
    </row>
    <row r="32" spans="1:5" ht="25.5">
      <c r="A32" s="35" t="s">
        <v>56</v>
      </c>
      <c r="E32" s="40" t="s">
        <v>1130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1131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739</v>
      </c>
    </row>
    <row r="36" spans="1:5" ht="25.5">
      <c r="A36" s="35" t="s">
        <v>56</v>
      </c>
      <c r="E36" s="40" t="s">
        <v>1132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739</v>
      </c>
    </row>
    <row r="40" spans="1:5" ht="76.5">
      <c r="A40" s="35" t="s">
        <v>56</v>
      </c>
      <c r="E40" s="40" t="s">
        <v>1133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739</v>
      </c>
    </row>
    <row r="44" spans="1:5" ht="25.5">
      <c r="A44" s="35" t="s">
        <v>56</v>
      </c>
      <c r="E44" s="40" t="s">
        <v>1134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953</v>
      </c>
      <c r="E46" s="33" t="s">
        <v>954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1135</v>
      </c>
      <c s="35" t="s">
        <v>5</v>
      </c>
      <c s="6" t="s">
        <v>1136</v>
      </c>
      <c s="36" t="s">
        <v>201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1137</v>
      </c>
    </row>
    <row r="50" spans="1:5" ht="63.75">
      <c r="A50" t="s">
        <v>58</v>
      </c>
      <c r="E50" s="39" t="s">
        <v>1035</v>
      </c>
    </row>
    <row r="51" spans="1:16" ht="25.5">
      <c r="A51" t="s">
        <v>48</v>
      </c>
      <c s="34" t="s">
        <v>108</v>
      </c>
      <c s="34" t="s">
        <v>1032</v>
      </c>
      <c s="35" t="s">
        <v>5</v>
      </c>
      <c s="6" t="s">
        <v>1033</v>
      </c>
      <c s="36" t="s">
        <v>201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1138</v>
      </c>
    </row>
    <row r="54" spans="1:5" ht="63.75">
      <c r="A54" t="s">
        <v>58</v>
      </c>
      <c r="E54" s="39" t="s">
        <v>1035</v>
      </c>
    </row>
    <row r="55" spans="1:16" ht="12.75">
      <c r="A55" t="s">
        <v>48</v>
      </c>
      <c s="34" t="s">
        <v>114</v>
      </c>
      <c s="34" t="s">
        <v>955</v>
      </c>
      <c s="35" t="s">
        <v>5</v>
      </c>
      <c s="6" t="s">
        <v>956</v>
      </c>
      <c s="36" t="s">
        <v>201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202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1139</v>
      </c>
    </row>
    <row r="58" spans="1:5" ht="369.75">
      <c r="A58" t="s">
        <v>58</v>
      </c>
      <c r="E58" s="39" t="s">
        <v>958</v>
      </c>
    </row>
    <row r="59" spans="1:16" ht="12.75">
      <c r="A59" t="s">
        <v>48</v>
      </c>
      <c s="34" t="s">
        <v>119</v>
      </c>
      <c s="34" t="s">
        <v>1037</v>
      </c>
      <c s="35" t="s">
        <v>5</v>
      </c>
      <c s="6" t="s">
        <v>1038</v>
      </c>
      <c s="36" t="s">
        <v>201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1140</v>
      </c>
    </row>
    <row r="62" spans="1:5" ht="242.25">
      <c r="A62" t="s">
        <v>58</v>
      </c>
      <c r="E62" s="39" t="s">
        <v>1040</v>
      </c>
    </row>
    <row r="63" spans="1:13" ht="12.75">
      <c r="A63" t="s">
        <v>45</v>
      </c>
      <c r="C63" s="31" t="s">
        <v>989</v>
      </c>
      <c r="E63" s="33" t="s">
        <v>990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991</v>
      </c>
      <c s="35" t="s">
        <v>5</v>
      </c>
      <c s="6" t="s">
        <v>992</v>
      </c>
      <c s="36" t="s">
        <v>201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202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1141</v>
      </c>
    </row>
    <row r="67" spans="1:5" ht="395.25">
      <c r="A67" t="s">
        <v>58</v>
      </c>
      <c r="E67" s="39" t="s">
        <v>994</v>
      </c>
    </row>
    <row r="68" spans="1:16" ht="12.75">
      <c r="A68" t="s">
        <v>48</v>
      </c>
      <c s="34" t="s">
        <v>130</v>
      </c>
      <c s="34" t="s">
        <v>1046</v>
      </c>
      <c s="35" t="s">
        <v>5</v>
      </c>
      <c s="6" t="s">
        <v>1047</v>
      </c>
      <c s="36" t="s">
        <v>201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1142</v>
      </c>
    </row>
    <row r="71" spans="1:5" ht="38.25">
      <c r="A71" t="s">
        <v>58</v>
      </c>
      <c r="E71" s="39" t="s">
        <v>1049</v>
      </c>
    </row>
    <row r="72" spans="1:13" ht="12.75">
      <c r="A72" t="s">
        <v>45</v>
      </c>
      <c r="C72" s="31" t="s">
        <v>752</v>
      </c>
      <c r="E72" s="33" t="s">
        <v>753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754</v>
      </c>
      <c s="35" t="s">
        <v>5</v>
      </c>
      <c s="6" t="s">
        <v>755</v>
      </c>
      <c s="36" t="s">
        <v>201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1143</v>
      </c>
    </row>
    <row r="76" spans="1:5" ht="89.25">
      <c r="A76" t="s">
        <v>58</v>
      </c>
      <c r="E76" s="39" t="s">
        <v>757</v>
      </c>
    </row>
    <row r="77" spans="1:16" ht="12.75">
      <c r="A77" t="s">
        <v>48</v>
      </c>
      <c s="34" t="s">
        <v>140</v>
      </c>
      <c s="34" t="s">
        <v>1051</v>
      </c>
      <c s="35" t="s">
        <v>5</v>
      </c>
      <c s="6" t="s">
        <v>1052</v>
      </c>
      <c s="36" t="s">
        <v>942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202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1144</v>
      </c>
    </row>
    <row r="80" spans="1:5" ht="153">
      <c r="A80" t="s">
        <v>58</v>
      </c>
      <c r="E80" s="39" t="s">
        <v>1054</v>
      </c>
    </row>
    <row r="81" spans="1:16" ht="12.75">
      <c r="A81" t="s">
        <v>48</v>
      </c>
      <c s="34" t="s">
        <v>145</v>
      </c>
      <c s="34" t="s">
        <v>1145</v>
      </c>
      <c s="35" t="s">
        <v>5</v>
      </c>
      <c s="6" t="s">
        <v>1146</v>
      </c>
      <c s="36" t="s">
        <v>942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202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1147</v>
      </c>
    </row>
    <row r="84" spans="1:5" ht="89.25">
      <c r="A84" t="s">
        <v>58</v>
      </c>
      <c r="E84" s="39" t="s">
        <v>1148</v>
      </c>
    </row>
    <row r="85" spans="1:16" ht="12.75">
      <c r="A85" t="s">
        <v>48</v>
      </c>
      <c s="34" t="s">
        <v>151</v>
      </c>
      <c s="34" t="s">
        <v>1055</v>
      </c>
      <c s="35" t="s">
        <v>5</v>
      </c>
      <c s="6" t="s">
        <v>1056</v>
      </c>
      <c s="36" t="s">
        <v>244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1149</v>
      </c>
    </row>
    <row r="88" spans="1:5" ht="38.25">
      <c r="A88" t="s">
        <v>58</v>
      </c>
      <c r="E88" s="39" t="s">
        <v>1058</v>
      </c>
    </row>
    <row r="89" spans="1:16" ht="12.75">
      <c r="A89" t="s">
        <v>48</v>
      </c>
      <c s="34" t="s">
        <v>255</v>
      </c>
      <c s="34" t="s">
        <v>1059</v>
      </c>
      <c s="35" t="s">
        <v>5</v>
      </c>
      <c s="6" t="s">
        <v>1060</v>
      </c>
      <c s="36" t="s">
        <v>244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1150</v>
      </c>
    </row>
    <row r="92" spans="1:5" ht="38.25">
      <c r="A92" t="s">
        <v>58</v>
      </c>
      <c r="E92" s="39" t="s">
        <v>1062</v>
      </c>
    </row>
    <row r="93" spans="1:16" ht="12.75">
      <c r="A93" t="s">
        <v>48</v>
      </c>
      <c s="34" t="s">
        <v>259</v>
      </c>
      <c s="34" t="s">
        <v>1063</v>
      </c>
      <c s="35" t="s">
        <v>5</v>
      </c>
      <c s="6" t="s">
        <v>1064</v>
      </c>
      <c s="36" t="s">
        <v>209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1151</v>
      </c>
    </row>
    <row r="96" spans="1:5" ht="38.25">
      <c r="A96" t="s">
        <v>58</v>
      </c>
      <c r="E96" s="39" t="s">
        <v>1066</v>
      </c>
    </row>
    <row r="97" spans="1:16" ht="12.75">
      <c r="A97" t="s">
        <v>48</v>
      </c>
      <c s="34" t="s">
        <v>263</v>
      </c>
      <c s="34" t="s">
        <v>1067</v>
      </c>
      <c s="35" t="s">
        <v>5</v>
      </c>
      <c s="6" t="s">
        <v>1068</v>
      </c>
      <c s="36" t="s">
        <v>209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1152</v>
      </c>
    </row>
    <row r="100" spans="1:5" ht="38.25">
      <c r="A100" t="s">
        <v>58</v>
      </c>
      <c r="E100" s="39" t="s">
        <v>1070</v>
      </c>
    </row>
    <row r="101" spans="1:13" ht="12.75">
      <c r="A101" t="s">
        <v>45</v>
      </c>
      <c r="C101" s="31" t="s">
        <v>1074</v>
      </c>
      <c r="E101" s="33" t="s">
        <v>1075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268</v>
      </c>
      <c s="34" t="s">
        <v>1076</v>
      </c>
      <c s="35" t="s">
        <v>5</v>
      </c>
      <c s="6" t="s">
        <v>1077</v>
      </c>
      <c s="36" t="s">
        <v>942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1153</v>
      </c>
    </row>
    <row r="105" spans="1:5" ht="51">
      <c r="A105" t="s">
        <v>58</v>
      </c>
      <c r="E105" s="39" t="s">
        <v>1079</v>
      </c>
    </row>
    <row r="106" spans="1:13" ht="12.75">
      <c r="A106" t="s">
        <v>45</v>
      </c>
      <c r="C106" s="31" t="s">
        <v>884</v>
      </c>
      <c r="E106" s="33" t="s">
        <v>885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274</v>
      </c>
      <c s="34" t="s">
        <v>1154</v>
      </c>
      <c s="35" t="s">
        <v>5</v>
      </c>
      <c s="6" t="s">
        <v>1155</v>
      </c>
      <c s="36" t="s">
        <v>209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202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1156</v>
      </c>
    </row>
    <row r="110" spans="1:5" ht="242.25">
      <c r="A110" t="s">
        <v>58</v>
      </c>
      <c r="E110" s="39" t="s">
        <v>1083</v>
      </c>
    </row>
    <row r="111" spans="1:16" ht="25.5">
      <c r="A111" t="s">
        <v>48</v>
      </c>
      <c s="34" t="s">
        <v>275</v>
      </c>
      <c s="34" t="s">
        <v>1157</v>
      </c>
      <c s="35" t="s">
        <v>5</v>
      </c>
      <c s="6" t="s">
        <v>1158</v>
      </c>
      <c s="36" t="s">
        <v>209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202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1159</v>
      </c>
    </row>
    <row r="114" spans="1:5" ht="267.75">
      <c r="A114" t="s">
        <v>58</v>
      </c>
      <c r="E114" s="39" t="s">
        <v>1087</v>
      </c>
    </row>
    <row r="115" spans="1:16" ht="25.5">
      <c r="A115" t="s">
        <v>48</v>
      </c>
      <c s="34" t="s">
        <v>276</v>
      </c>
      <c s="34" t="s">
        <v>1080</v>
      </c>
      <c s="35" t="s">
        <v>5</v>
      </c>
      <c s="6" t="s">
        <v>1081</v>
      </c>
      <c s="36" t="s">
        <v>209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202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1160</v>
      </c>
    </row>
    <row r="118" spans="1:5" ht="242.25">
      <c r="A118" t="s">
        <v>58</v>
      </c>
      <c r="E118" s="39" t="s">
        <v>1083</v>
      </c>
    </row>
    <row r="119" spans="1:16" ht="25.5">
      <c r="A119" t="s">
        <v>48</v>
      </c>
      <c s="34" t="s">
        <v>277</v>
      </c>
      <c s="34" t="s">
        <v>1084</v>
      </c>
      <c s="35" t="s">
        <v>5</v>
      </c>
      <c s="6" t="s">
        <v>1085</v>
      </c>
      <c s="36" t="s">
        <v>209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202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1161</v>
      </c>
    </row>
    <row r="122" spans="1:5" ht="267.75">
      <c r="A122" t="s">
        <v>58</v>
      </c>
      <c r="E122" s="39" t="s">
        <v>1087</v>
      </c>
    </row>
    <row r="123" spans="1:16" ht="25.5">
      <c r="A123" t="s">
        <v>48</v>
      </c>
      <c s="34" t="s">
        <v>279</v>
      </c>
      <c s="34" t="s">
        <v>1092</v>
      </c>
      <c s="35" t="s">
        <v>5</v>
      </c>
      <c s="6" t="s">
        <v>1093</v>
      </c>
      <c s="36" t="s">
        <v>209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202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1162</v>
      </c>
    </row>
    <row r="126" spans="1:5" ht="89.25">
      <c r="A126" t="s">
        <v>58</v>
      </c>
      <c r="E126" s="39" t="s">
        <v>1095</v>
      </c>
    </row>
    <row r="127" spans="1:16" ht="12.75">
      <c r="A127" t="s">
        <v>48</v>
      </c>
      <c s="34" t="s">
        <v>280</v>
      </c>
      <c s="34" t="s">
        <v>1096</v>
      </c>
      <c s="35" t="s">
        <v>5</v>
      </c>
      <c s="6" t="s">
        <v>1097</v>
      </c>
      <c s="36" t="s">
        <v>942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202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1163</v>
      </c>
    </row>
    <row r="130" spans="1:5" ht="229.5">
      <c r="A130" t="s">
        <v>58</v>
      </c>
      <c r="E130" s="39" t="s">
        <v>1099</v>
      </c>
    </row>
    <row r="131" spans="1:16" ht="12.75">
      <c r="A131" t="s">
        <v>48</v>
      </c>
      <c s="34" t="s">
        <v>281</v>
      </c>
      <c s="34" t="s">
        <v>1100</v>
      </c>
      <c s="35" t="s">
        <v>5</v>
      </c>
      <c s="6" t="s">
        <v>1101</v>
      </c>
      <c s="36" t="s">
        <v>209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202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1164</v>
      </c>
    </row>
    <row r="134" spans="1:5" ht="89.25">
      <c r="A134" t="s">
        <v>58</v>
      </c>
      <c r="E134" s="39" t="s">
        <v>1103</v>
      </c>
    </row>
    <row r="135" spans="1:16" ht="12.75">
      <c r="A135" t="s">
        <v>48</v>
      </c>
      <c s="34" t="s">
        <v>282</v>
      </c>
      <c s="34" t="s">
        <v>1104</v>
      </c>
      <c s="35" t="s">
        <v>5</v>
      </c>
      <c s="6" t="s">
        <v>1105</v>
      </c>
      <c s="36" t="s">
        <v>1106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202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1107</v>
      </c>
    </row>
    <row r="138" spans="1:5" ht="382.5">
      <c r="A138" t="s">
        <v>58</v>
      </c>
      <c r="E138" s="39" t="s">
        <v>1108</v>
      </c>
    </row>
    <row r="139" spans="1:16" ht="12.75">
      <c r="A139" t="s">
        <v>48</v>
      </c>
      <c s="34" t="s">
        <v>284</v>
      </c>
      <c s="34" t="s">
        <v>890</v>
      </c>
      <c s="35" t="s">
        <v>5</v>
      </c>
      <c s="6" t="s">
        <v>891</v>
      </c>
      <c s="36" t="s">
        <v>201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202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1165</v>
      </c>
    </row>
    <row r="142" spans="1:5" ht="140.25">
      <c r="A142" t="s">
        <v>58</v>
      </c>
      <c r="E142" s="39" t="s">
        <v>893</v>
      </c>
    </row>
    <row r="143" spans="1:16" ht="12.75">
      <c r="A143" t="s">
        <v>48</v>
      </c>
      <c s="34" t="s">
        <v>286</v>
      </c>
      <c s="34" t="s">
        <v>1110</v>
      </c>
      <c s="35" t="s">
        <v>5</v>
      </c>
      <c s="6" t="s">
        <v>1111</v>
      </c>
      <c s="36" t="s">
        <v>209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202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1166</v>
      </c>
    </row>
    <row r="146" spans="1:5" ht="191.25">
      <c r="A146" t="s">
        <v>58</v>
      </c>
      <c r="E146" s="39" t="s">
        <v>1113</v>
      </c>
    </row>
    <row r="147" spans="1:16" ht="12.75">
      <c r="A147" t="s">
        <v>48</v>
      </c>
      <c s="34" t="s">
        <v>288</v>
      </c>
      <c s="34" t="s">
        <v>1114</v>
      </c>
      <c s="35" t="s">
        <v>5</v>
      </c>
      <c s="6" t="s">
        <v>1115</v>
      </c>
      <c s="36" t="s">
        <v>201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202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1141</v>
      </c>
    </row>
    <row r="150" spans="1:5" ht="89.25">
      <c r="A150" t="s">
        <v>58</v>
      </c>
      <c r="E150" s="39" t="s">
        <v>1117</v>
      </c>
    </row>
    <row r="151" spans="1:16" ht="25.5">
      <c r="A151" t="s">
        <v>48</v>
      </c>
      <c s="34" t="s">
        <v>289</v>
      </c>
      <c s="34" t="s">
        <v>1167</v>
      </c>
      <c s="35" t="s">
        <v>5</v>
      </c>
      <c s="6" t="s">
        <v>1168</v>
      </c>
      <c s="36" t="s">
        <v>1169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202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1170</v>
      </c>
    </row>
    <row r="154" spans="1:5" ht="229.5">
      <c r="A154" t="s">
        <v>58</v>
      </c>
      <c r="E154" s="39" t="s">
        <v>1171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1023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1023</v>
      </c>
      <c r="E4" s="26" t="s">
        <v>1024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1174</v>
      </c>
      <c r="E8" s="30" t="s">
        <v>1173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735</v>
      </c>
      <c s="35" t="s">
        <v>5</v>
      </c>
      <c s="6" t="s">
        <v>736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1175</v>
      </c>
    </row>
    <row r="13" spans="1:5" ht="12.75">
      <c r="A13" t="s">
        <v>58</v>
      </c>
      <c r="E13" s="39" t="s">
        <v>738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1127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89.25">
      <c r="A20" s="35" t="s">
        <v>56</v>
      </c>
      <c r="E20" s="40" t="s">
        <v>1176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25.5">
      <c r="A24" s="35" t="s">
        <v>56</v>
      </c>
      <c r="E24" s="40" t="s">
        <v>1129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76.5">
      <c r="A28" s="35" t="s">
        <v>56</v>
      </c>
      <c r="E28" s="40" t="s">
        <v>1177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953</v>
      </c>
      <c r="E30" s="33" t="s">
        <v>954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1135</v>
      </c>
      <c s="35" t="s">
        <v>5</v>
      </c>
      <c s="6" t="s">
        <v>1136</v>
      </c>
      <c s="36" t="s">
        <v>201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1178</v>
      </c>
    </row>
    <row r="34" spans="1:5" ht="63.75">
      <c r="A34" t="s">
        <v>58</v>
      </c>
      <c r="E34" s="39" t="s">
        <v>1035</v>
      </c>
    </row>
    <row r="35" spans="1:16" ht="25.5">
      <c r="A35" t="s">
        <v>48</v>
      </c>
      <c s="34" t="s">
        <v>87</v>
      </c>
      <c s="34" t="s">
        <v>1032</v>
      </c>
      <c s="35" t="s">
        <v>5</v>
      </c>
      <c s="6" t="s">
        <v>1033</v>
      </c>
      <c s="36" t="s">
        <v>201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1179</v>
      </c>
    </row>
    <row r="38" spans="1:5" ht="63.75">
      <c r="A38" t="s">
        <v>58</v>
      </c>
      <c r="E38" s="39" t="s">
        <v>1035</v>
      </c>
    </row>
    <row r="39" spans="1:16" ht="12.75">
      <c r="A39" t="s">
        <v>48</v>
      </c>
      <c s="34" t="s">
        <v>92</v>
      </c>
      <c s="34" t="s">
        <v>955</v>
      </c>
      <c s="35" t="s">
        <v>5</v>
      </c>
      <c s="6" t="s">
        <v>956</v>
      </c>
      <c s="36" t="s">
        <v>201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1139</v>
      </c>
    </row>
    <row r="42" spans="1:5" ht="369.75">
      <c r="A42" t="s">
        <v>58</v>
      </c>
      <c r="E42" s="39" t="s">
        <v>958</v>
      </c>
    </row>
    <row r="43" spans="1:16" ht="12.75">
      <c r="A43" t="s">
        <v>48</v>
      </c>
      <c s="34" t="s">
        <v>97</v>
      </c>
      <c s="34" t="s">
        <v>1037</v>
      </c>
      <c s="35" t="s">
        <v>5</v>
      </c>
      <c s="6" t="s">
        <v>1038</v>
      </c>
      <c s="36" t="s">
        <v>201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1180</v>
      </c>
    </row>
    <row r="46" spans="1:5" ht="242.25">
      <c r="A46" t="s">
        <v>58</v>
      </c>
      <c r="E46" s="39" t="s">
        <v>1040</v>
      </c>
    </row>
    <row r="47" spans="1:13" ht="12.75">
      <c r="A47" t="s">
        <v>45</v>
      </c>
      <c r="C47" s="31" t="s">
        <v>989</v>
      </c>
      <c r="E47" s="33" t="s">
        <v>990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991</v>
      </c>
      <c s="35" t="s">
        <v>5</v>
      </c>
      <c s="6" t="s">
        <v>992</v>
      </c>
      <c s="36" t="s">
        <v>201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1141</v>
      </c>
    </row>
    <row r="51" spans="1:5" ht="395.25">
      <c r="A51" t="s">
        <v>58</v>
      </c>
      <c r="E51" s="39" t="s">
        <v>994</v>
      </c>
    </row>
    <row r="52" spans="1:16" ht="12.75">
      <c r="A52" t="s">
        <v>48</v>
      </c>
      <c s="34" t="s">
        <v>108</v>
      </c>
      <c s="34" t="s">
        <v>1046</v>
      </c>
      <c s="35" t="s">
        <v>5</v>
      </c>
      <c s="6" t="s">
        <v>1047</v>
      </c>
      <c s="36" t="s">
        <v>201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1181</v>
      </c>
    </row>
    <row r="55" spans="1:5" ht="38.25">
      <c r="A55" t="s">
        <v>58</v>
      </c>
      <c r="E55" s="39" t="s">
        <v>1049</v>
      </c>
    </row>
    <row r="56" spans="1:13" ht="12.75">
      <c r="A56" t="s">
        <v>45</v>
      </c>
      <c r="C56" s="31" t="s">
        <v>752</v>
      </c>
      <c r="E56" s="33" t="s">
        <v>753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754</v>
      </c>
      <c s="35" t="s">
        <v>5</v>
      </c>
      <c s="6" t="s">
        <v>755</v>
      </c>
      <c s="36" t="s">
        <v>201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1143</v>
      </c>
    </row>
    <row r="60" spans="1:5" ht="89.25">
      <c r="A60" t="s">
        <v>58</v>
      </c>
      <c r="E60" s="39" t="s">
        <v>757</v>
      </c>
    </row>
    <row r="61" spans="1:16" ht="12.75">
      <c r="A61" t="s">
        <v>48</v>
      </c>
      <c s="34" t="s">
        <v>119</v>
      </c>
      <c s="34" t="s">
        <v>1051</v>
      </c>
      <c s="35" t="s">
        <v>5</v>
      </c>
      <c s="6" t="s">
        <v>1052</v>
      </c>
      <c s="36" t="s">
        <v>942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1182</v>
      </c>
    </row>
    <row r="64" spans="1:5" ht="153">
      <c r="A64" t="s">
        <v>58</v>
      </c>
      <c r="E64" s="39" t="s">
        <v>1054</v>
      </c>
    </row>
    <row r="65" spans="1:16" ht="12.75">
      <c r="A65" t="s">
        <v>48</v>
      </c>
      <c s="34" t="s">
        <v>125</v>
      </c>
      <c s="34" t="s">
        <v>1145</v>
      </c>
      <c s="35" t="s">
        <v>5</v>
      </c>
      <c s="6" t="s">
        <v>1146</v>
      </c>
      <c s="36" t="s">
        <v>942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1183</v>
      </c>
    </row>
    <row r="68" spans="1:5" ht="89.25">
      <c r="A68" t="s">
        <v>58</v>
      </c>
      <c r="E68" s="39" t="s">
        <v>1148</v>
      </c>
    </row>
    <row r="69" spans="1:16" ht="12.75">
      <c r="A69" t="s">
        <v>48</v>
      </c>
      <c s="34" t="s">
        <v>130</v>
      </c>
      <c s="34" t="s">
        <v>1055</v>
      </c>
      <c s="35" t="s">
        <v>5</v>
      </c>
      <c s="6" t="s">
        <v>1056</v>
      </c>
      <c s="36" t="s">
        <v>244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1184</v>
      </c>
    </row>
    <row r="72" spans="1:5" ht="38.25">
      <c r="A72" t="s">
        <v>58</v>
      </c>
      <c r="E72" s="39" t="s">
        <v>1058</v>
      </c>
    </row>
    <row r="73" spans="1:16" ht="12.75">
      <c r="A73" t="s">
        <v>48</v>
      </c>
      <c s="34" t="s">
        <v>135</v>
      </c>
      <c s="34" t="s">
        <v>1059</v>
      </c>
      <c s="35" t="s">
        <v>5</v>
      </c>
      <c s="6" t="s">
        <v>1060</v>
      </c>
      <c s="36" t="s">
        <v>244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1185</v>
      </c>
    </row>
    <row r="76" spans="1:5" ht="38.25">
      <c r="A76" t="s">
        <v>58</v>
      </c>
      <c r="E76" s="39" t="s">
        <v>1062</v>
      </c>
    </row>
    <row r="77" spans="1:16" ht="12.75">
      <c r="A77" t="s">
        <v>48</v>
      </c>
      <c s="34" t="s">
        <v>140</v>
      </c>
      <c s="34" t="s">
        <v>1063</v>
      </c>
      <c s="35" t="s">
        <v>5</v>
      </c>
      <c s="6" t="s">
        <v>1064</v>
      </c>
      <c s="36" t="s">
        <v>209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1186</v>
      </c>
    </row>
    <row r="80" spans="1:5" ht="38.25">
      <c r="A80" t="s">
        <v>58</v>
      </c>
      <c r="E80" s="39" t="s">
        <v>1066</v>
      </c>
    </row>
    <row r="81" spans="1:16" ht="12.75">
      <c r="A81" t="s">
        <v>48</v>
      </c>
      <c s="34" t="s">
        <v>145</v>
      </c>
      <c s="34" t="s">
        <v>1067</v>
      </c>
      <c s="35" t="s">
        <v>5</v>
      </c>
      <c s="6" t="s">
        <v>1068</v>
      </c>
      <c s="36" t="s">
        <v>209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1187</v>
      </c>
    </row>
    <row r="84" spans="1:5" ht="38.25">
      <c r="A84" t="s">
        <v>58</v>
      </c>
      <c r="E84" s="39" t="s">
        <v>1070</v>
      </c>
    </row>
    <row r="85" spans="1:13" ht="12.75">
      <c r="A85" t="s">
        <v>45</v>
      </c>
      <c r="C85" s="31" t="s">
        <v>1074</v>
      </c>
      <c r="E85" s="33" t="s">
        <v>1075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1076</v>
      </c>
      <c s="35" t="s">
        <v>5</v>
      </c>
      <c s="6" t="s">
        <v>1077</v>
      </c>
      <c s="36" t="s">
        <v>942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1188</v>
      </c>
    </row>
    <row r="89" spans="1:5" ht="51">
      <c r="A89" t="s">
        <v>58</v>
      </c>
      <c r="E89" s="39" t="s">
        <v>1079</v>
      </c>
    </row>
    <row r="90" spans="1:13" ht="12.75">
      <c r="A90" t="s">
        <v>45</v>
      </c>
      <c r="C90" s="31" t="s">
        <v>884</v>
      </c>
      <c r="E90" s="33" t="s">
        <v>885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255</v>
      </c>
      <c s="34" t="s">
        <v>1154</v>
      </c>
      <c s="35" t="s">
        <v>5</v>
      </c>
      <c s="6" t="s">
        <v>1155</v>
      </c>
      <c s="36" t="s">
        <v>209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1189</v>
      </c>
    </row>
    <row r="94" spans="1:5" ht="242.25">
      <c r="A94" t="s">
        <v>58</v>
      </c>
      <c r="E94" s="39" t="s">
        <v>1083</v>
      </c>
    </row>
    <row r="95" spans="1:16" ht="25.5">
      <c r="A95" t="s">
        <v>48</v>
      </c>
      <c s="34" t="s">
        <v>259</v>
      </c>
      <c s="34" t="s">
        <v>1157</v>
      </c>
      <c s="35" t="s">
        <v>5</v>
      </c>
      <c s="6" t="s">
        <v>1158</v>
      </c>
      <c s="36" t="s">
        <v>209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202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1190</v>
      </c>
    </row>
    <row r="98" spans="1:5" ht="267.75">
      <c r="A98" t="s">
        <v>58</v>
      </c>
      <c r="E98" s="39" t="s">
        <v>1087</v>
      </c>
    </row>
    <row r="99" spans="1:16" ht="25.5">
      <c r="A99" t="s">
        <v>48</v>
      </c>
      <c s="34" t="s">
        <v>263</v>
      </c>
      <c s="34" t="s">
        <v>1080</v>
      </c>
      <c s="35" t="s">
        <v>5</v>
      </c>
      <c s="6" t="s">
        <v>1081</v>
      </c>
      <c s="36" t="s">
        <v>209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202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1191</v>
      </c>
    </row>
    <row r="102" spans="1:5" ht="242.25">
      <c r="A102" t="s">
        <v>58</v>
      </c>
      <c r="E102" s="39" t="s">
        <v>1083</v>
      </c>
    </row>
    <row r="103" spans="1:16" ht="25.5">
      <c r="A103" t="s">
        <v>48</v>
      </c>
      <c s="34" t="s">
        <v>268</v>
      </c>
      <c s="34" t="s">
        <v>1084</v>
      </c>
      <c s="35" t="s">
        <v>5</v>
      </c>
      <c s="6" t="s">
        <v>1085</v>
      </c>
      <c s="36" t="s">
        <v>209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202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1192</v>
      </c>
    </row>
    <row r="106" spans="1:5" ht="267.75">
      <c r="A106" t="s">
        <v>58</v>
      </c>
      <c r="E106" s="39" t="s">
        <v>1087</v>
      </c>
    </row>
    <row r="107" spans="1:16" ht="25.5">
      <c r="A107" t="s">
        <v>48</v>
      </c>
      <c s="34" t="s">
        <v>274</v>
      </c>
      <c s="34" t="s">
        <v>1092</v>
      </c>
      <c s="35" t="s">
        <v>5</v>
      </c>
      <c s="6" t="s">
        <v>1093</v>
      </c>
      <c s="36" t="s">
        <v>209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202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1193</v>
      </c>
    </row>
    <row r="110" spans="1:5" ht="89.25">
      <c r="A110" t="s">
        <v>58</v>
      </c>
      <c r="E110" s="39" t="s">
        <v>1095</v>
      </c>
    </row>
    <row r="111" spans="1:16" ht="12.75">
      <c r="A111" t="s">
        <v>48</v>
      </c>
      <c s="34" t="s">
        <v>275</v>
      </c>
      <c s="34" t="s">
        <v>1096</v>
      </c>
      <c s="35" t="s">
        <v>5</v>
      </c>
      <c s="6" t="s">
        <v>1097</v>
      </c>
      <c s="36" t="s">
        <v>942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202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1194</v>
      </c>
    </row>
    <row r="114" spans="1:5" ht="229.5">
      <c r="A114" t="s">
        <v>58</v>
      </c>
      <c r="E114" s="39" t="s">
        <v>1099</v>
      </c>
    </row>
    <row r="115" spans="1:16" ht="12.75">
      <c r="A115" t="s">
        <v>48</v>
      </c>
      <c s="34" t="s">
        <v>276</v>
      </c>
      <c s="34" t="s">
        <v>1100</v>
      </c>
      <c s="35" t="s">
        <v>5</v>
      </c>
      <c s="6" t="s">
        <v>1101</v>
      </c>
      <c s="36" t="s">
        <v>209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202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1164</v>
      </c>
    </row>
    <row r="118" spans="1:5" ht="89.25">
      <c r="A118" t="s">
        <v>58</v>
      </c>
      <c r="E118" s="39" t="s">
        <v>1103</v>
      </c>
    </row>
    <row r="119" spans="1:16" ht="12.75">
      <c r="A119" t="s">
        <v>48</v>
      </c>
      <c s="34" t="s">
        <v>277</v>
      </c>
      <c s="34" t="s">
        <v>1104</v>
      </c>
      <c s="35" t="s">
        <v>5</v>
      </c>
      <c s="6" t="s">
        <v>1105</v>
      </c>
      <c s="36" t="s">
        <v>1106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202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1107</v>
      </c>
    </row>
    <row r="122" spans="1:5" ht="382.5">
      <c r="A122" t="s">
        <v>58</v>
      </c>
      <c r="E122" s="39" t="s">
        <v>1108</v>
      </c>
    </row>
    <row r="123" spans="1:16" ht="12.75">
      <c r="A123" t="s">
        <v>48</v>
      </c>
      <c s="34" t="s">
        <v>279</v>
      </c>
      <c s="34" t="s">
        <v>890</v>
      </c>
      <c s="35" t="s">
        <v>5</v>
      </c>
      <c s="6" t="s">
        <v>891</v>
      </c>
      <c s="36" t="s">
        <v>201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202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1165</v>
      </c>
    </row>
    <row r="126" spans="1:5" ht="140.25">
      <c r="A126" t="s">
        <v>58</v>
      </c>
      <c r="E126" s="39" t="s">
        <v>893</v>
      </c>
    </row>
    <row r="127" spans="1:16" ht="12.75">
      <c r="A127" t="s">
        <v>48</v>
      </c>
      <c s="34" t="s">
        <v>280</v>
      </c>
      <c s="34" t="s">
        <v>1110</v>
      </c>
      <c s="35" t="s">
        <v>5</v>
      </c>
      <c s="6" t="s">
        <v>1111</v>
      </c>
      <c s="36" t="s">
        <v>209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202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1166</v>
      </c>
    </row>
    <row r="130" spans="1:5" ht="191.25">
      <c r="A130" t="s">
        <v>58</v>
      </c>
      <c r="E130" s="39" t="s">
        <v>1113</v>
      </c>
    </row>
    <row r="131" spans="1:16" ht="12.75">
      <c r="A131" t="s">
        <v>48</v>
      </c>
      <c s="34" t="s">
        <v>281</v>
      </c>
      <c s="34" t="s">
        <v>1114</v>
      </c>
      <c s="35" t="s">
        <v>5</v>
      </c>
      <c s="6" t="s">
        <v>1115</v>
      </c>
      <c s="36" t="s">
        <v>201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202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1141</v>
      </c>
    </row>
    <row r="134" spans="1:5" ht="89.25">
      <c r="A134" t="s">
        <v>58</v>
      </c>
      <c r="E134" s="39" t="s">
        <v>1117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1023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1023</v>
      </c>
      <c r="E4" s="26" t="s">
        <v>1024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1197</v>
      </c>
      <c r="E8" s="30" t="s">
        <v>1196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735</v>
      </c>
      <c s="35" t="s">
        <v>5</v>
      </c>
      <c s="6" t="s">
        <v>736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1175</v>
      </c>
    </row>
    <row r="13" spans="1:5" ht="12.75">
      <c r="A13" t="s">
        <v>58</v>
      </c>
      <c r="E13" s="39" t="s">
        <v>738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1127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89.25">
      <c r="A20" s="35" t="s">
        <v>56</v>
      </c>
      <c r="E20" s="40" t="s">
        <v>1198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25.5">
      <c r="A24" s="35" t="s">
        <v>56</v>
      </c>
      <c r="E24" s="40" t="s">
        <v>1199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76.5">
      <c r="A28" s="35" t="s">
        <v>56</v>
      </c>
      <c r="E28" s="40" t="s">
        <v>1200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953</v>
      </c>
      <c r="E30" s="33" t="s">
        <v>954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1135</v>
      </c>
      <c s="35" t="s">
        <v>5</v>
      </c>
      <c s="6" t="s">
        <v>1136</v>
      </c>
      <c s="36" t="s">
        <v>201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1201</v>
      </c>
    </row>
    <row r="34" spans="1:5" ht="63.75">
      <c r="A34" t="s">
        <v>58</v>
      </c>
      <c r="E34" s="39" t="s">
        <v>1035</v>
      </c>
    </row>
    <row r="35" spans="1:16" ht="25.5">
      <c r="A35" t="s">
        <v>48</v>
      </c>
      <c s="34" t="s">
        <v>87</v>
      </c>
      <c s="34" t="s">
        <v>1032</v>
      </c>
      <c s="35" t="s">
        <v>5</v>
      </c>
      <c s="6" t="s">
        <v>1033</v>
      </c>
      <c s="36" t="s">
        <v>201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1202</v>
      </c>
    </row>
    <row r="38" spans="1:5" ht="63.75">
      <c r="A38" t="s">
        <v>58</v>
      </c>
      <c r="E38" s="39" t="s">
        <v>1035</v>
      </c>
    </row>
    <row r="39" spans="1:16" ht="12.75">
      <c r="A39" t="s">
        <v>48</v>
      </c>
      <c s="34" t="s">
        <v>92</v>
      </c>
      <c s="34" t="s">
        <v>955</v>
      </c>
      <c s="35" t="s">
        <v>5</v>
      </c>
      <c s="6" t="s">
        <v>956</v>
      </c>
      <c s="36" t="s">
        <v>201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1203</v>
      </c>
    </row>
    <row r="42" spans="1:5" ht="369.75">
      <c r="A42" t="s">
        <v>58</v>
      </c>
      <c r="E42" s="39" t="s">
        <v>958</v>
      </c>
    </row>
    <row r="43" spans="1:16" ht="12.75">
      <c r="A43" t="s">
        <v>48</v>
      </c>
      <c s="34" t="s">
        <v>97</v>
      </c>
      <c s="34" t="s">
        <v>1037</v>
      </c>
      <c s="35" t="s">
        <v>5</v>
      </c>
      <c s="6" t="s">
        <v>1038</v>
      </c>
      <c s="36" t="s">
        <v>201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1204</v>
      </c>
    </row>
    <row r="46" spans="1:5" ht="242.25">
      <c r="A46" t="s">
        <v>58</v>
      </c>
      <c r="E46" s="39" t="s">
        <v>1040</v>
      </c>
    </row>
    <row r="47" spans="1:13" ht="12.75">
      <c r="A47" t="s">
        <v>45</v>
      </c>
      <c r="C47" s="31" t="s">
        <v>989</v>
      </c>
      <c r="E47" s="33" t="s">
        <v>990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991</v>
      </c>
      <c s="35" t="s">
        <v>5</v>
      </c>
      <c s="6" t="s">
        <v>992</v>
      </c>
      <c s="36" t="s">
        <v>201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1205</v>
      </c>
    </row>
    <row r="51" spans="1:5" ht="395.25">
      <c r="A51" t="s">
        <v>58</v>
      </c>
      <c r="E51" s="39" t="s">
        <v>994</v>
      </c>
    </row>
    <row r="52" spans="1:16" ht="12.75">
      <c r="A52" t="s">
        <v>48</v>
      </c>
      <c s="34" t="s">
        <v>108</v>
      </c>
      <c s="34" t="s">
        <v>1046</v>
      </c>
      <c s="35" t="s">
        <v>5</v>
      </c>
      <c s="6" t="s">
        <v>1047</v>
      </c>
      <c s="36" t="s">
        <v>201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1206</v>
      </c>
    </row>
    <row r="55" spans="1:5" ht="38.25">
      <c r="A55" t="s">
        <v>58</v>
      </c>
      <c r="E55" s="39" t="s">
        <v>1049</v>
      </c>
    </row>
    <row r="56" spans="1:13" ht="12.75">
      <c r="A56" t="s">
        <v>45</v>
      </c>
      <c r="C56" s="31" t="s">
        <v>752</v>
      </c>
      <c r="E56" s="33" t="s">
        <v>753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754</v>
      </c>
      <c s="35" t="s">
        <v>5</v>
      </c>
      <c s="6" t="s">
        <v>755</v>
      </c>
      <c s="36" t="s">
        <v>201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1207</v>
      </c>
    </row>
    <row r="60" spans="1:5" ht="89.25">
      <c r="A60" t="s">
        <v>58</v>
      </c>
      <c r="E60" s="39" t="s">
        <v>757</v>
      </c>
    </row>
    <row r="61" spans="1:16" ht="12.75">
      <c r="A61" t="s">
        <v>48</v>
      </c>
      <c s="34" t="s">
        <v>119</v>
      </c>
      <c s="34" t="s">
        <v>1051</v>
      </c>
      <c s="35" t="s">
        <v>5</v>
      </c>
      <c s="6" t="s">
        <v>1052</v>
      </c>
      <c s="36" t="s">
        <v>942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1208</v>
      </c>
    </row>
    <row r="64" spans="1:5" ht="153">
      <c r="A64" t="s">
        <v>58</v>
      </c>
      <c r="E64" s="39" t="s">
        <v>1054</v>
      </c>
    </row>
    <row r="65" spans="1:16" ht="12.75">
      <c r="A65" t="s">
        <v>48</v>
      </c>
      <c s="34" t="s">
        <v>125</v>
      </c>
      <c s="34" t="s">
        <v>1145</v>
      </c>
      <c s="35" t="s">
        <v>5</v>
      </c>
      <c s="6" t="s">
        <v>1146</v>
      </c>
      <c s="36" t="s">
        <v>942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1209</v>
      </c>
    </row>
    <row r="68" spans="1:5" ht="89.25">
      <c r="A68" t="s">
        <v>58</v>
      </c>
      <c r="E68" s="39" t="s">
        <v>1148</v>
      </c>
    </row>
    <row r="69" spans="1:16" ht="12.75">
      <c r="A69" t="s">
        <v>48</v>
      </c>
      <c s="34" t="s">
        <v>130</v>
      </c>
      <c s="34" t="s">
        <v>1055</v>
      </c>
      <c s="35" t="s">
        <v>5</v>
      </c>
      <c s="6" t="s">
        <v>1056</v>
      </c>
      <c s="36" t="s">
        <v>244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1210</v>
      </c>
    </row>
    <row r="72" spans="1:5" ht="38.25">
      <c r="A72" t="s">
        <v>58</v>
      </c>
      <c r="E72" s="39" t="s">
        <v>1058</v>
      </c>
    </row>
    <row r="73" spans="1:16" ht="12.75">
      <c r="A73" t="s">
        <v>48</v>
      </c>
      <c s="34" t="s">
        <v>135</v>
      </c>
      <c s="34" t="s">
        <v>1059</v>
      </c>
      <c s="35" t="s">
        <v>5</v>
      </c>
      <c s="6" t="s">
        <v>1060</v>
      </c>
      <c s="36" t="s">
        <v>244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1211</v>
      </c>
    </row>
    <row r="76" spans="1:5" ht="38.25">
      <c r="A76" t="s">
        <v>58</v>
      </c>
      <c r="E76" s="39" t="s">
        <v>1062</v>
      </c>
    </row>
    <row r="77" spans="1:16" ht="12.75">
      <c r="A77" t="s">
        <v>48</v>
      </c>
      <c s="34" t="s">
        <v>140</v>
      </c>
      <c s="34" t="s">
        <v>1063</v>
      </c>
      <c s="35" t="s">
        <v>5</v>
      </c>
      <c s="6" t="s">
        <v>1064</v>
      </c>
      <c s="36" t="s">
        <v>209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1212</v>
      </c>
    </row>
    <row r="80" spans="1:5" ht="38.25">
      <c r="A80" t="s">
        <v>58</v>
      </c>
      <c r="E80" s="39" t="s">
        <v>1066</v>
      </c>
    </row>
    <row r="81" spans="1:16" ht="12.75">
      <c r="A81" t="s">
        <v>48</v>
      </c>
      <c s="34" t="s">
        <v>145</v>
      </c>
      <c s="34" t="s">
        <v>1067</v>
      </c>
      <c s="35" t="s">
        <v>5</v>
      </c>
      <c s="6" t="s">
        <v>1068</v>
      </c>
      <c s="36" t="s">
        <v>209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1213</v>
      </c>
    </row>
    <row r="84" spans="1:5" ht="38.25">
      <c r="A84" t="s">
        <v>58</v>
      </c>
      <c r="E84" s="39" t="s">
        <v>1070</v>
      </c>
    </row>
    <row r="85" spans="1:13" ht="12.75">
      <c r="A85" t="s">
        <v>45</v>
      </c>
      <c r="C85" s="31" t="s">
        <v>1074</v>
      </c>
      <c r="E85" s="33" t="s">
        <v>1075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1076</v>
      </c>
      <c s="35" t="s">
        <v>5</v>
      </c>
      <c s="6" t="s">
        <v>1077</v>
      </c>
      <c s="36" t="s">
        <v>942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1214</v>
      </c>
    </row>
    <row r="89" spans="1:5" ht="51">
      <c r="A89" t="s">
        <v>58</v>
      </c>
      <c r="E89" s="39" t="s">
        <v>1079</v>
      </c>
    </row>
    <row r="90" spans="1:13" ht="12.75">
      <c r="A90" t="s">
        <v>45</v>
      </c>
      <c r="C90" s="31" t="s">
        <v>884</v>
      </c>
      <c r="E90" s="33" t="s">
        <v>885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255</v>
      </c>
      <c s="34" t="s">
        <v>1154</v>
      </c>
      <c s="35" t="s">
        <v>5</v>
      </c>
      <c s="6" t="s">
        <v>1155</v>
      </c>
      <c s="36" t="s">
        <v>209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1215</v>
      </c>
    </row>
    <row r="94" spans="1:5" ht="242.25">
      <c r="A94" t="s">
        <v>58</v>
      </c>
      <c r="E94" s="39" t="s">
        <v>1083</v>
      </c>
    </row>
    <row r="95" spans="1:16" ht="25.5">
      <c r="A95" t="s">
        <v>48</v>
      </c>
      <c s="34" t="s">
        <v>259</v>
      </c>
      <c s="34" t="s">
        <v>1157</v>
      </c>
      <c s="35" t="s">
        <v>5</v>
      </c>
      <c s="6" t="s">
        <v>1158</v>
      </c>
      <c s="36" t="s">
        <v>209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202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1216</v>
      </c>
    </row>
    <row r="98" spans="1:5" ht="267.75">
      <c r="A98" t="s">
        <v>58</v>
      </c>
      <c r="E98" s="39" t="s">
        <v>1087</v>
      </c>
    </row>
    <row r="99" spans="1:16" ht="25.5">
      <c r="A99" t="s">
        <v>48</v>
      </c>
      <c s="34" t="s">
        <v>263</v>
      </c>
      <c s="34" t="s">
        <v>1084</v>
      </c>
      <c s="35" t="s">
        <v>5</v>
      </c>
      <c s="6" t="s">
        <v>1085</v>
      </c>
      <c s="36" t="s">
        <v>209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202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1217</v>
      </c>
    </row>
    <row r="102" spans="1:5" ht="267.75">
      <c r="A102" t="s">
        <v>58</v>
      </c>
      <c r="E102" s="39" t="s">
        <v>1087</v>
      </c>
    </row>
    <row r="103" spans="1:16" ht="25.5">
      <c r="A103" t="s">
        <v>48</v>
      </c>
      <c s="34" t="s">
        <v>268</v>
      </c>
      <c s="34" t="s">
        <v>1092</v>
      </c>
      <c s="35" t="s">
        <v>5</v>
      </c>
      <c s="6" t="s">
        <v>1093</v>
      </c>
      <c s="36" t="s">
        <v>209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202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1218</v>
      </c>
    </row>
    <row r="106" spans="1:5" ht="89.25">
      <c r="A106" t="s">
        <v>58</v>
      </c>
      <c r="E106" s="39" t="s">
        <v>1095</v>
      </c>
    </row>
    <row r="107" spans="1:16" ht="12.75">
      <c r="A107" t="s">
        <v>48</v>
      </c>
      <c s="34" t="s">
        <v>274</v>
      </c>
      <c s="34" t="s">
        <v>1096</v>
      </c>
      <c s="35" t="s">
        <v>5</v>
      </c>
      <c s="6" t="s">
        <v>1097</v>
      </c>
      <c s="36" t="s">
        <v>942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202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1219</v>
      </c>
    </row>
    <row r="110" spans="1:5" ht="229.5">
      <c r="A110" t="s">
        <v>58</v>
      </c>
      <c r="E110" s="39" t="s">
        <v>1099</v>
      </c>
    </row>
    <row r="111" spans="1:16" ht="12.75">
      <c r="A111" t="s">
        <v>48</v>
      </c>
      <c s="34" t="s">
        <v>275</v>
      </c>
      <c s="34" t="s">
        <v>1100</v>
      </c>
      <c s="35" t="s">
        <v>5</v>
      </c>
      <c s="6" t="s">
        <v>1101</v>
      </c>
      <c s="36" t="s">
        <v>209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202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1220</v>
      </c>
    </row>
    <row r="114" spans="1:5" ht="89.25">
      <c r="A114" t="s">
        <v>58</v>
      </c>
      <c r="E114" s="39" t="s">
        <v>1103</v>
      </c>
    </row>
    <row r="115" spans="1:16" ht="12.75">
      <c r="A115" t="s">
        <v>48</v>
      </c>
      <c s="34" t="s">
        <v>276</v>
      </c>
      <c s="34" t="s">
        <v>1104</v>
      </c>
      <c s="35" t="s">
        <v>5</v>
      </c>
      <c s="6" t="s">
        <v>1105</v>
      </c>
      <c s="36" t="s">
        <v>1106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202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1107</v>
      </c>
    </row>
    <row r="118" spans="1:5" ht="382.5">
      <c r="A118" t="s">
        <v>58</v>
      </c>
      <c r="E118" s="39" t="s">
        <v>1108</v>
      </c>
    </row>
    <row r="119" spans="1:16" ht="12.75">
      <c r="A119" t="s">
        <v>48</v>
      </c>
      <c s="34" t="s">
        <v>277</v>
      </c>
      <c s="34" t="s">
        <v>890</v>
      </c>
      <c s="35" t="s">
        <v>5</v>
      </c>
      <c s="6" t="s">
        <v>891</v>
      </c>
      <c s="36" t="s">
        <v>201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202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1221</v>
      </c>
    </row>
    <row r="122" spans="1:5" ht="140.25">
      <c r="A122" t="s">
        <v>58</v>
      </c>
      <c r="E122" s="39" t="s">
        <v>893</v>
      </c>
    </row>
    <row r="123" spans="1:16" ht="12.75">
      <c r="A123" t="s">
        <v>48</v>
      </c>
      <c s="34" t="s">
        <v>279</v>
      </c>
      <c s="34" t="s">
        <v>1110</v>
      </c>
      <c s="35" t="s">
        <v>5</v>
      </c>
      <c s="6" t="s">
        <v>1111</v>
      </c>
      <c s="36" t="s">
        <v>209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202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1222</v>
      </c>
    </row>
    <row r="126" spans="1:5" ht="191.25">
      <c r="A126" t="s">
        <v>58</v>
      </c>
      <c r="E126" s="39" t="s">
        <v>1113</v>
      </c>
    </row>
    <row r="127" spans="1:16" ht="12.75">
      <c r="A127" t="s">
        <v>48</v>
      </c>
      <c s="34" t="s">
        <v>280</v>
      </c>
      <c s="34" t="s">
        <v>1114</v>
      </c>
      <c s="35" t="s">
        <v>5</v>
      </c>
      <c s="6" t="s">
        <v>1115</v>
      </c>
      <c s="36" t="s">
        <v>201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202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1205</v>
      </c>
    </row>
    <row r="130" spans="1:5" ht="89.25">
      <c r="A130" t="s">
        <v>58</v>
      </c>
      <c r="E130" s="39" t="s">
        <v>1117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1023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1023</v>
      </c>
      <c r="E4" s="26" t="s">
        <v>1024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1225</v>
      </c>
      <c r="E8" s="30" t="s">
        <v>1224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735</v>
      </c>
      <c s="35" t="s">
        <v>5</v>
      </c>
      <c s="6" t="s">
        <v>736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1175</v>
      </c>
    </row>
    <row r="13" spans="1:5" ht="12.75">
      <c r="A13" t="s">
        <v>58</v>
      </c>
      <c r="E13" s="39" t="s">
        <v>738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1127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89.25">
      <c r="A20" s="35" t="s">
        <v>56</v>
      </c>
      <c r="E20" s="40" t="s">
        <v>1226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25.5">
      <c r="A24" s="35" t="s">
        <v>56</v>
      </c>
      <c r="E24" s="40" t="s">
        <v>1227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76.5">
      <c r="A28" s="35" t="s">
        <v>56</v>
      </c>
      <c r="E28" s="40" t="s">
        <v>1228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953</v>
      </c>
      <c r="E30" s="33" t="s">
        <v>954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1135</v>
      </c>
      <c s="35" t="s">
        <v>5</v>
      </c>
      <c s="6" t="s">
        <v>1136</v>
      </c>
      <c s="36" t="s">
        <v>201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1229</v>
      </c>
    </row>
    <row r="34" spans="1:5" ht="63.75">
      <c r="A34" t="s">
        <v>58</v>
      </c>
      <c r="E34" s="39" t="s">
        <v>1035</v>
      </c>
    </row>
    <row r="35" spans="1:16" ht="25.5">
      <c r="A35" t="s">
        <v>48</v>
      </c>
      <c s="34" t="s">
        <v>87</v>
      </c>
      <c s="34" t="s">
        <v>1032</v>
      </c>
      <c s="35" t="s">
        <v>5</v>
      </c>
      <c s="6" t="s">
        <v>1033</v>
      </c>
      <c s="36" t="s">
        <v>201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1230</v>
      </c>
    </row>
    <row r="38" spans="1:5" ht="63.75">
      <c r="A38" t="s">
        <v>58</v>
      </c>
      <c r="E38" s="39" t="s">
        <v>1035</v>
      </c>
    </row>
    <row r="39" spans="1:16" ht="12.75">
      <c r="A39" t="s">
        <v>48</v>
      </c>
      <c s="34" t="s">
        <v>92</v>
      </c>
      <c s="34" t="s">
        <v>955</v>
      </c>
      <c s="35" t="s">
        <v>5</v>
      </c>
      <c s="6" t="s">
        <v>956</v>
      </c>
      <c s="36" t="s">
        <v>201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1139</v>
      </c>
    </row>
    <row r="42" spans="1:5" ht="369.75">
      <c r="A42" t="s">
        <v>58</v>
      </c>
      <c r="E42" s="39" t="s">
        <v>958</v>
      </c>
    </row>
    <row r="43" spans="1:16" ht="12.75">
      <c r="A43" t="s">
        <v>48</v>
      </c>
      <c s="34" t="s">
        <v>97</v>
      </c>
      <c s="34" t="s">
        <v>1037</v>
      </c>
      <c s="35" t="s">
        <v>5</v>
      </c>
      <c s="6" t="s">
        <v>1038</v>
      </c>
      <c s="36" t="s">
        <v>201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1231</v>
      </c>
    </row>
    <row r="46" spans="1:5" ht="242.25">
      <c r="A46" t="s">
        <v>58</v>
      </c>
      <c r="E46" s="39" t="s">
        <v>1040</v>
      </c>
    </row>
    <row r="47" spans="1:13" ht="12.75">
      <c r="A47" t="s">
        <v>45</v>
      </c>
      <c r="C47" s="31" t="s">
        <v>989</v>
      </c>
      <c r="E47" s="33" t="s">
        <v>990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991</v>
      </c>
      <c s="35" t="s">
        <v>5</v>
      </c>
      <c s="6" t="s">
        <v>992</v>
      </c>
      <c s="36" t="s">
        <v>201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1141</v>
      </c>
    </row>
    <row r="51" spans="1:5" ht="395.25">
      <c r="A51" t="s">
        <v>58</v>
      </c>
      <c r="E51" s="39" t="s">
        <v>994</v>
      </c>
    </row>
    <row r="52" spans="1:16" ht="12.75">
      <c r="A52" t="s">
        <v>48</v>
      </c>
      <c s="34" t="s">
        <v>108</v>
      </c>
      <c s="34" t="s">
        <v>1046</v>
      </c>
      <c s="35" t="s">
        <v>5</v>
      </c>
      <c s="6" t="s">
        <v>1047</v>
      </c>
      <c s="36" t="s">
        <v>201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1232</v>
      </c>
    </row>
    <row r="55" spans="1:5" ht="38.25">
      <c r="A55" t="s">
        <v>58</v>
      </c>
      <c r="E55" s="39" t="s">
        <v>1049</v>
      </c>
    </row>
    <row r="56" spans="1:13" ht="12.75">
      <c r="A56" t="s">
        <v>45</v>
      </c>
      <c r="C56" s="31" t="s">
        <v>752</v>
      </c>
      <c r="E56" s="33" t="s">
        <v>753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754</v>
      </c>
      <c s="35" t="s">
        <v>5</v>
      </c>
      <c s="6" t="s">
        <v>755</v>
      </c>
      <c s="36" t="s">
        <v>201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1143</v>
      </c>
    </row>
    <row r="60" spans="1:5" ht="89.25">
      <c r="A60" t="s">
        <v>58</v>
      </c>
      <c r="E60" s="39" t="s">
        <v>757</v>
      </c>
    </row>
    <row r="61" spans="1:16" ht="12.75">
      <c r="A61" t="s">
        <v>48</v>
      </c>
      <c s="34" t="s">
        <v>119</v>
      </c>
      <c s="34" t="s">
        <v>1051</v>
      </c>
      <c s="35" t="s">
        <v>5</v>
      </c>
      <c s="6" t="s">
        <v>1052</v>
      </c>
      <c s="36" t="s">
        <v>942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1233</v>
      </c>
    </row>
    <row r="64" spans="1:5" ht="153">
      <c r="A64" t="s">
        <v>58</v>
      </c>
      <c r="E64" s="39" t="s">
        <v>1054</v>
      </c>
    </row>
    <row r="65" spans="1:16" ht="12.75">
      <c r="A65" t="s">
        <v>48</v>
      </c>
      <c s="34" t="s">
        <v>125</v>
      </c>
      <c s="34" t="s">
        <v>1145</v>
      </c>
      <c s="35" t="s">
        <v>5</v>
      </c>
      <c s="6" t="s">
        <v>1146</v>
      </c>
      <c s="36" t="s">
        <v>942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1234</v>
      </c>
    </row>
    <row r="68" spans="1:5" ht="89.25">
      <c r="A68" t="s">
        <v>58</v>
      </c>
      <c r="E68" s="39" t="s">
        <v>1148</v>
      </c>
    </row>
    <row r="69" spans="1:16" ht="12.75">
      <c r="A69" t="s">
        <v>48</v>
      </c>
      <c s="34" t="s">
        <v>130</v>
      </c>
      <c s="34" t="s">
        <v>1055</v>
      </c>
      <c s="35" t="s">
        <v>5</v>
      </c>
      <c s="6" t="s">
        <v>1056</v>
      </c>
      <c s="36" t="s">
        <v>244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1235</v>
      </c>
    </row>
    <row r="72" spans="1:5" ht="38.25">
      <c r="A72" t="s">
        <v>58</v>
      </c>
      <c r="E72" s="39" t="s">
        <v>1058</v>
      </c>
    </row>
    <row r="73" spans="1:16" ht="12.75">
      <c r="A73" t="s">
        <v>48</v>
      </c>
      <c s="34" t="s">
        <v>135</v>
      </c>
      <c s="34" t="s">
        <v>1059</v>
      </c>
      <c s="35" t="s">
        <v>5</v>
      </c>
      <c s="6" t="s">
        <v>1060</v>
      </c>
      <c s="36" t="s">
        <v>244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1236</v>
      </c>
    </row>
    <row r="76" spans="1:5" ht="38.25">
      <c r="A76" t="s">
        <v>58</v>
      </c>
      <c r="E76" s="39" t="s">
        <v>1062</v>
      </c>
    </row>
    <row r="77" spans="1:16" ht="12.75">
      <c r="A77" t="s">
        <v>48</v>
      </c>
      <c s="34" t="s">
        <v>140</v>
      </c>
      <c s="34" t="s">
        <v>1063</v>
      </c>
      <c s="35" t="s">
        <v>5</v>
      </c>
      <c s="6" t="s">
        <v>1064</v>
      </c>
      <c s="36" t="s">
        <v>209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1237</v>
      </c>
    </row>
    <row r="80" spans="1:5" ht="38.25">
      <c r="A80" t="s">
        <v>58</v>
      </c>
      <c r="E80" s="39" t="s">
        <v>1066</v>
      </c>
    </row>
    <row r="81" spans="1:16" ht="12.75">
      <c r="A81" t="s">
        <v>48</v>
      </c>
      <c s="34" t="s">
        <v>145</v>
      </c>
      <c s="34" t="s">
        <v>1067</v>
      </c>
      <c s="35" t="s">
        <v>5</v>
      </c>
      <c s="6" t="s">
        <v>1068</v>
      </c>
      <c s="36" t="s">
        <v>209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1238</v>
      </c>
    </row>
    <row r="84" spans="1:5" ht="38.25">
      <c r="A84" t="s">
        <v>58</v>
      </c>
      <c r="E84" s="39" t="s">
        <v>1070</v>
      </c>
    </row>
    <row r="85" spans="1:13" ht="12.75">
      <c r="A85" t="s">
        <v>45</v>
      </c>
      <c r="C85" s="31" t="s">
        <v>1074</v>
      </c>
      <c r="E85" s="33" t="s">
        <v>1075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1076</v>
      </c>
      <c s="35" t="s">
        <v>5</v>
      </c>
      <c s="6" t="s">
        <v>1077</v>
      </c>
      <c s="36" t="s">
        <v>942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1239</v>
      </c>
    </row>
    <row r="89" spans="1:5" ht="51">
      <c r="A89" t="s">
        <v>58</v>
      </c>
      <c r="E89" s="39" t="s">
        <v>1079</v>
      </c>
    </row>
    <row r="90" spans="1:13" ht="12.75">
      <c r="A90" t="s">
        <v>45</v>
      </c>
      <c r="C90" s="31" t="s">
        <v>884</v>
      </c>
      <c r="E90" s="33" t="s">
        <v>885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255</v>
      </c>
      <c s="34" t="s">
        <v>1154</v>
      </c>
      <c s="35" t="s">
        <v>5</v>
      </c>
      <c s="6" t="s">
        <v>1155</v>
      </c>
      <c s="36" t="s">
        <v>209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1240</v>
      </c>
    </row>
    <row r="94" spans="1:5" ht="242.25">
      <c r="A94" t="s">
        <v>58</v>
      </c>
      <c r="E94" s="39" t="s">
        <v>1083</v>
      </c>
    </row>
    <row r="95" spans="1:16" ht="25.5">
      <c r="A95" t="s">
        <v>48</v>
      </c>
      <c s="34" t="s">
        <v>259</v>
      </c>
      <c s="34" t="s">
        <v>1080</v>
      </c>
      <c s="35" t="s">
        <v>5</v>
      </c>
      <c s="6" t="s">
        <v>1081</v>
      </c>
      <c s="36" t="s">
        <v>209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202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1241</v>
      </c>
    </row>
    <row r="98" spans="1:5" ht="242.25">
      <c r="A98" t="s">
        <v>58</v>
      </c>
      <c r="E98" s="39" t="s">
        <v>1083</v>
      </c>
    </row>
    <row r="99" spans="1:16" ht="25.5">
      <c r="A99" t="s">
        <v>48</v>
      </c>
      <c s="34" t="s">
        <v>263</v>
      </c>
      <c s="34" t="s">
        <v>1084</v>
      </c>
      <c s="35" t="s">
        <v>5</v>
      </c>
      <c s="6" t="s">
        <v>1085</v>
      </c>
      <c s="36" t="s">
        <v>209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202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1242</v>
      </c>
    </row>
    <row r="102" spans="1:5" ht="267.75">
      <c r="A102" t="s">
        <v>58</v>
      </c>
      <c r="E102" s="39" t="s">
        <v>1087</v>
      </c>
    </row>
    <row r="103" spans="1:16" ht="25.5">
      <c r="A103" t="s">
        <v>48</v>
      </c>
      <c s="34" t="s">
        <v>268</v>
      </c>
      <c s="34" t="s">
        <v>1092</v>
      </c>
      <c s="35" t="s">
        <v>5</v>
      </c>
      <c s="6" t="s">
        <v>1093</v>
      </c>
      <c s="36" t="s">
        <v>209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202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1243</v>
      </c>
    </row>
    <row r="106" spans="1:5" ht="89.25">
      <c r="A106" t="s">
        <v>58</v>
      </c>
      <c r="E106" s="39" t="s">
        <v>1095</v>
      </c>
    </row>
    <row r="107" spans="1:16" ht="12.75">
      <c r="A107" t="s">
        <v>48</v>
      </c>
      <c s="34" t="s">
        <v>274</v>
      </c>
      <c s="34" t="s">
        <v>1096</v>
      </c>
      <c s="35" t="s">
        <v>5</v>
      </c>
      <c s="6" t="s">
        <v>1097</v>
      </c>
      <c s="36" t="s">
        <v>942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202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1244</v>
      </c>
    </row>
    <row r="110" spans="1:5" ht="229.5">
      <c r="A110" t="s">
        <v>58</v>
      </c>
      <c r="E110" s="39" t="s">
        <v>1099</v>
      </c>
    </row>
    <row r="111" spans="1:16" ht="12.75">
      <c r="A111" t="s">
        <v>48</v>
      </c>
      <c s="34" t="s">
        <v>275</v>
      </c>
      <c s="34" t="s">
        <v>1100</v>
      </c>
      <c s="35" t="s">
        <v>5</v>
      </c>
      <c s="6" t="s">
        <v>1101</v>
      </c>
      <c s="36" t="s">
        <v>209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202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1245</v>
      </c>
    </row>
    <row r="114" spans="1:5" ht="89.25">
      <c r="A114" t="s">
        <v>58</v>
      </c>
      <c r="E114" s="39" t="s">
        <v>1103</v>
      </c>
    </row>
    <row r="115" spans="1:16" ht="12.75">
      <c r="A115" t="s">
        <v>48</v>
      </c>
      <c s="34" t="s">
        <v>276</v>
      </c>
      <c s="34" t="s">
        <v>1104</v>
      </c>
      <c s="35" t="s">
        <v>5</v>
      </c>
      <c s="6" t="s">
        <v>1105</v>
      </c>
      <c s="36" t="s">
        <v>1106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202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1107</v>
      </c>
    </row>
    <row r="118" spans="1:5" ht="382.5">
      <c r="A118" t="s">
        <v>58</v>
      </c>
      <c r="E118" s="39" t="s">
        <v>1108</v>
      </c>
    </row>
    <row r="119" spans="1:16" ht="12.75">
      <c r="A119" t="s">
        <v>48</v>
      </c>
      <c s="34" t="s">
        <v>277</v>
      </c>
      <c s="34" t="s">
        <v>890</v>
      </c>
      <c s="35" t="s">
        <v>5</v>
      </c>
      <c s="6" t="s">
        <v>891</v>
      </c>
      <c s="36" t="s">
        <v>201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202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1165</v>
      </c>
    </row>
    <row r="122" spans="1:5" ht="140.25">
      <c r="A122" t="s">
        <v>58</v>
      </c>
      <c r="E122" s="39" t="s">
        <v>893</v>
      </c>
    </row>
    <row r="123" spans="1:16" ht="12.75">
      <c r="A123" t="s">
        <v>48</v>
      </c>
      <c s="34" t="s">
        <v>279</v>
      </c>
      <c s="34" t="s">
        <v>1110</v>
      </c>
      <c s="35" t="s">
        <v>5</v>
      </c>
      <c s="6" t="s">
        <v>1111</v>
      </c>
      <c s="36" t="s">
        <v>209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202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1166</v>
      </c>
    </row>
    <row r="126" spans="1:5" ht="191.25">
      <c r="A126" t="s">
        <v>58</v>
      </c>
      <c r="E126" s="39" t="s">
        <v>1113</v>
      </c>
    </row>
    <row r="127" spans="1:16" ht="12.75">
      <c r="A127" t="s">
        <v>48</v>
      </c>
      <c s="34" t="s">
        <v>280</v>
      </c>
      <c s="34" t="s">
        <v>1114</v>
      </c>
      <c s="35" t="s">
        <v>5</v>
      </c>
      <c s="6" t="s">
        <v>1115</v>
      </c>
      <c s="36" t="s">
        <v>201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202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1141</v>
      </c>
    </row>
    <row r="130" spans="1:5" ht="89.25">
      <c r="A130" t="s">
        <v>58</v>
      </c>
      <c r="E130" s="39" t="s">
        <v>1117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1246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1246</v>
      </c>
      <c r="E4" s="26" t="s">
        <v>1247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COUNTIFS(L8:L246,"=0",A8:A246,"P")+COUNTIFS(L8:L246,"",A8:A246,"P")+SUM(Q8:Q246)</f>
      </c>
    </row>
    <row r="8" spans="1:13" ht="12.75">
      <c r="A8" t="s">
        <v>43</v>
      </c>
      <c r="C8" s="28" t="s">
        <v>1250</v>
      </c>
      <c r="E8" s="30" t="s">
        <v>1249</v>
      </c>
      <c r="J8" s="29">
        <f>0+J9+J50+J63+J100+J121+J146+J151+J208+J213+J226+J231+J236+J241</f>
      </c>
      <c s="29">
        <f>0+K9+K50+K63+K100+K121+K146+K151+K208+K213+K226+K231+K236+K241</f>
      </c>
      <c s="29">
        <f>0+L9+L50+L63+L100+L121+L146+L151+L208+L213+L226+L231+L236+L241</f>
      </c>
      <c s="29">
        <f>0+M9+M50+M63+M100+M121+M146+M151+M208+M213+M226+M231+M236+M241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1251</v>
      </c>
      <c s="35" t="s">
        <v>5</v>
      </c>
      <c s="6" t="s">
        <v>1252</v>
      </c>
      <c s="36" t="s">
        <v>942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1253</v>
      </c>
    </row>
    <row r="13" spans="1:5" ht="12.75">
      <c r="A13" t="s">
        <v>58</v>
      </c>
      <c r="E13" s="39" t="s">
        <v>1254</v>
      </c>
    </row>
    <row r="14" spans="1:16" ht="12.75">
      <c r="A14" t="s">
        <v>48</v>
      </c>
      <c s="34" t="s">
        <v>26</v>
      </c>
      <c s="34" t="s">
        <v>1255</v>
      </c>
      <c s="35" t="s">
        <v>5</v>
      </c>
      <c s="6" t="s">
        <v>1256</v>
      </c>
      <c s="36" t="s">
        <v>1257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1258</v>
      </c>
    </row>
    <row r="17" spans="1:5" ht="12.75">
      <c r="A17" t="s">
        <v>58</v>
      </c>
      <c r="E17" s="39" t="s">
        <v>1254</v>
      </c>
    </row>
    <row r="18" spans="1:16" ht="12.75">
      <c r="A18" t="s">
        <v>48</v>
      </c>
      <c s="34" t="s">
        <v>25</v>
      </c>
      <c s="34" t="s">
        <v>1259</v>
      </c>
      <c s="35" t="s">
        <v>5</v>
      </c>
      <c s="6" t="s">
        <v>1260</v>
      </c>
      <c s="36" t="s">
        <v>942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1261</v>
      </c>
    </row>
    <row r="21" spans="1:5" ht="12.75">
      <c r="A21" t="s">
        <v>58</v>
      </c>
      <c r="E21" s="39" t="s">
        <v>1254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25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12.75">
      <c r="A28" s="35" t="s">
        <v>56</v>
      </c>
      <c r="E28" s="40" t="s">
        <v>1262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951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739</v>
      </c>
    </row>
    <row r="32" spans="1:5" ht="25.5">
      <c r="A32" s="35" t="s">
        <v>56</v>
      </c>
      <c r="E32" s="40" t="s">
        <v>1263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739</v>
      </c>
    </row>
    <row r="36" spans="1:5" ht="25.5">
      <c r="A36" s="35" t="s">
        <v>56</v>
      </c>
      <c r="E36" s="40" t="s">
        <v>1264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1265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739</v>
      </c>
    </row>
    <row r="40" spans="1:5" ht="25.5">
      <c r="A40" s="35" t="s">
        <v>56</v>
      </c>
      <c r="E40" s="40" t="s">
        <v>1266</v>
      </c>
    </row>
    <row r="41" spans="1:5" ht="114.75">
      <c r="A41" t="s">
        <v>58</v>
      </c>
      <c r="E41" s="39" t="s">
        <v>1267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739</v>
      </c>
    </row>
    <row r="44" spans="1:5" ht="38.25">
      <c r="A44" s="35" t="s">
        <v>56</v>
      </c>
      <c r="E44" s="40" t="s">
        <v>1268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1269</v>
      </c>
      <c s="35" t="s">
        <v>5</v>
      </c>
      <c s="6" t="s">
        <v>1270</v>
      </c>
      <c s="36" t="s">
        <v>1271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1272</v>
      </c>
    </row>
    <row r="49" spans="1:5" ht="25.5">
      <c r="A49" t="s">
        <v>58</v>
      </c>
      <c r="E49" s="39" t="s">
        <v>1273</v>
      </c>
    </row>
    <row r="50" spans="1:13" ht="12.75">
      <c r="A50" t="s">
        <v>45</v>
      </c>
      <c r="C50" s="31" t="s">
        <v>953</v>
      </c>
      <c r="E50" s="33" t="s">
        <v>954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1274</v>
      </c>
      <c s="35" t="s">
        <v>5</v>
      </c>
      <c s="6" t="s">
        <v>1275</v>
      </c>
      <c s="36" t="s">
        <v>266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1276</v>
      </c>
    </row>
    <row r="54" spans="1:5" ht="38.25">
      <c r="A54" t="s">
        <v>58</v>
      </c>
      <c r="E54" s="39" t="s">
        <v>1277</v>
      </c>
    </row>
    <row r="55" spans="1:16" ht="12.75">
      <c r="A55" t="s">
        <v>48</v>
      </c>
      <c s="34" t="s">
        <v>114</v>
      </c>
      <c s="34" t="s">
        <v>1278</v>
      </c>
      <c s="35" t="s">
        <v>5</v>
      </c>
      <c s="6" t="s">
        <v>1279</v>
      </c>
      <c s="36" t="s">
        <v>201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202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1280</v>
      </c>
    </row>
    <row r="58" spans="1:5" ht="318.75">
      <c r="A58" t="s">
        <v>58</v>
      </c>
      <c r="E58" s="39" t="s">
        <v>334</v>
      </c>
    </row>
    <row r="59" spans="1:16" ht="12.75">
      <c r="A59" t="s">
        <v>48</v>
      </c>
      <c s="34" t="s">
        <v>119</v>
      </c>
      <c s="34" t="s">
        <v>964</v>
      </c>
      <c s="35" t="s">
        <v>5</v>
      </c>
      <c s="6" t="s">
        <v>965</v>
      </c>
      <c s="36" t="s">
        <v>201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1281</v>
      </c>
    </row>
    <row r="62" spans="1:5" ht="242.25">
      <c r="A62" t="s">
        <v>58</v>
      </c>
      <c r="E62" s="39" t="s">
        <v>967</v>
      </c>
    </row>
    <row r="63" spans="1:13" ht="12.75">
      <c r="A63" t="s">
        <v>45</v>
      </c>
      <c r="C63" s="31" t="s">
        <v>972</v>
      </c>
      <c r="E63" s="33" t="s">
        <v>973</v>
      </c>
      <c r="J63" s="32">
        <f>0</f>
      </c>
      <c s="32">
        <f>0</f>
      </c>
      <c s="32">
        <f>0+L64+L68+L72+L76+L80+L84+L88+L92+L96</f>
      </c>
      <c s="32">
        <f>0+M64+M68+M72+M76+M80+M84+M88+M92+M96</f>
      </c>
    </row>
    <row r="64" spans="1:16" ht="12.75">
      <c r="A64" t="s">
        <v>48</v>
      </c>
      <c s="34" t="s">
        <v>125</v>
      </c>
      <c s="34" t="s">
        <v>1282</v>
      </c>
      <c s="35" t="s">
        <v>5</v>
      </c>
      <c s="6" t="s">
        <v>1283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202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1284</v>
      </c>
    </row>
    <row r="67" spans="1:5" ht="38.25">
      <c r="A67" t="s">
        <v>58</v>
      </c>
      <c r="E67" s="39" t="s">
        <v>1285</v>
      </c>
    </row>
    <row r="68" spans="1:16" ht="12.75">
      <c r="A68" t="s">
        <v>48</v>
      </c>
      <c s="34" t="s">
        <v>130</v>
      </c>
      <c s="34" t="s">
        <v>1286</v>
      </c>
      <c s="35" t="s">
        <v>5</v>
      </c>
      <c s="6" t="s">
        <v>1287</v>
      </c>
      <c s="36" t="s">
        <v>942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1288</v>
      </c>
    </row>
    <row r="71" spans="1:5" ht="25.5">
      <c r="A71" t="s">
        <v>58</v>
      </c>
      <c r="E71" s="39" t="s">
        <v>1289</v>
      </c>
    </row>
    <row r="72" spans="1:16" ht="25.5">
      <c r="A72" t="s">
        <v>48</v>
      </c>
      <c s="34" t="s">
        <v>135</v>
      </c>
      <c s="34" t="s">
        <v>1290</v>
      </c>
      <c s="35" t="s">
        <v>5</v>
      </c>
      <c s="6" t="s">
        <v>1291</v>
      </c>
      <c s="36" t="s">
        <v>209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202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1292</v>
      </c>
    </row>
    <row r="75" spans="1:5" ht="63.75">
      <c r="A75" t="s">
        <v>58</v>
      </c>
      <c r="E75" s="39" t="s">
        <v>1293</v>
      </c>
    </row>
    <row r="76" spans="1:16" ht="12.75">
      <c r="A76" t="s">
        <v>48</v>
      </c>
      <c s="34" t="s">
        <v>140</v>
      </c>
      <c s="34" t="s">
        <v>1294</v>
      </c>
      <c s="35" t="s">
        <v>5</v>
      </c>
      <c s="6" t="s">
        <v>1295</v>
      </c>
      <c s="36" t="s">
        <v>209</v>
      </c>
      <c s="37">
        <v>1525.3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202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1296</v>
      </c>
    </row>
    <row r="79" spans="1:5" ht="191.25">
      <c r="A79" t="s">
        <v>58</v>
      </c>
      <c r="E79" s="39" t="s">
        <v>1297</v>
      </c>
    </row>
    <row r="80" spans="1:16" ht="12.75">
      <c r="A80" t="s">
        <v>48</v>
      </c>
      <c s="34" t="s">
        <v>145</v>
      </c>
      <c s="34" t="s">
        <v>1298</v>
      </c>
      <c s="35" t="s">
        <v>5</v>
      </c>
      <c s="6" t="s">
        <v>1299</v>
      </c>
      <c s="36" t="s">
        <v>244</v>
      </c>
      <c s="37">
        <v>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1300</v>
      </c>
    </row>
    <row r="83" spans="1:5" ht="153">
      <c r="A83" t="s">
        <v>58</v>
      </c>
      <c r="E83" s="39" t="s">
        <v>1301</v>
      </c>
    </row>
    <row r="84" spans="1:16" ht="12.75">
      <c r="A84" t="s">
        <v>48</v>
      </c>
      <c s="34" t="s">
        <v>151</v>
      </c>
      <c s="34" t="s">
        <v>1302</v>
      </c>
      <c s="35" t="s">
        <v>5</v>
      </c>
      <c s="6" t="s">
        <v>1303</v>
      </c>
      <c s="36" t="s">
        <v>244</v>
      </c>
      <c s="37">
        <v>80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1304</v>
      </c>
    </row>
    <row r="87" spans="1:5" ht="153">
      <c r="A87" t="s">
        <v>58</v>
      </c>
      <c r="E87" s="39" t="s">
        <v>1305</v>
      </c>
    </row>
    <row r="88" spans="1:16" ht="12.75">
      <c r="A88" t="s">
        <v>48</v>
      </c>
      <c s="34" t="s">
        <v>255</v>
      </c>
      <c s="34" t="s">
        <v>1306</v>
      </c>
      <c s="35" t="s">
        <v>5</v>
      </c>
      <c s="6" t="s">
        <v>1307</v>
      </c>
      <c s="36" t="s">
        <v>244</v>
      </c>
      <c s="37">
        <v>49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1308</v>
      </c>
    </row>
    <row r="91" spans="1:5" ht="153">
      <c r="A91" t="s">
        <v>58</v>
      </c>
      <c r="E91" s="39" t="s">
        <v>1309</v>
      </c>
    </row>
    <row r="92" spans="1:16" ht="12.75">
      <c r="A92" t="s">
        <v>48</v>
      </c>
      <c s="34" t="s">
        <v>259</v>
      </c>
      <c s="34" t="s">
        <v>1310</v>
      </c>
      <c s="35" t="s">
        <v>5</v>
      </c>
      <c s="6" t="s">
        <v>1311</v>
      </c>
      <c s="36" t="s">
        <v>209</v>
      </c>
      <c s="37">
        <v>294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1312</v>
      </c>
    </row>
    <row r="95" spans="1:5" ht="12.75">
      <c r="A95" t="s">
        <v>58</v>
      </c>
      <c r="E95" s="39" t="s">
        <v>1313</v>
      </c>
    </row>
    <row r="96" spans="1:16" ht="12.75">
      <c r="A96" t="s">
        <v>48</v>
      </c>
      <c s="34" t="s">
        <v>263</v>
      </c>
      <c s="34" t="s">
        <v>985</v>
      </c>
      <c s="35" t="s">
        <v>5</v>
      </c>
      <c s="6" t="s">
        <v>986</v>
      </c>
      <c s="36" t="s">
        <v>942</v>
      </c>
      <c s="37">
        <v>3689.748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1314</v>
      </c>
    </row>
    <row r="99" spans="1:5" ht="102">
      <c r="A99" t="s">
        <v>58</v>
      </c>
      <c r="E99" s="39" t="s">
        <v>988</v>
      </c>
    </row>
    <row r="100" spans="1:13" ht="12.75">
      <c r="A100" t="s">
        <v>45</v>
      </c>
      <c r="C100" s="31" t="s">
        <v>1315</v>
      </c>
      <c r="E100" s="33" t="s">
        <v>1316</v>
      </c>
      <c r="J100" s="32">
        <f>0</f>
      </c>
      <c s="32">
        <f>0</f>
      </c>
      <c s="32">
        <f>0+L101+L105+L109+L113+L117</f>
      </c>
      <c s="32">
        <f>0+M101+M105+M109+M113+M117</f>
      </c>
    </row>
    <row r="101" spans="1:16" ht="12.75">
      <c r="A101" t="s">
        <v>48</v>
      </c>
      <c s="34" t="s">
        <v>268</v>
      </c>
      <c s="34" t="s">
        <v>1317</v>
      </c>
      <c s="35" t="s">
        <v>5</v>
      </c>
      <c s="6" t="s">
        <v>1318</v>
      </c>
      <c s="36" t="s">
        <v>53</v>
      </c>
      <c s="37">
        <v>4.178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202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25.5">
      <c r="A103" s="35" t="s">
        <v>56</v>
      </c>
      <c r="E103" s="40" t="s">
        <v>1319</v>
      </c>
    </row>
    <row r="104" spans="1:5" ht="306">
      <c r="A104" t="s">
        <v>58</v>
      </c>
      <c r="E104" s="39" t="s">
        <v>1320</v>
      </c>
    </row>
    <row r="105" spans="1:16" ht="12.75">
      <c r="A105" t="s">
        <v>48</v>
      </c>
      <c s="34" t="s">
        <v>274</v>
      </c>
      <c s="34" t="s">
        <v>1321</v>
      </c>
      <c s="35" t="s">
        <v>5</v>
      </c>
      <c s="6" t="s">
        <v>1322</v>
      </c>
      <c s="36" t="s">
        <v>201</v>
      </c>
      <c s="37">
        <v>710.55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202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38.25">
      <c r="A107" s="35" t="s">
        <v>56</v>
      </c>
      <c r="E107" s="40" t="s">
        <v>1323</v>
      </c>
    </row>
    <row r="108" spans="1:5" ht="395.25">
      <c r="A108" t="s">
        <v>58</v>
      </c>
      <c r="E108" s="39" t="s">
        <v>994</v>
      </c>
    </row>
    <row r="109" spans="1:16" ht="12.75">
      <c r="A109" t="s">
        <v>48</v>
      </c>
      <c s="34" t="s">
        <v>275</v>
      </c>
      <c s="34" t="s">
        <v>1324</v>
      </c>
      <c s="35" t="s">
        <v>5</v>
      </c>
      <c s="6" t="s">
        <v>1325</v>
      </c>
      <c s="36" t="s">
        <v>201</v>
      </c>
      <c s="37">
        <v>1380.22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202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76.5">
      <c r="A111" s="35" t="s">
        <v>56</v>
      </c>
      <c r="E111" s="40" t="s">
        <v>1326</v>
      </c>
    </row>
    <row r="112" spans="1:5" ht="395.25">
      <c r="A112" t="s">
        <v>58</v>
      </c>
      <c r="E112" s="39" t="s">
        <v>994</v>
      </c>
    </row>
    <row r="113" spans="1:16" ht="12.75">
      <c r="A113" t="s">
        <v>48</v>
      </c>
      <c s="34" t="s">
        <v>276</v>
      </c>
      <c s="34" t="s">
        <v>1327</v>
      </c>
      <c s="35" t="s">
        <v>5</v>
      </c>
      <c s="6" t="s">
        <v>1328</v>
      </c>
      <c s="36" t="s">
        <v>53</v>
      </c>
      <c s="37">
        <v>357.23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202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02">
      <c r="A115" s="35" t="s">
        <v>56</v>
      </c>
      <c r="E115" s="40" t="s">
        <v>1329</v>
      </c>
    </row>
    <row r="116" spans="1:5" ht="267.75">
      <c r="A116" t="s">
        <v>58</v>
      </c>
      <c r="E116" s="39" t="s">
        <v>1330</v>
      </c>
    </row>
    <row r="117" spans="1:16" ht="12.75">
      <c r="A117" t="s">
        <v>48</v>
      </c>
      <c s="34" t="s">
        <v>277</v>
      </c>
      <c s="34" t="s">
        <v>1331</v>
      </c>
      <c s="35" t="s">
        <v>5</v>
      </c>
      <c s="6" t="s">
        <v>1332</v>
      </c>
      <c s="36" t="s">
        <v>244</v>
      </c>
      <c s="37">
        <v>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202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1333</v>
      </c>
    </row>
    <row r="120" spans="1:5" ht="153">
      <c r="A120" t="s">
        <v>58</v>
      </c>
      <c r="E120" s="39" t="s">
        <v>1334</v>
      </c>
    </row>
    <row r="121" spans="1:13" ht="12.75">
      <c r="A121" t="s">
        <v>45</v>
      </c>
      <c r="C121" s="31" t="s">
        <v>989</v>
      </c>
      <c r="E121" s="33" t="s">
        <v>990</v>
      </c>
      <c r="J121" s="32">
        <f>0</f>
      </c>
      <c s="32">
        <f>0</f>
      </c>
      <c s="32">
        <f>0+L122+L126+L130+L134+L138+L142</f>
      </c>
      <c s="32">
        <f>0+M122+M126+M130+M134+M138+M142</f>
      </c>
    </row>
    <row r="122" spans="1:16" ht="12.75">
      <c r="A122" t="s">
        <v>48</v>
      </c>
      <c s="34" t="s">
        <v>279</v>
      </c>
      <c s="34" t="s">
        <v>1335</v>
      </c>
      <c s="35" t="s">
        <v>5</v>
      </c>
      <c s="6" t="s">
        <v>1336</v>
      </c>
      <c s="36" t="s">
        <v>53</v>
      </c>
      <c s="37">
        <v>8.299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202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63.75">
      <c r="A124" s="35" t="s">
        <v>56</v>
      </c>
      <c r="E124" s="40" t="s">
        <v>1337</v>
      </c>
    </row>
    <row r="125" spans="1:5" ht="306">
      <c r="A125" t="s">
        <v>58</v>
      </c>
      <c r="E125" s="39" t="s">
        <v>1320</v>
      </c>
    </row>
    <row r="126" spans="1:16" ht="12.75">
      <c r="A126" t="s">
        <v>48</v>
      </c>
      <c s="34" t="s">
        <v>280</v>
      </c>
      <c s="34" t="s">
        <v>1338</v>
      </c>
      <c s="35" t="s">
        <v>5</v>
      </c>
      <c s="6" t="s">
        <v>1339</v>
      </c>
      <c s="36" t="s">
        <v>201</v>
      </c>
      <c s="37">
        <v>11.127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202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63.75">
      <c r="A128" s="35" t="s">
        <v>56</v>
      </c>
      <c r="E128" s="40" t="s">
        <v>1340</v>
      </c>
    </row>
    <row r="129" spans="1:5" ht="395.25">
      <c r="A129" t="s">
        <v>58</v>
      </c>
      <c r="E129" s="39" t="s">
        <v>994</v>
      </c>
    </row>
    <row r="130" spans="1:16" ht="12.75">
      <c r="A130" t="s">
        <v>48</v>
      </c>
      <c s="34" t="s">
        <v>281</v>
      </c>
      <c s="34" t="s">
        <v>1341</v>
      </c>
      <c s="35" t="s">
        <v>5</v>
      </c>
      <c s="6" t="s">
        <v>1342</v>
      </c>
      <c s="36" t="s">
        <v>201</v>
      </c>
      <c s="37">
        <v>290.729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202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78.5">
      <c r="A132" s="35" t="s">
        <v>56</v>
      </c>
      <c r="E132" s="40" t="s">
        <v>1343</v>
      </c>
    </row>
    <row r="133" spans="1:5" ht="395.25">
      <c r="A133" t="s">
        <v>58</v>
      </c>
      <c r="E133" s="39" t="s">
        <v>994</v>
      </c>
    </row>
    <row r="134" spans="1:16" ht="12.75">
      <c r="A134" t="s">
        <v>48</v>
      </c>
      <c s="34" t="s">
        <v>282</v>
      </c>
      <c s="34" t="s">
        <v>1344</v>
      </c>
      <c s="35" t="s">
        <v>5</v>
      </c>
      <c s="6" t="s">
        <v>1345</v>
      </c>
      <c s="36" t="s">
        <v>201</v>
      </c>
      <c s="37">
        <v>93.91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202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7.5">
      <c r="A136" s="35" t="s">
        <v>56</v>
      </c>
      <c r="E136" s="40" t="s">
        <v>1346</v>
      </c>
    </row>
    <row r="137" spans="1:5" ht="395.25">
      <c r="A137" t="s">
        <v>58</v>
      </c>
      <c r="E137" s="39" t="s">
        <v>994</v>
      </c>
    </row>
    <row r="138" spans="1:16" ht="12.75">
      <c r="A138" t="s">
        <v>48</v>
      </c>
      <c s="34" t="s">
        <v>284</v>
      </c>
      <c s="34" t="s">
        <v>1347</v>
      </c>
      <c s="35" t="s">
        <v>5</v>
      </c>
      <c s="6" t="s">
        <v>1348</v>
      </c>
      <c s="36" t="s">
        <v>53</v>
      </c>
      <c s="37">
        <v>22.278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202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89.25">
      <c r="A140" s="35" t="s">
        <v>56</v>
      </c>
      <c r="E140" s="40" t="s">
        <v>1349</v>
      </c>
    </row>
    <row r="141" spans="1:5" ht="178.5">
      <c r="A141" t="s">
        <v>58</v>
      </c>
      <c r="E141" s="39" t="s">
        <v>1350</v>
      </c>
    </row>
    <row r="142" spans="1:16" ht="12.75">
      <c r="A142" t="s">
        <v>48</v>
      </c>
      <c s="34" t="s">
        <v>286</v>
      </c>
      <c s="34" t="s">
        <v>1351</v>
      </c>
      <c s="35" t="s">
        <v>5</v>
      </c>
      <c s="6" t="s">
        <v>1352</v>
      </c>
      <c s="36" t="s">
        <v>201</v>
      </c>
      <c s="37">
        <v>32.229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202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255">
      <c r="A144" s="35" t="s">
        <v>56</v>
      </c>
      <c r="E144" s="40" t="s">
        <v>1353</v>
      </c>
    </row>
    <row r="145" spans="1:5" ht="102">
      <c r="A145" t="s">
        <v>58</v>
      </c>
      <c r="E145" s="39" t="s">
        <v>1354</v>
      </c>
    </row>
    <row r="146" spans="1:13" ht="12.75">
      <c r="A146" t="s">
        <v>45</v>
      </c>
      <c r="C146" s="31" t="s">
        <v>1006</v>
      </c>
      <c r="E146" s="33" t="s">
        <v>1007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48</v>
      </c>
      <c s="34" t="s">
        <v>288</v>
      </c>
      <c s="34" t="s">
        <v>1355</v>
      </c>
      <c s="35" t="s">
        <v>5</v>
      </c>
      <c s="6" t="s">
        <v>1356</v>
      </c>
      <c s="36" t="s">
        <v>209</v>
      </c>
      <c s="37">
        <v>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202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89.25">
      <c r="A149" s="35" t="s">
        <v>56</v>
      </c>
      <c r="E149" s="40" t="s">
        <v>1357</v>
      </c>
    </row>
    <row r="150" spans="1:5" ht="255">
      <c r="A150" t="s">
        <v>58</v>
      </c>
      <c r="E150" s="39" t="s">
        <v>1358</v>
      </c>
    </row>
    <row r="151" spans="1:13" ht="12.75">
      <c r="A151" t="s">
        <v>45</v>
      </c>
      <c r="C151" s="31" t="s">
        <v>884</v>
      </c>
      <c r="E151" s="33" t="s">
        <v>885</v>
      </c>
      <c r="J151" s="32">
        <f>0</f>
      </c>
      <c s="32">
        <f>0</f>
      </c>
      <c s="32">
        <f>0+L152+L156+L160+L164+L168+L172+L176+L180+L184+L188+L192+L196+L200+L204</f>
      </c>
      <c s="32">
        <f>0+M152+M156+M160+M164+M168+M172+M176+M180+M184+M188+M192+M196+M200+M204</f>
      </c>
    </row>
    <row r="152" spans="1:16" ht="25.5">
      <c r="A152" t="s">
        <v>48</v>
      </c>
      <c s="34" t="s">
        <v>289</v>
      </c>
      <c s="34" t="s">
        <v>1359</v>
      </c>
      <c s="35" t="s">
        <v>5</v>
      </c>
      <c s="6" t="s">
        <v>1360</v>
      </c>
      <c s="36" t="s">
        <v>244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202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1361</v>
      </c>
    </row>
    <row r="155" spans="1:5" ht="25.5">
      <c r="A155" t="s">
        <v>58</v>
      </c>
      <c r="E155" s="39" t="s">
        <v>1362</v>
      </c>
    </row>
    <row r="156" spans="1:16" ht="12.75">
      <c r="A156" t="s">
        <v>48</v>
      </c>
      <c s="34" t="s">
        <v>290</v>
      </c>
      <c s="34" t="s">
        <v>1363</v>
      </c>
      <c s="35" t="s">
        <v>5</v>
      </c>
      <c s="6" t="s">
        <v>1364</v>
      </c>
      <c s="36" t="s">
        <v>244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202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1361</v>
      </c>
    </row>
    <row r="159" spans="1:5" ht="38.25">
      <c r="A159" t="s">
        <v>58</v>
      </c>
      <c r="E159" s="39" t="s">
        <v>1365</v>
      </c>
    </row>
    <row r="160" spans="1:16" ht="12.75">
      <c r="A160" t="s">
        <v>48</v>
      </c>
      <c s="34" t="s">
        <v>291</v>
      </c>
      <c s="34" t="s">
        <v>1366</v>
      </c>
      <c s="35" t="s">
        <v>5</v>
      </c>
      <c s="6" t="s">
        <v>1367</v>
      </c>
      <c s="36" t="s">
        <v>1368</v>
      </c>
      <c s="37">
        <v>400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202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1369</v>
      </c>
    </row>
    <row r="163" spans="1:5" ht="25.5">
      <c r="A163" t="s">
        <v>58</v>
      </c>
      <c r="E163" s="39" t="s">
        <v>1370</v>
      </c>
    </row>
    <row r="164" spans="1:16" ht="12.75">
      <c r="A164" t="s">
        <v>48</v>
      </c>
      <c s="34" t="s">
        <v>293</v>
      </c>
      <c s="34" t="s">
        <v>1371</v>
      </c>
      <c s="35" t="s">
        <v>5</v>
      </c>
      <c s="6" t="s">
        <v>1372</v>
      </c>
      <c s="36" t="s">
        <v>244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202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38.25">
      <c r="A166" s="35" t="s">
        <v>56</v>
      </c>
      <c r="E166" s="40" t="s">
        <v>1373</v>
      </c>
    </row>
    <row r="167" spans="1:5" ht="51">
      <c r="A167" t="s">
        <v>58</v>
      </c>
      <c r="E167" s="39" t="s">
        <v>1374</v>
      </c>
    </row>
    <row r="168" spans="1:16" ht="12.75">
      <c r="A168" t="s">
        <v>48</v>
      </c>
      <c s="34" t="s">
        <v>295</v>
      </c>
      <c s="34" t="s">
        <v>1375</v>
      </c>
      <c s="35" t="s">
        <v>5</v>
      </c>
      <c s="6" t="s">
        <v>1376</v>
      </c>
      <c s="36" t="s">
        <v>244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202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1377</v>
      </c>
    </row>
    <row r="171" spans="1:5" ht="63.75">
      <c r="A171" t="s">
        <v>58</v>
      </c>
      <c r="E171" s="39" t="s">
        <v>1378</v>
      </c>
    </row>
    <row r="172" spans="1:16" ht="12.75">
      <c r="A172" t="s">
        <v>48</v>
      </c>
      <c s="34" t="s">
        <v>297</v>
      </c>
      <c s="34" t="s">
        <v>1379</v>
      </c>
      <c s="35" t="s">
        <v>5</v>
      </c>
      <c s="6" t="s">
        <v>1380</v>
      </c>
      <c s="36" t="s">
        <v>244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202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1373</v>
      </c>
    </row>
    <row r="175" spans="1:5" ht="25.5">
      <c r="A175" t="s">
        <v>58</v>
      </c>
      <c r="E175" s="39" t="s">
        <v>1381</v>
      </c>
    </row>
    <row r="176" spans="1:16" ht="12.75">
      <c r="A176" t="s">
        <v>48</v>
      </c>
      <c s="34" t="s">
        <v>299</v>
      </c>
      <c s="34" t="s">
        <v>1382</v>
      </c>
      <c s="35" t="s">
        <v>5</v>
      </c>
      <c s="6" t="s">
        <v>1383</v>
      </c>
      <c s="36" t="s">
        <v>1368</v>
      </c>
      <c s="37">
        <v>1200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202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38.25">
      <c r="A178" s="35" t="s">
        <v>56</v>
      </c>
      <c r="E178" s="40" t="s">
        <v>1384</v>
      </c>
    </row>
    <row r="179" spans="1:5" ht="25.5">
      <c r="A179" t="s">
        <v>58</v>
      </c>
      <c r="E179" s="39" t="s">
        <v>1385</v>
      </c>
    </row>
    <row r="180" spans="1:16" ht="12.75">
      <c r="A180" t="s">
        <v>48</v>
      </c>
      <c s="34" t="s">
        <v>301</v>
      </c>
      <c s="34" t="s">
        <v>1386</v>
      </c>
      <c s="35" t="s">
        <v>5</v>
      </c>
      <c s="6" t="s">
        <v>1387</v>
      </c>
      <c s="36" t="s">
        <v>942</v>
      </c>
      <c s="37">
        <v>7.16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1388</v>
      </c>
    </row>
    <row r="183" spans="1:5" ht="114.75">
      <c r="A183" t="s">
        <v>58</v>
      </c>
      <c r="E183" s="39" t="s">
        <v>1389</v>
      </c>
    </row>
    <row r="184" spans="1:16" ht="12.75">
      <c r="A184" t="s">
        <v>48</v>
      </c>
      <c s="34" t="s">
        <v>303</v>
      </c>
      <c s="34" t="s">
        <v>1390</v>
      </c>
      <c s="35" t="s">
        <v>5</v>
      </c>
      <c s="6" t="s">
        <v>1391</v>
      </c>
      <c s="36" t="s">
        <v>209</v>
      </c>
      <c s="37">
        <v>576.95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242.25">
      <c r="A186" s="35" t="s">
        <v>56</v>
      </c>
      <c r="E186" s="40" t="s">
        <v>1392</v>
      </c>
    </row>
    <row r="187" spans="1:5" ht="25.5">
      <c r="A187" t="s">
        <v>58</v>
      </c>
      <c r="E187" s="39" t="s">
        <v>1393</v>
      </c>
    </row>
    <row r="188" spans="1:16" ht="12.75">
      <c r="A188" t="s">
        <v>48</v>
      </c>
      <c s="34" t="s">
        <v>306</v>
      </c>
      <c s="34" t="s">
        <v>1394</v>
      </c>
      <c s="35" t="s">
        <v>5</v>
      </c>
      <c s="6" t="s">
        <v>1395</v>
      </c>
      <c s="36" t="s">
        <v>942</v>
      </c>
      <c s="37">
        <v>2.16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202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76.5">
      <c r="A190" s="35" t="s">
        <v>56</v>
      </c>
      <c r="E190" s="40" t="s">
        <v>1396</v>
      </c>
    </row>
    <row r="191" spans="1:5" ht="63.75">
      <c r="A191" t="s">
        <v>58</v>
      </c>
      <c r="E191" s="39" t="s">
        <v>1397</v>
      </c>
    </row>
    <row r="192" spans="1:16" ht="12.75">
      <c r="A192" t="s">
        <v>48</v>
      </c>
      <c s="34" t="s">
        <v>308</v>
      </c>
      <c s="34" t="s">
        <v>1398</v>
      </c>
      <c s="35" t="s">
        <v>5</v>
      </c>
      <c s="6" t="s">
        <v>1399</v>
      </c>
      <c s="36" t="s">
        <v>209</v>
      </c>
      <c s="37">
        <v>184.4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202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1400</v>
      </c>
    </row>
    <row r="195" spans="1:5" ht="76.5">
      <c r="A195" t="s">
        <v>58</v>
      </c>
      <c r="E195" s="39" t="s">
        <v>1401</v>
      </c>
    </row>
    <row r="196" spans="1:16" ht="12.75">
      <c r="A196" t="s">
        <v>48</v>
      </c>
      <c s="34" t="s">
        <v>309</v>
      </c>
      <c s="34" t="s">
        <v>1402</v>
      </c>
      <c s="35" t="s">
        <v>5</v>
      </c>
      <c s="6" t="s">
        <v>1403</v>
      </c>
      <c s="36" t="s">
        <v>201</v>
      </c>
      <c s="37">
        <v>2749.35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202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67.75">
      <c r="A198" s="35" t="s">
        <v>56</v>
      </c>
      <c r="E198" s="40" t="s">
        <v>1404</v>
      </c>
    </row>
    <row r="199" spans="1:5" ht="114.75">
      <c r="A199" t="s">
        <v>58</v>
      </c>
      <c r="E199" s="39" t="s">
        <v>1405</v>
      </c>
    </row>
    <row r="200" spans="1:16" ht="12.75">
      <c r="A200" t="s">
        <v>48</v>
      </c>
      <c s="34" t="s">
        <v>313</v>
      </c>
      <c s="34" t="s">
        <v>1406</v>
      </c>
      <c s="35" t="s">
        <v>5</v>
      </c>
      <c s="6" t="s">
        <v>1407</v>
      </c>
      <c s="36" t="s">
        <v>53</v>
      </c>
      <c s="37">
        <v>1.884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202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1408</v>
      </c>
    </row>
    <row r="203" spans="1:5" ht="102">
      <c r="A203" t="s">
        <v>58</v>
      </c>
      <c r="E203" s="39" t="s">
        <v>1409</v>
      </c>
    </row>
    <row r="204" spans="1:16" ht="12.75">
      <c r="A204" t="s">
        <v>48</v>
      </c>
      <c s="34" t="s">
        <v>317</v>
      </c>
      <c s="34" t="s">
        <v>1410</v>
      </c>
      <c s="35" t="s">
        <v>5</v>
      </c>
      <c s="6" t="s">
        <v>1411</v>
      </c>
      <c s="36" t="s">
        <v>209</v>
      </c>
      <c s="37">
        <v>34.1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202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1412</v>
      </c>
    </row>
    <row r="207" spans="1:5" ht="89.25">
      <c r="A207" t="s">
        <v>58</v>
      </c>
      <c r="E207" s="39" t="s">
        <v>1413</v>
      </c>
    </row>
    <row r="208" spans="1:13" ht="12.75">
      <c r="A208" t="s">
        <v>45</v>
      </c>
      <c r="C208" s="31" t="s">
        <v>718</v>
      </c>
      <c r="E208" s="33" t="s">
        <v>719</v>
      </c>
      <c r="J208" s="32">
        <f>0</f>
      </c>
      <c s="32">
        <f>0</f>
      </c>
      <c s="32">
        <f>0+L209</f>
      </c>
      <c s="32">
        <f>0+M209</f>
      </c>
    </row>
    <row r="209" spans="1:16" ht="25.5">
      <c r="A209" t="s">
        <v>48</v>
      </c>
      <c s="34" t="s">
        <v>321</v>
      </c>
      <c s="34" t="s">
        <v>1414</v>
      </c>
      <c s="35" t="s">
        <v>5</v>
      </c>
      <c s="6" t="s">
        <v>1415</v>
      </c>
      <c s="36" t="s">
        <v>209</v>
      </c>
      <c s="37">
        <v>35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202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25.5">
      <c r="A211" s="35" t="s">
        <v>56</v>
      </c>
      <c r="E211" s="40" t="s">
        <v>1416</v>
      </c>
    </row>
    <row r="212" spans="1:5" ht="153">
      <c r="A212" t="s">
        <v>58</v>
      </c>
      <c r="E212" s="39" t="s">
        <v>1417</v>
      </c>
    </row>
    <row r="213" spans="1:13" ht="12.75">
      <c r="A213" t="s">
        <v>45</v>
      </c>
      <c r="C213" s="31" t="s">
        <v>1418</v>
      </c>
      <c r="E213" s="33" t="s">
        <v>1419</v>
      </c>
      <c r="J213" s="32">
        <f>0</f>
      </c>
      <c s="32">
        <f>0</f>
      </c>
      <c s="32">
        <f>0+L214+L218+L222</f>
      </c>
      <c s="32">
        <f>0+M214+M218+M222</f>
      </c>
    </row>
    <row r="214" spans="1:16" ht="12.75">
      <c r="A214" t="s">
        <v>48</v>
      </c>
      <c s="34" t="s">
        <v>906</v>
      </c>
      <c s="34" t="s">
        <v>1420</v>
      </c>
      <c s="35" t="s">
        <v>5</v>
      </c>
      <c s="6" t="s">
        <v>1421</v>
      </c>
      <c s="36" t="s">
        <v>942</v>
      </c>
      <c s="37">
        <v>61.484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202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76.5">
      <c r="A216" s="35" t="s">
        <v>56</v>
      </c>
      <c r="E216" s="40" t="s">
        <v>1422</v>
      </c>
    </row>
    <row r="217" spans="1:5" ht="204">
      <c r="A217" t="s">
        <v>58</v>
      </c>
      <c r="E217" s="39" t="s">
        <v>1121</v>
      </c>
    </row>
    <row r="218" spans="1:16" ht="12.75">
      <c r="A218" t="s">
        <v>48</v>
      </c>
      <c s="34" t="s">
        <v>912</v>
      </c>
      <c s="34" t="s">
        <v>1423</v>
      </c>
      <c s="35" t="s">
        <v>5</v>
      </c>
      <c s="6" t="s">
        <v>1424</v>
      </c>
      <c s="36" t="s">
        <v>942</v>
      </c>
      <c s="37">
        <v>1854.986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202</v>
      </c>
      <c>
        <f>(M218*21)/100</f>
      </c>
      <c t="s">
        <v>26</v>
      </c>
    </row>
    <row r="219" spans="1:5" ht="12.75">
      <c r="A219" s="35" t="s">
        <v>55</v>
      </c>
      <c r="E219" s="39" t="s">
        <v>5</v>
      </c>
    </row>
    <row r="220" spans="1:5" ht="153">
      <c r="A220" s="35" t="s">
        <v>56</v>
      </c>
      <c r="E220" s="40" t="s">
        <v>1425</v>
      </c>
    </row>
    <row r="221" spans="1:5" ht="204">
      <c r="A221" t="s">
        <v>58</v>
      </c>
      <c r="E221" s="39" t="s">
        <v>1121</v>
      </c>
    </row>
    <row r="222" spans="1:16" ht="12.75">
      <c r="A222" t="s">
        <v>48</v>
      </c>
      <c s="34" t="s">
        <v>916</v>
      </c>
      <c s="34" t="s">
        <v>1426</v>
      </c>
      <c s="35" t="s">
        <v>5</v>
      </c>
      <c s="6" t="s">
        <v>1427</v>
      </c>
      <c s="36" t="s">
        <v>942</v>
      </c>
      <c s="37">
        <v>5504.286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202</v>
      </c>
      <c>
        <f>(M222*21)/100</f>
      </c>
      <c t="s">
        <v>26</v>
      </c>
    </row>
    <row r="223" spans="1:5" ht="12.75">
      <c r="A223" s="35" t="s">
        <v>55</v>
      </c>
      <c r="E223" s="39" t="s">
        <v>5</v>
      </c>
    </row>
    <row r="224" spans="1:5" ht="409.5">
      <c r="A224" s="35" t="s">
        <v>56</v>
      </c>
      <c r="E224" s="40" t="s">
        <v>1428</v>
      </c>
    </row>
    <row r="225" spans="1:5" ht="204">
      <c r="A225" t="s">
        <v>58</v>
      </c>
      <c r="E225" s="39" t="s">
        <v>1429</v>
      </c>
    </row>
    <row r="226" spans="1:13" ht="12.75">
      <c r="A226" t="s">
        <v>45</v>
      </c>
      <c r="C226" s="31" t="s">
        <v>1430</v>
      </c>
      <c r="E226" s="33" t="s">
        <v>1431</v>
      </c>
      <c r="J226" s="32">
        <f>0</f>
      </c>
      <c s="32">
        <f>0</f>
      </c>
      <c s="32">
        <f>0+L227</f>
      </c>
      <c s="32">
        <f>0+M227</f>
      </c>
    </row>
    <row r="227" spans="1:16" ht="12.75">
      <c r="A227" t="s">
        <v>48</v>
      </c>
      <c s="34" t="s">
        <v>920</v>
      </c>
      <c s="34" t="s">
        <v>1432</v>
      </c>
      <c s="35" t="s">
        <v>5</v>
      </c>
      <c s="6" t="s">
        <v>1433</v>
      </c>
      <c s="36" t="s">
        <v>942</v>
      </c>
      <c s="37">
        <v>13.542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202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38.25">
      <c r="A229" s="35" t="s">
        <v>56</v>
      </c>
      <c r="E229" s="40" t="s">
        <v>1434</v>
      </c>
    </row>
    <row r="230" spans="1:5" ht="140.25">
      <c r="A230" t="s">
        <v>58</v>
      </c>
      <c r="E230" s="39" t="s">
        <v>1435</v>
      </c>
    </row>
    <row r="231" spans="1:13" ht="12.75">
      <c r="A231" t="s">
        <v>45</v>
      </c>
      <c r="C231" s="31" t="s">
        <v>1436</v>
      </c>
      <c r="E231" s="33" t="s">
        <v>1437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925</v>
      </c>
      <c s="34" t="s">
        <v>1438</v>
      </c>
      <c s="35" t="s">
        <v>5</v>
      </c>
      <c s="6" t="s">
        <v>1439</v>
      </c>
      <c s="36" t="s">
        <v>942</v>
      </c>
      <c s="37">
        <v>5.27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202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38.25">
      <c r="A234" s="35" t="s">
        <v>56</v>
      </c>
      <c r="E234" s="40" t="s">
        <v>1440</v>
      </c>
    </row>
    <row r="235" spans="1:5" ht="140.25">
      <c r="A235" t="s">
        <v>58</v>
      </c>
      <c r="E235" s="39" t="s">
        <v>1441</v>
      </c>
    </row>
    <row r="236" spans="1:13" ht="12.75">
      <c r="A236" t="s">
        <v>45</v>
      </c>
      <c r="C236" s="31" t="s">
        <v>1442</v>
      </c>
      <c r="E236" s="33" t="s">
        <v>1443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930</v>
      </c>
      <c s="34" t="s">
        <v>1444</v>
      </c>
      <c s="35" t="s">
        <v>5</v>
      </c>
      <c s="6" t="s">
        <v>1445</v>
      </c>
      <c s="36" t="s">
        <v>942</v>
      </c>
      <c s="37">
        <v>1120.513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202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40.25">
      <c r="A239" s="35" t="s">
        <v>56</v>
      </c>
      <c r="E239" s="40" t="s">
        <v>1446</v>
      </c>
    </row>
    <row r="240" spans="1:5" ht="38.25">
      <c r="A240" t="s">
        <v>58</v>
      </c>
      <c r="E240" s="39" t="s">
        <v>1447</v>
      </c>
    </row>
    <row r="241" spans="1:13" ht="12.75">
      <c r="A241" t="s">
        <v>45</v>
      </c>
      <c r="C241" s="31" t="s">
        <v>1448</v>
      </c>
      <c r="E241" s="33" t="s">
        <v>1449</v>
      </c>
      <c r="J241" s="32">
        <f>0</f>
      </c>
      <c s="32">
        <f>0</f>
      </c>
      <c s="32">
        <f>0+L242+L246</f>
      </c>
      <c s="32">
        <f>0+M242+M246</f>
      </c>
    </row>
    <row r="242" spans="1:16" ht="12.75">
      <c r="A242" t="s">
        <v>48</v>
      </c>
      <c s="34" t="s">
        <v>934</v>
      </c>
      <c s="34" t="s">
        <v>1450</v>
      </c>
      <c s="35" t="s">
        <v>5</v>
      </c>
      <c s="6" t="s">
        <v>1451</v>
      </c>
      <c s="36" t="s">
        <v>942</v>
      </c>
      <c s="37">
        <v>304.022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202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76.5">
      <c r="A244" s="35" t="s">
        <v>56</v>
      </c>
      <c r="E244" s="40" t="s">
        <v>1452</v>
      </c>
    </row>
    <row r="245" spans="1:5" ht="51">
      <c r="A245" t="s">
        <v>58</v>
      </c>
      <c r="E245" s="39" t="s">
        <v>1453</v>
      </c>
    </row>
    <row r="246" spans="1:16" ht="12.75">
      <c r="A246" t="s">
        <v>48</v>
      </c>
      <c s="34" t="s">
        <v>939</v>
      </c>
      <c s="34" t="s">
        <v>1454</v>
      </c>
      <c s="35" t="s">
        <v>5</v>
      </c>
      <c s="6" t="s">
        <v>1455</v>
      </c>
      <c s="36" t="s">
        <v>942</v>
      </c>
      <c s="37">
        <v>42.122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</v>
      </c>
    </row>
    <row r="248" spans="1:5" ht="38.25">
      <c r="A248" s="35" t="s">
        <v>56</v>
      </c>
      <c r="E248" s="40" t="s">
        <v>1456</v>
      </c>
    </row>
    <row r="249" spans="1:5" ht="51">
      <c r="A249" t="s">
        <v>58</v>
      </c>
      <c r="E249" s="39" t="s">
        <v>1453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1457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1457</v>
      </c>
      <c r="E4" s="26" t="s">
        <v>1458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1461</v>
      </c>
      <c r="E8" s="30" t="s">
        <v>1460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951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38.25">
      <c r="A16" s="35" t="s">
        <v>56</v>
      </c>
      <c r="E16" s="40" t="s">
        <v>1462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953</v>
      </c>
      <c r="E18" s="33" t="s">
        <v>954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1254</v>
      </c>
    </row>
    <row r="23" spans="1:16" ht="12.75">
      <c r="A23" t="s">
        <v>48</v>
      </c>
      <c s="34" t="s">
        <v>69</v>
      </c>
      <c s="34" t="s">
        <v>332</v>
      </c>
      <c s="35" t="s">
        <v>5</v>
      </c>
      <c s="6" t="s">
        <v>333</v>
      </c>
      <c s="36" t="s">
        <v>201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1465</v>
      </c>
    </row>
    <row r="26" spans="1:5" ht="318.75">
      <c r="A26" t="s">
        <v>58</v>
      </c>
      <c r="E26" s="39" t="s">
        <v>334</v>
      </c>
    </row>
    <row r="27" spans="1:16" ht="12.75">
      <c r="A27" t="s">
        <v>48</v>
      </c>
      <c s="34" t="s">
        <v>75</v>
      </c>
      <c s="34" t="s">
        <v>960</v>
      </c>
      <c s="35" t="s">
        <v>5</v>
      </c>
      <c s="6" t="s">
        <v>961</v>
      </c>
      <c s="36" t="s">
        <v>201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1466</v>
      </c>
    </row>
    <row r="30" spans="1:5" ht="318.75">
      <c r="A30" t="s">
        <v>58</v>
      </c>
      <c r="E30" s="39" t="s">
        <v>334</v>
      </c>
    </row>
    <row r="31" spans="1:16" ht="12.75">
      <c r="A31" t="s">
        <v>48</v>
      </c>
      <c s="34" t="s">
        <v>81</v>
      </c>
      <c s="34" t="s">
        <v>1467</v>
      </c>
      <c s="35" t="s">
        <v>5</v>
      </c>
      <c s="6" t="s">
        <v>1468</v>
      </c>
      <c s="36" t="s">
        <v>209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1469</v>
      </c>
    </row>
    <row r="34" spans="1:5" ht="25.5">
      <c r="A34" t="s">
        <v>58</v>
      </c>
      <c r="E34" s="39" t="s">
        <v>337</v>
      </c>
    </row>
    <row r="35" spans="1:16" ht="12.75">
      <c r="A35" t="s">
        <v>48</v>
      </c>
      <c s="34" t="s">
        <v>87</v>
      </c>
      <c s="34" t="s">
        <v>1470</v>
      </c>
      <c s="35" t="s">
        <v>5</v>
      </c>
      <c s="6" t="s">
        <v>1471</v>
      </c>
      <c s="36" t="s">
        <v>201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1472</v>
      </c>
    </row>
    <row r="38" spans="1:5" ht="229.5">
      <c r="A38" t="s">
        <v>58</v>
      </c>
      <c r="E38" s="39" t="s">
        <v>206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1473</v>
      </c>
    </row>
    <row r="42" spans="1:5" ht="242.25">
      <c r="A42" t="s">
        <v>58</v>
      </c>
      <c r="E42" s="39" t="s">
        <v>967</v>
      </c>
    </row>
    <row r="43" spans="1:13" ht="12.75">
      <c r="A43" t="s">
        <v>45</v>
      </c>
      <c r="C43" s="31" t="s">
        <v>1006</v>
      </c>
      <c r="E43" s="33" t="s">
        <v>1007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1331</v>
      </c>
      <c s="35" t="s">
        <v>5</v>
      </c>
      <c s="6" t="s">
        <v>1332</v>
      </c>
      <c s="36" t="s">
        <v>244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1474</v>
      </c>
    </row>
    <row r="47" spans="1:5" ht="153">
      <c r="A47" t="s">
        <v>58</v>
      </c>
      <c r="E47" s="39" t="s">
        <v>1334</v>
      </c>
    </row>
    <row r="48" spans="1:16" ht="12.75">
      <c r="A48" t="s">
        <v>48</v>
      </c>
      <c s="34" t="s">
        <v>103</v>
      </c>
      <c s="34" t="s">
        <v>1475</v>
      </c>
      <c s="35" t="s">
        <v>5</v>
      </c>
      <c s="6" t="s">
        <v>1476</v>
      </c>
      <c s="36" t="s">
        <v>209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1477</v>
      </c>
    </row>
    <row r="51" spans="1:5" ht="255">
      <c r="A51" t="s">
        <v>58</v>
      </c>
      <c r="E51" s="39" t="s">
        <v>1358</v>
      </c>
    </row>
    <row r="52" spans="1:16" ht="12.75">
      <c r="A52" t="s">
        <v>48</v>
      </c>
      <c s="34" t="s">
        <v>108</v>
      </c>
      <c s="34" t="s">
        <v>1478</v>
      </c>
      <c s="35" t="s">
        <v>5</v>
      </c>
      <c s="6" t="s">
        <v>1479</v>
      </c>
      <c s="36" t="s">
        <v>209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1480</v>
      </c>
    </row>
    <row r="55" spans="1:5" ht="255">
      <c r="A55" t="s">
        <v>58</v>
      </c>
      <c r="E55" s="39" t="s">
        <v>1011</v>
      </c>
    </row>
    <row r="56" spans="1:16" ht="12.75">
      <c r="A56" t="s">
        <v>48</v>
      </c>
      <c s="34" t="s">
        <v>114</v>
      </c>
      <c s="34" t="s">
        <v>1481</v>
      </c>
      <c s="35" t="s">
        <v>5</v>
      </c>
      <c s="6" t="s">
        <v>1482</v>
      </c>
      <c s="36" t="s">
        <v>244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1483</v>
      </c>
    </row>
    <row r="59" spans="1:5" ht="242.25">
      <c r="A59" t="s">
        <v>58</v>
      </c>
      <c r="E59" s="39" t="s">
        <v>1484</v>
      </c>
    </row>
    <row r="60" spans="1:16" ht="12.75">
      <c r="A60" t="s">
        <v>48</v>
      </c>
      <c s="34" t="s">
        <v>119</v>
      </c>
      <c s="34" t="s">
        <v>1485</v>
      </c>
      <c s="35" t="s">
        <v>5</v>
      </c>
      <c s="6" t="s">
        <v>1486</v>
      </c>
      <c s="36" t="s">
        <v>244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1487</v>
      </c>
    </row>
    <row r="63" spans="1:5" ht="102">
      <c r="A63" t="s">
        <v>58</v>
      </c>
      <c r="E63" s="39" t="s">
        <v>1015</v>
      </c>
    </row>
    <row r="64" spans="1:13" ht="12.75">
      <c r="A64" t="s">
        <v>45</v>
      </c>
      <c r="C64" s="31" t="s">
        <v>1488</v>
      </c>
      <c r="E64" s="33" t="s">
        <v>1489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1490</v>
      </c>
      <c s="35" t="s">
        <v>5</v>
      </c>
      <c s="6" t="s">
        <v>1491</v>
      </c>
      <c s="36" t="s">
        <v>244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1492</v>
      </c>
    </row>
    <row r="68" spans="1:5" ht="191.25">
      <c r="A68" t="s">
        <v>58</v>
      </c>
      <c r="E68" s="39" t="s">
        <v>1493</v>
      </c>
    </row>
    <row r="69" spans="1:13" ht="12.75">
      <c r="A69" t="s">
        <v>45</v>
      </c>
      <c r="C69" s="31" t="s">
        <v>1494</v>
      </c>
      <c r="E69" s="33" t="s">
        <v>1495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1496</v>
      </c>
      <c s="35" t="s">
        <v>5</v>
      </c>
      <c s="6" t="s">
        <v>1497</v>
      </c>
      <c s="36" t="s">
        <v>942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1498</v>
      </c>
    </row>
    <row r="73" spans="1:5" ht="114.75">
      <c r="A73" t="s">
        <v>58</v>
      </c>
      <c r="E73" s="39" t="s">
        <v>1499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1457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1457</v>
      </c>
      <c r="E4" s="26" t="s">
        <v>1458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1502</v>
      </c>
      <c r="E8" s="30" t="s">
        <v>1501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1254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951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38.25">
      <c r="A20" s="35" t="s">
        <v>56</v>
      </c>
      <c r="E20" s="40" t="s">
        <v>1503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1125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38.25">
      <c r="A24" s="35" t="s">
        <v>56</v>
      </c>
      <c r="E24" s="40" t="s">
        <v>1504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1505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25.5">
      <c r="A28" s="35" t="s">
        <v>56</v>
      </c>
      <c r="E28" s="40" t="s">
        <v>1506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953</v>
      </c>
      <c r="E30" s="33" t="s">
        <v>954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332</v>
      </c>
      <c s="35" t="s">
        <v>5</v>
      </c>
      <c s="6" t="s">
        <v>333</v>
      </c>
      <c s="36" t="s">
        <v>201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1507</v>
      </c>
    </row>
    <row r="34" spans="1:5" ht="318.75">
      <c r="A34" t="s">
        <v>58</v>
      </c>
      <c r="E34" s="39" t="s">
        <v>334</v>
      </c>
    </row>
    <row r="35" spans="1:16" ht="12.75">
      <c r="A35" t="s">
        <v>48</v>
      </c>
      <c s="34" t="s">
        <v>87</v>
      </c>
      <c s="34" t="s">
        <v>960</v>
      </c>
      <c s="35" t="s">
        <v>5</v>
      </c>
      <c s="6" t="s">
        <v>961</v>
      </c>
      <c s="36" t="s">
        <v>201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1508</v>
      </c>
    </row>
    <row r="38" spans="1:5" ht="318.75">
      <c r="A38" t="s">
        <v>58</v>
      </c>
      <c r="E38" s="39" t="s">
        <v>334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1509</v>
      </c>
    </row>
    <row r="42" spans="1:5" ht="242.25">
      <c r="A42" t="s">
        <v>58</v>
      </c>
      <c r="E42" s="39" t="s">
        <v>967</v>
      </c>
    </row>
    <row r="43" spans="1:13" ht="12.75">
      <c r="A43" t="s">
        <v>45</v>
      </c>
      <c r="C43" s="31" t="s">
        <v>1006</v>
      </c>
      <c r="E43" s="33" t="s">
        <v>1007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1331</v>
      </c>
      <c s="35" t="s">
        <v>5</v>
      </c>
      <c s="6" t="s">
        <v>1332</v>
      </c>
      <c s="36" t="s">
        <v>244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1474</v>
      </c>
    </row>
    <row r="47" spans="1:5" ht="153">
      <c r="A47" t="s">
        <v>58</v>
      </c>
      <c r="E47" s="39" t="s">
        <v>1334</v>
      </c>
    </row>
    <row r="48" spans="1:16" ht="12.75">
      <c r="A48" t="s">
        <v>48</v>
      </c>
      <c s="34" t="s">
        <v>103</v>
      </c>
      <c s="34" t="s">
        <v>1475</v>
      </c>
      <c s="35" t="s">
        <v>5</v>
      </c>
      <c s="6" t="s">
        <v>1476</v>
      </c>
      <c s="36" t="s">
        <v>209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1510</v>
      </c>
    </row>
    <row r="51" spans="1:5" ht="255">
      <c r="A51" t="s">
        <v>58</v>
      </c>
      <c r="E51" s="39" t="s">
        <v>1358</v>
      </c>
    </row>
    <row r="52" spans="1:16" ht="12.75">
      <c r="A52" t="s">
        <v>48</v>
      </c>
      <c s="34" t="s">
        <v>108</v>
      </c>
      <c s="34" t="s">
        <v>1481</v>
      </c>
      <c s="35" t="s">
        <v>5</v>
      </c>
      <c s="6" t="s">
        <v>1482</v>
      </c>
      <c s="36" t="s">
        <v>244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1474</v>
      </c>
    </row>
    <row r="55" spans="1:5" ht="242.25">
      <c r="A55" t="s">
        <v>58</v>
      </c>
      <c r="E55" s="39" t="s">
        <v>1484</v>
      </c>
    </row>
    <row r="56" spans="1:16" ht="12.75">
      <c r="A56" t="s">
        <v>48</v>
      </c>
      <c s="34" t="s">
        <v>114</v>
      </c>
      <c s="34" t="s">
        <v>1012</v>
      </c>
      <c s="35" t="s">
        <v>5</v>
      </c>
      <c s="6" t="s">
        <v>1013</v>
      </c>
      <c s="36" t="s">
        <v>244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1511</v>
      </c>
    </row>
    <row r="59" spans="1:5" ht="102">
      <c r="A59" t="s">
        <v>58</v>
      </c>
      <c r="E59" s="39" t="s">
        <v>1015</v>
      </c>
    </row>
    <row r="60" spans="1:13" ht="12.75">
      <c r="A60" t="s">
        <v>45</v>
      </c>
      <c r="C60" s="31" t="s">
        <v>884</v>
      </c>
      <c r="E60" s="33" t="s">
        <v>885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1359</v>
      </c>
      <c s="35" t="s">
        <v>5</v>
      </c>
      <c s="6" t="s">
        <v>1360</v>
      </c>
      <c s="36" t="s">
        <v>244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1361</v>
      </c>
    </row>
    <row r="64" spans="1:5" ht="25.5">
      <c r="A64" t="s">
        <v>58</v>
      </c>
      <c r="E64" s="39" t="s">
        <v>1362</v>
      </c>
    </row>
    <row r="65" spans="1:16" ht="12.75">
      <c r="A65" t="s">
        <v>48</v>
      </c>
      <c s="34" t="s">
        <v>125</v>
      </c>
      <c s="34" t="s">
        <v>1363</v>
      </c>
      <c s="35" t="s">
        <v>5</v>
      </c>
      <c s="6" t="s">
        <v>1364</v>
      </c>
      <c s="36" t="s">
        <v>244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1361</v>
      </c>
    </row>
    <row r="68" spans="1:5" ht="38.25">
      <c r="A68" t="s">
        <v>58</v>
      </c>
      <c r="E68" s="39" t="s">
        <v>1365</v>
      </c>
    </row>
    <row r="69" spans="1:16" ht="12.75">
      <c r="A69" t="s">
        <v>48</v>
      </c>
      <c s="34" t="s">
        <v>130</v>
      </c>
      <c s="34" t="s">
        <v>1366</v>
      </c>
      <c s="35" t="s">
        <v>5</v>
      </c>
      <c s="6" t="s">
        <v>1367</v>
      </c>
      <c s="36" t="s">
        <v>1368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1512</v>
      </c>
    </row>
    <row r="72" spans="1:5" ht="25.5">
      <c r="A72" t="s">
        <v>58</v>
      </c>
      <c r="E72" s="39" t="s">
        <v>1370</v>
      </c>
    </row>
    <row r="73" spans="1:16" ht="12.75">
      <c r="A73" t="s">
        <v>48</v>
      </c>
      <c s="34" t="s">
        <v>135</v>
      </c>
      <c s="34" t="s">
        <v>1371</v>
      </c>
      <c s="35" t="s">
        <v>5</v>
      </c>
      <c s="6" t="s">
        <v>1372</v>
      </c>
      <c s="36" t="s">
        <v>244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1513</v>
      </c>
    </row>
    <row r="76" spans="1:5" ht="51">
      <c r="A76" t="s">
        <v>58</v>
      </c>
      <c r="E76" s="39" t="s">
        <v>1374</v>
      </c>
    </row>
    <row r="77" spans="1:16" ht="12.75">
      <c r="A77" t="s">
        <v>48</v>
      </c>
      <c s="34" t="s">
        <v>140</v>
      </c>
      <c s="34" t="s">
        <v>1375</v>
      </c>
      <c s="35" t="s">
        <v>5</v>
      </c>
      <c s="6" t="s">
        <v>1376</v>
      </c>
      <c s="36" t="s">
        <v>244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202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1514</v>
      </c>
    </row>
    <row r="80" spans="1:5" ht="63.75">
      <c r="A80" t="s">
        <v>58</v>
      </c>
      <c r="E80" s="39" t="s">
        <v>1378</v>
      </c>
    </row>
    <row r="81" spans="1:16" ht="12.75">
      <c r="A81" t="s">
        <v>48</v>
      </c>
      <c s="34" t="s">
        <v>145</v>
      </c>
      <c s="34" t="s">
        <v>1379</v>
      </c>
      <c s="35" t="s">
        <v>5</v>
      </c>
      <c s="6" t="s">
        <v>1380</v>
      </c>
      <c s="36" t="s">
        <v>244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202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1513</v>
      </c>
    </row>
    <row r="84" spans="1:5" ht="25.5">
      <c r="A84" t="s">
        <v>58</v>
      </c>
      <c r="E84" s="39" t="s">
        <v>1381</v>
      </c>
    </row>
    <row r="85" spans="1:16" ht="12.75">
      <c r="A85" t="s">
        <v>48</v>
      </c>
      <c s="34" t="s">
        <v>151</v>
      </c>
      <c s="34" t="s">
        <v>1382</v>
      </c>
      <c s="35" t="s">
        <v>5</v>
      </c>
      <c s="6" t="s">
        <v>1383</v>
      </c>
      <c s="36" t="s">
        <v>1368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202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1515</v>
      </c>
    </row>
    <row r="88" spans="1:5" ht="25.5">
      <c r="A88" t="s">
        <v>58</v>
      </c>
      <c r="E88" s="39" t="s">
        <v>1385</v>
      </c>
    </row>
    <row r="89" spans="1:16" ht="12.75">
      <c r="A89" t="s">
        <v>48</v>
      </c>
      <c s="34" t="s">
        <v>255</v>
      </c>
      <c s="34" t="s">
        <v>1516</v>
      </c>
      <c s="35" t="s">
        <v>5</v>
      </c>
      <c s="6" t="s">
        <v>1517</v>
      </c>
      <c s="36" t="s">
        <v>209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202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1518</v>
      </c>
    </row>
    <row r="92" spans="1:5" ht="89.25">
      <c r="A92" t="s">
        <v>58</v>
      </c>
      <c r="E92" s="39" t="s">
        <v>1413</v>
      </c>
    </row>
    <row r="93" spans="1:13" ht="12.75">
      <c r="A93" t="s">
        <v>45</v>
      </c>
      <c r="C93" s="31" t="s">
        <v>1488</v>
      </c>
      <c r="E93" s="33" t="s">
        <v>1489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259</v>
      </c>
      <c s="34" t="s">
        <v>1490</v>
      </c>
      <c s="35" t="s">
        <v>5</v>
      </c>
      <c s="6" t="s">
        <v>1491</v>
      </c>
      <c s="36" t="s">
        <v>244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1519</v>
      </c>
    </row>
    <row r="97" spans="1:5" ht="191.25">
      <c r="A97" t="s">
        <v>58</v>
      </c>
      <c r="E97" s="39" t="s">
        <v>1493</v>
      </c>
    </row>
    <row r="98" spans="1:13" ht="12.75">
      <c r="A98" t="s">
        <v>45</v>
      </c>
      <c r="C98" s="31" t="s">
        <v>1494</v>
      </c>
      <c r="E98" s="33" t="s">
        <v>1495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263</v>
      </c>
      <c s="34" t="s">
        <v>1496</v>
      </c>
      <c s="35" t="s">
        <v>5</v>
      </c>
      <c s="6" t="s">
        <v>1497</v>
      </c>
      <c s="36" t="s">
        <v>942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202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1520</v>
      </c>
    </row>
    <row r="102" spans="1:5" ht="114.75">
      <c r="A102" t="s">
        <v>58</v>
      </c>
      <c r="E102" s="39" t="s">
        <v>1499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1457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1457</v>
      </c>
      <c r="E4" s="26" t="s">
        <v>1458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1523</v>
      </c>
      <c r="E8" s="30" t="s">
        <v>1522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951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14.75">
      <c r="A16" s="35" t="s">
        <v>56</v>
      </c>
      <c r="E16" s="40" t="s">
        <v>1524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953</v>
      </c>
      <c r="E18" s="33" t="s">
        <v>954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1254</v>
      </c>
    </row>
    <row r="23" spans="1:16" ht="12.75">
      <c r="A23" t="s">
        <v>48</v>
      </c>
      <c s="34" t="s">
        <v>69</v>
      </c>
      <c s="34" t="s">
        <v>1278</v>
      </c>
      <c s="35" t="s">
        <v>5</v>
      </c>
      <c s="6" t="s">
        <v>1279</v>
      </c>
      <c s="36" t="s">
        <v>201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1525</v>
      </c>
    </row>
    <row r="26" spans="1:5" ht="318.75">
      <c r="A26" t="s">
        <v>58</v>
      </c>
      <c r="E26" s="39" t="s">
        <v>334</v>
      </c>
    </row>
    <row r="27" spans="1:16" ht="12.75">
      <c r="A27" t="s">
        <v>48</v>
      </c>
      <c s="34" t="s">
        <v>75</v>
      </c>
      <c s="34" t="s">
        <v>332</v>
      </c>
      <c s="35" t="s">
        <v>5</v>
      </c>
      <c s="6" t="s">
        <v>333</v>
      </c>
      <c s="36" t="s">
        <v>201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1526</v>
      </c>
    </row>
    <row r="30" spans="1:5" ht="318.75">
      <c r="A30" t="s">
        <v>58</v>
      </c>
      <c r="E30" s="39" t="s">
        <v>334</v>
      </c>
    </row>
    <row r="31" spans="1:16" ht="12.75">
      <c r="A31" t="s">
        <v>48</v>
      </c>
      <c s="34" t="s">
        <v>81</v>
      </c>
      <c s="34" t="s">
        <v>960</v>
      </c>
      <c s="35" t="s">
        <v>5</v>
      </c>
      <c s="6" t="s">
        <v>961</v>
      </c>
      <c s="36" t="s">
        <v>201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1527</v>
      </c>
    </row>
    <row r="34" spans="1:5" ht="318.75">
      <c r="A34" t="s">
        <v>58</v>
      </c>
      <c r="E34" s="39" t="s">
        <v>334</v>
      </c>
    </row>
    <row r="35" spans="1:16" ht="12.75">
      <c r="A35" t="s">
        <v>48</v>
      </c>
      <c s="34" t="s">
        <v>87</v>
      </c>
      <c s="34" t="s">
        <v>964</v>
      </c>
      <c s="35" t="s">
        <v>5</v>
      </c>
      <c s="6" t="s">
        <v>965</v>
      </c>
      <c s="36" t="s">
        <v>201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1528</v>
      </c>
    </row>
    <row r="38" spans="1:5" ht="242.25">
      <c r="A38" t="s">
        <v>58</v>
      </c>
      <c r="E38" s="39" t="s">
        <v>967</v>
      </c>
    </row>
    <row r="39" spans="1:13" ht="12.75">
      <c r="A39" t="s">
        <v>45</v>
      </c>
      <c r="C39" s="31" t="s">
        <v>972</v>
      </c>
      <c r="E39" s="33" t="s">
        <v>973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1529</v>
      </c>
      <c s="35" t="s">
        <v>5</v>
      </c>
      <c s="6" t="s">
        <v>1530</v>
      </c>
      <c s="36" t="s">
        <v>942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1531</v>
      </c>
    </row>
    <row r="43" spans="1:5" ht="102">
      <c r="A43" t="s">
        <v>58</v>
      </c>
      <c r="E43" s="39" t="s">
        <v>988</v>
      </c>
    </row>
    <row r="44" spans="1:16" ht="12.75">
      <c r="A44" t="s">
        <v>48</v>
      </c>
      <c s="34" t="s">
        <v>97</v>
      </c>
      <c s="34" t="s">
        <v>1532</v>
      </c>
      <c s="35" t="s">
        <v>5</v>
      </c>
      <c s="6" t="s">
        <v>1533</v>
      </c>
      <c s="36" t="s">
        <v>201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1534</v>
      </c>
    </row>
    <row r="47" spans="1:5" ht="38.25">
      <c r="A47" t="s">
        <v>58</v>
      </c>
      <c r="E47" s="39" t="s">
        <v>1049</v>
      </c>
    </row>
    <row r="48" spans="1:13" ht="12.75">
      <c r="A48" t="s">
        <v>45</v>
      </c>
      <c r="C48" s="31" t="s">
        <v>1006</v>
      </c>
      <c r="E48" s="33" t="s">
        <v>1007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1535</v>
      </c>
      <c s="35" t="s">
        <v>5</v>
      </c>
      <c s="6" t="s">
        <v>1536</v>
      </c>
      <c s="36" t="s">
        <v>244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202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1537</v>
      </c>
    </row>
    <row r="52" spans="1:5" ht="153">
      <c r="A52" t="s">
        <v>58</v>
      </c>
      <c r="E52" s="39" t="s">
        <v>1334</v>
      </c>
    </row>
    <row r="53" spans="1:16" ht="12.75">
      <c r="A53" t="s">
        <v>48</v>
      </c>
      <c s="34" t="s">
        <v>108</v>
      </c>
      <c s="34" t="s">
        <v>1478</v>
      </c>
      <c s="35" t="s">
        <v>5</v>
      </c>
      <c s="6" t="s">
        <v>1479</v>
      </c>
      <c s="36" t="s">
        <v>209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202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1538</v>
      </c>
    </row>
    <row r="56" spans="1:5" ht="255">
      <c r="A56" t="s">
        <v>58</v>
      </c>
      <c r="E56" s="39" t="s">
        <v>1011</v>
      </c>
    </row>
    <row r="57" spans="1:16" ht="12.75">
      <c r="A57" t="s">
        <v>48</v>
      </c>
      <c s="34" t="s">
        <v>114</v>
      </c>
      <c s="34" t="s">
        <v>1481</v>
      </c>
      <c s="35" t="s">
        <v>5</v>
      </c>
      <c s="6" t="s">
        <v>1482</v>
      </c>
      <c s="36" t="s">
        <v>244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1483</v>
      </c>
    </row>
    <row r="60" spans="1:5" ht="242.25">
      <c r="A60" t="s">
        <v>58</v>
      </c>
      <c r="E60" s="39" t="s">
        <v>1484</v>
      </c>
    </row>
    <row r="61" spans="1:16" ht="12.75">
      <c r="A61" t="s">
        <v>48</v>
      </c>
      <c s="34" t="s">
        <v>119</v>
      </c>
      <c s="34" t="s">
        <v>1539</v>
      </c>
      <c s="35" t="s">
        <v>5</v>
      </c>
      <c s="6" t="s">
        <v>1540</v>
      </c>
      <c s="36" t="s">
        <v>244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1541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1494</v>
      </c>
      <c r="E65" s="33" t="s">
        <v>1495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1496</v>
      </c>
      <c s="35" t="s">
        <v>5</v>
      </c>
      <c s="6" t="s">
        <v>1497</v>
      </c>
      <c s="36" t="s">
        <v>942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1542</v>
      </c>
    </row>
    <row r="69" spans="1:5" ht="114.75">
      <c r="A69" t="s">
        <v>58</v>
      </c>
      <c r="E69" s="39" t="s">
        <v>1499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1457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1457</v>
      </c>
      <c r="E4" s="26" t="s">
        <v>1458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1545</v>
      </c>
      <c r="E8" s="30" t="s">
        <v>1544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1254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951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38.25">
      <c r="A20" s="35" t="s">
        <v>56</v>
      </c>
      <c r="E20" s="40" t="s">
        <v>1546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1265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25.5">
      <c r="A24" s="35" t="s">
        <v>56</v>
      </c>
      <c r="E24" s="40" t="s">
        <v>1266</v>
      </c>
    </row>
    <row r="25" spans="1:5" ht="114.75">
      <c r="A25" t="s">
        <v>58</v>
      </c>
      <c r="E25" s="39" t="s">
        <v>1267</v>
      </c>
    </row>
    <row r="26" spans="1:13" ht="12.75">
      <c r="A26" t="s">
        <v>45</v>
      </c>
      <c r="C26" s="31" t="s">
        <v>953</v>
      </c>
      <c r="E26" s="33" t="s">
        <v>954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1278</v>
      </c>
      <c s="35" t="s">
        <v>5</v>
      </c>
      <c s="6" t="s">
        <v>1279</v>
      </c>
      <c s="36" t="s">
        <v>201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1547</v>
      </c>
    </row>
    <row r="30" spans="1:5" ht="318.75">
      <c r="A30" t="s">
        <v>58</v>
      </c>
      <c r="E30" s="39" t="s">
        <v>334</v>
      </c>
    </row>
    <row r="31" spans="1:16" ht="12.75">
      <c r="A31" t="s">
        <v>48</v>
      </c>
      <c s="34" t="s">
        <v>81</v>
      </c>
      <c s="34" t="s">
        <v>1467</v>
      </c>
      <c s="35" t="s">
        <v>5</v>
      </c>
      <c s="6" t="s">
        <v>1468</v>
      </c>
      <c s="36" t="s">
        <v>209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1548</v>
      </c>
    </row>
    <row r="34" spans="1:5" ht="25.5">
      <c r="A34" t="s">
        <v>58</v>
      </c>
      <c r="E34" s="39" t="s">
        <v>337</v>
      </c>
    </row>
    <row r="35" spans="1:16" ht="12.75">
      <c r="A35" t="s">
        <v>48</v>
      </c>
      <c s="34" t="s">
        <v>87</v>
      </c>
      <c s="34" t="s">
        <v>964</v>
      </c>
      <c s="35" t="s">
        <v>5</v>
      </c>
      <c s="6" t="s">
        <v>965</v>
      </c>
      <c s="36" t="s">
        <v>201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1549</v>
      </c>
    </row>
    <row r="38" spans="1:5" ht="242.25">
      <c r="A38" t="s">
        <v>58</v>
      </c>
      <c r="E38" s="39" t="s">
        <v>967</v>
      </c>
    </row>
    <row r="39" spans="1:16" ht="12.75">
      <c r="A39" t="s">
        <v>48</v>
      </c>
      <c s="34" t="s">
        <v>92</v>
      </c>
      <c s="34" t="s">
        <v>1550</v>
      </c>
      <c s="35" t="s">
        <v>5</v>
      </c>
      <c s="6" t="s">
        <v>1551</v>
      </c>
      <c s="36" t="s">
        <v>244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1552</v>
      </c>
    </row>
    <row r="42" spans="1:5" ht="204">
      <c r="A42" t="s">
        <v>58</v>
      </c>
      <c r="E42" s="39" t="s">
        <v>1553</v>
      </c>
    </row>
    <row r="43" spans="1:13" ht="12.75">
      <c r="A43" t="s">
        <v>45</v>
      </c>
      <c r="C43" s="31" t="s">
        <v>989</v>
      </c>
      <c r="E43" s="33" t="s">
        <v>990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1338</v>
      </c>
      <c s="35" t="s">
        <v>5</v>
      </c>
      <c s="6" t="s">
        <v>1339</v>
      </c>
      <c s="36" t="s">
        <v>201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1554</v>
      </c>
    </row>
    <row r="47" spans="1:5" ht="395.25">
      <c r="A47" t="s">
        <v>58</v>
      </c>
      <c r="E47" s="39" t="s">
        <v>994</v>
      </c>
    </row>
    <row r="48" spans="1:13" ht="12.75">
      <c r="A48" t="s">
        <v>45</v>
      </c>
      <c r="C48" s="31" t="s">
        <v>1006</v>
      </c>
      <c r="E48" s="33" t="s">
        <v>1007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1475</v>
      </c>
      <c s="35" t="s">
        <v>5</v>
      </c>
      <c s="6" t="s">
        <v>1476</v>
      </c>
      <c s="36" t="s">
        <v>209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202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1555</v>
      </c>
    </row>
    <row r="52" spans="1:5" ht="255">
      <c r="A52" t="s">
        <v>58</v>
      </c>
      <c r="E52" s="39" t="s">
        <v>1358</v>
      </c>
    </row>
    <row r="53" spans="1:16" ht="12.75">
      <c r="A53" t="s">
        <v>48</v>
      </c>
      <c s="34" t="s">
        <v>108</v>
      </c>
      <c s="34" t="s">
        <v>1485</v>
      </c>
      <c s="35" t="s">
        <v>5</v>
      </c>
      <c s="6" t="s">
        <v>1486</v>
      </c>
      <c s="36" t="s">
        <v>244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202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1556</v>
      </c>
    </row>
    <row r="56" spans="1:5" ht="102">
      <c r="A56" t="s">
        <v>58</v>
      </c>
      <c r="E56" s="39" t="s">
        <v>1015</v>
      </c>
    </row>
    <row r="57" spans="1:13" ht="12.75">
      <c r="A57" t="s">
        <v>45</v>
      </c>
      <c r="C57" s="31" t="s">
        <v>884</v>
      </c>
      <c r="E57" s="33" t="s">
        <v>885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1359</v>
      </c>
      <c s="35" t="s">
        <v>5</v>
      </c>
      <c s="6" t="s">
        <v>1360</v>
      </c>
      <c s="36" t="s">
        <v>244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202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1361</v>
      </c>
    </row>
    <row r="61" spans="1:5" ht="25.5">
      <c r="A61" t="s">
        <v>58</v>
      </c>
      <c r="E61" s="39" t="s">
        <v>1362</v>
      </c>
    </row>
    <row r="62" spans="1:16" ht="12.75">
      <c r="A62" t="s">
        <v>48</v>
      </c>
      <c s="34" t="s">
        <v>119</v>
      </c>
      <c s="34" t="s">
        <v>1363</v>
      </c>
      <c s="35" t="s">
        <v>5</v>
      </c>
      <c s="6" t="s">
        <v>1364</v>
      </c>
      <c s="36" t="s">
        <v>244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202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1361</v>
      </c>
    </row>
    <row r="65" spans="1:5" ht="38.25">
      <c r="A65" t="s">
        <v>58</v>
      </c>
      <c r="E65" s="39" t="s">
        <v>1365</v>
      </c>
    </row>
    <row r="66" spans="1:16" ht="12.75">
      <c r="A66" t="s">
        <v>48</v>
      </c>
      <c s="34" t="s">
        <v>125</v>
      </c>
      <c s="34" t="s">
        <v>1366</v>
      </c>
      <c s="35" t="s">
        <v>5</v>
      </c>
      <c s="6" t="s">
        <v>1367</v>
      </c>
      <c s="36" t="s">
        <v>1368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1557</v>
      </c>
    </row>
    <row r="69" spans="1:5" ht="25.5">
      <c r="A69" t="s">
        <v>58</v>
      </c>
      <c r="E69" s="39" t="s">
        <v>1370</v>
      </c>
    </row>
    <row r="70" spans="1:16" ht="12.75">
      <c r="A70" t="s">
        <v>48</v>
      </c>
      <c s="34" t="s">
        <v>130</v>
      </c>
      <c s="34" t="s">
        <v>1371</v>
      </c>
      <c s="35" t="s">
        <v>5</v>
      </c>
      <c s="6" t="s">
        <v>1372</v>
      </c>
      <c s="36" t="s">
        <v>244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1373</v>
      </c>
    </row>
    <row r="73" spans="1:5" ht="51">
      <c r="A73" t="s">
        <v>58</v>
      </c>
      <c r="E73" s="39" t="s">
        <v>1374</v>
      </c>
    </row>
    <row r="74" spans="1:16" ht="12.75">
      <c r="A74" t="s">
        <v>48</v>
      </c>
      <c s="34" t="s">
        <v>135</v>
      </c>
      <c s="34" t="s">
        <v>1375</v>
      </c>
      <c s="35" t="s">
        <v>5</v>
      </c>
      <c s="6" t="s">
        <v>1376</v>
      </c>
      <c s="36" t="s">
        <v>244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1377</v>
      </c>
    </row>
    <row r="77" spans="1:5" ht="63.75">
      <c r="A77" t="s">
        <v>58</v>
      </c>
      <c r="E77" s="39" t="s">
        <v>1378</v>
      </c>
    </row>
    <row r="78" spans="1:16" ht="12.75">
      <c r="A78" t="s">
        <v>48</v>
      </c>
      <c s="34" t="s">
        <v>140</v>
      </c>
      <c s="34" t="s">
        <v>1379</v>
      </c>
      <c s="35" t="s">
        <v>5</v>
      </c>
      <c s="6" t="s">
        <v>1380</v>
      </c>
      <c s="36" t="s">
        <v>244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1373</v>
      </c>
    </row>
    <row r="81" spans="1:5" ht="25.5">
      <c r="A81" t="s">
        <v>58</v>
      </c>
      <c r="E81" s="39" t="s">
        <v>1381</v>
      </c>
    </row>
    <row r="82" spans="1:16" ht="12.75">
      <c r="A82" t="s">
        <v>48</v>
      </c>
      <c s="34" t="s">
        <v>145</v>
      </c>
      <c s="34" t="s">
        <v>1382</v>
      </c>
      <c s="35" t="s">
        <v>5</v>
      </c>
      <c s="6" t="s">
        <v>1383</v>
      </c>
      <c s="36" t="s">
        <v>1368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1558</v>
      </c>
    </row>
    <row r="85" spans="1:5" ht="25.5">
      <c r="A85" t="s">
        <v>58</v>
      </c>
      <c r="E85" s="39" t="s">
        <v>1385</v>
      </c>
    </row>
    <row r="86" spans="1:16" ht="12.75">
      <c r="A86" t="s">
        <v>48</v>
      </c>
      <c s="34" t="s">
        <v>151</v>
      </c>
      <c s="34" t="s">
        <v>1410</v>
      </c>
      <c s="35" t="s">
        <v>5</v>
      </c>
      <c s="6" t="s">
        <v>1411</v>
      </c>
      <c s="36" t="s">
        <v>209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1412</v>
      </c>
    </row>
    <row r="89" spans="1:5" ht="89.25">
      <c r="A89" t="s">
        <v>58</v>
      </c>
      <c r="E89" s="39" t="s">
        <v>1413</v>
      </c>
    </row>
    <row r="90" spans="1:13" ht="12.75">
      <c r="A90" t="s">
        <v>45</v>
      </c>
      <c r="C90" s="31" t="s">
        <v>1494</v>
      </c>
      <c r="E90" s="33" t="s">
        <v>1495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255</v>
      </c>
      <c s="34" t="s">
        <v>1496</v>
      </c>
      <c s="35" t="s">
        <v>5</v>
      </c>
      <c s="6" t="s">
        <v>1497</v>
      </c>
      <c s="36" t="s">
        <v>942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1559</v>
      </c>
    </row>
    <row r="94" spans="1:5" ht="114.75">
      <c r="A94" t="s">
        <v>58</v>
      </c>
      <c r="E94" s="39" t="s">
        <v>1499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1457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1457</v>
      </c>
      <c r="E4" s="26" t="s">
        <v>1458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1562</v>
      </c>
      <c r="E8" s="30" t="s">
        <v>1561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1254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951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38.25">
      <c r="A20" s="35" t="s">
        <v>56</v>
      </c>
      <c r="E20" s="40" t="s">
        <v>1563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1265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25.5">
      <c r="A24" s="35" t="s">
        <v>56</v>
      </c>
      <c r="E24" s="40" t="s">
        <v>1266</v>
      </c>
    </row>
    <row r="25" spans="1:5" ht="114.75">
      <c r="A25" t="s">
        <v>58</v>
      </c>
      <c r="E25" s="39" t="s">
        <v>1267</v>
      </c>
    </row>
    <row r="26" spans="1:13" ht="12.75">
      <c r="A26" t="s">
        <v>45</v>
      </c>
      <c r="C26" s="31" t="s">
        <v>953</v>
      </c>
      <c r="E26" s="33" t="s">
        <v>954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1278</v>
      </c>
      <c s="35" t="s">
        <v>5</v>
      </c>
      <c s="6" t="s">
        <v>1279</v>
      </c>
      <c s="36" t="s">
        <v>201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1564</v>
      </c>
    </row>
    <row r="30" spans="1:5" ht="318.75">
      <c r="A30" t="s">
        <v>58</v>
      </c>
      <c r="E30" s="39" t="s">
        <v>334</v>
      </c>
    </row>
    <row r="31" spans="1:16" ht="12.75">
      <c r="A31" t="s">
        <v>48</v>
      </c>
      <c s="34" t="s">
        <v>81</v>
      </c>
      <c s="34" t="s">
        <v>1467</v>
      </c>
      <c s="35" t="s">
        <v>5</v>
      </c>
      <c s="6" t="s">
        <v>1468</v>
      </c>
      <c s="36" t="s">
        <v>209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1565</v>
      </c>
    </row>
    <row r="34" spans="1:5" ht="25.5">
      <c r="A34" t="s">
        <v>58</v>
      </c>
      <c r="E34" s="39" t="s">
        <v>337</v>
      </c>
    </row>
    <row r="35" spans="1:16" ht="12.75">
      <c r="A35" t="s">
        <v>48</v>
      </c>
      <c s="34" t="s">
        <v>87</v>
      </c>
      <c s="34" t="s">
        <v>964</v>
      </c>
      <c s="35" t="s">
        <v>5</v>
      </c>
      <c s="6" t="s">
        <v>965</v>
      </c>
      <c s="36" t="s">
        <v>201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1566</v>
      </c>
    </row>
    <row r="38" spans="1:5" ht="242.25">
      <c r="A38" t="s">
        <v>58</v>
      </c>
      <c r="E38" s="39" t="s">
        <v>967</v>
      </c>
    </row>
    <row r="39" spans="1:16" ht="12.75">
      <c r="A39" t="s">
        <v>48</v>
      </c>
      <c s="34" t="s">
        <v>92</v>
      </c>
      <c s="34" t="s">
        <v>1550</v>
      </c>
      <c s="35" t="s">
        <v>5</v>
      </c>
      <c s="6" t="s">
        <v>1551</v>
      </c>
      <c s="36" t="s">
        <v>244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1552</v>
      </c>
    </row>
    <row r="42" spans="1:5" ht="204">
      <c r="A42" t="s">
        <v>58</v>
      </c>
      <c r="E42" s="39" t="s">
        <v>1553</v>
      </c>
    </row>
    <row r="43" spans="1:13" ht="12.75">
      <c r="A43" t="s">
        <v>45</v>
      </c>
      <c r="C43" s="31" t="s">
        <v>989</v>
      </c>
      <c r="E43" s="33" t="s">
        <v>990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1338</v>
      </c>
      <c s="35" t="s">
        <v>5</v>
      </c>
      <c s="6" t="s">
        <v>1339</v>
      </c>
      <c s="36" t="s">
        <v>201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1567</v>
      </c>
    </row>
    <row r="47" spans="1:5" ht="395.25">
      <c r="A47" t="s">
        <v>58</v>
      </c>
      <c r="E47" s="39" t="s">
        <v>994</v>
      </c>
    </row>
    <row r="48" spans="1:13" ht="12.75">
      <c r="A48" t="s">
        <v>45</v>
      </c>
      <c r="C48" s="31" t="s">
        <v>1006</v>
      </c>
      <c r="E48" s="33" t="s">
        <v>1007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1475</v>
      </c>
      <c s="35" t="s">
        <v>5</v>
      </c>
      <c s="6" t="s">
        <v>1476</v>
      </c>
      <c s="36" t="s">
        <v>209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202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1568</v>
      </c>
    </row>
    <row r="52" spans="1:5" ht="255">
      <c r="A52" t="s">
        <v>58</v>
      </c>
      <c r="E52" s="39" t="s">
        <v>1358</v>
      </c>
    </row>
    <row r="53" spans="1:16" ht="12.75">
      <c r="A53" t="s">
        <v>48</v>
      </c>
      <c s="34" t="s">
        <v>108</v>
      </c>
      <c s="34" t="s">
        <v>1485</v>
      </c>
      <c s="35" t="s">
        <v>5</v>
      </c>
      <c s="6" t="s">
        <v>1486</v>
      </c>
      <c s="36" t="s">
        <v>244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202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1556</v>
      </c>
    </row>
    <row r="56" spans="1:5" ht="102">
      <c r="A56" t="s">
        <v>58</v>
      </c>
      <c r="E56" s="39" t="s">
        <v>1015</v>
      </c>
    </row>
    <row r="57" spans="1:13" ht="12.75">
      <c r="A57" t="s">
        <v>45</v>
      </c>
      <c r="C57" s="31" t="s">
        <v>884</v>
      </c>
      <c r="E57" s="33" t="s">
        <v>885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1410</v>
      </c>
      <c s="35" t="s">
        <v>5</v>
      </c>
      <c s="6" t="s">
        <v>1411</v>
      </c>
      <c s="36" t="s">
        <v>209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202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1412</v>
      </c>
    </row>
    <row r="61" spans="1:5" ht="89.25">
      <c r="A61" t="s">
        <v>58</v>
      </c>
      <c r="E61" s="39" t="s">
        <v>1413</v>
      </c>
    </row>
    <row r="62" spans="1:13" ht="12.75">
      <c r="A62" t="s">
        <v>45</v>
      </c>
      <c r="C62" s="31" t="s">
        <v>1569</v>
      </c>
      <c r="E62" s="33" t="s">
        <v>1570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1571</v>
      </c>
      <c s="35" t="s">
        <v>5</v>
      </c>
      <c s="6" t="s">
        <v>1572</v>
      </c>
      <c s="36" t="s">
        <v>244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1573</v>
      </c>
    </row>
    <row r="66" spans="1:5" ht="127.5">
      <c r="A66" t="s">
        <v>58</v>
      </c>
      <c r="E66" s="39" t="s">
        <v>1574</v>
      </c>
    </row>
    <row r="67" spans="1:13" ht="12.75">
      <c r="A67" t="s">
        <v>45</v>
      </c>
      <c r="C67" s="31" t="s">
        <v>1494</v>
      </c>
      <c r="E67" s="33" t="s">
        <v>1495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1496</v>
      </c>
      <c s="35" t="s">
        <v>5</v>
      </c>
      <c s="6" t="s">
        <v>1497</v>
      </c>
      <c s="36" t="s">
        <v>942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1575</v>
      </c>
    </row>
    <row r="71" spans="1:5" ht="114.75">
      <c r="A71" t="s">
        <v>58</v>
      </c>
      <c r="E71" s="39" t="s">
        <v>1499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1576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1576</v>
      </c>
      <c r="E4" s="26" t="s">
        <v>1577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1580</v>
      </c>
      <c r="E8" s="30" t="s">
        <v>1579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1463</v>
      </c>
      <c s="35" t="s">
        <v>5</v>
      </c>
      <c s="6" t="s">
        <v>1464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1581</v>
      </c>
    </row>
    <row r="13" spans="1:5" ht="12.75">
      <c r="A13" t="s">
        <v>58</v>
      </c>
      <c r="E13" s="39" t="s">
        <v>1254</v>
      </c>
    </row>
    <row r="14" spans="1:16" ht="12.75">
      <c r="A14" t="s">
        <v>48</v>
      </c>
      <c s="34" t="s">
        <v>26</v>
      </c>
      <c s="34" t="s">
        <v>1582</v>
      </c>
      <c s="35" t="s">
        <v>5</v>
      </c>
      <c s="6" t="s">
        <v>1583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202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1584</v>
      </c>
    </row>
    <row r="17" spans="1:5" ht="12.75">
      <c r="A17" t="s">
        <v>58</v>
      </c>
      <c r="E17" s="39" t="s">
        <v>1254</v>
      </c>
    </row>
    <row r="18" spans="1:16" ht="12.75">
      <c r="A18" t="s">
        <v>48</v>
      </c>
      <c s="34" t="s">
        <v>25</v>
      </c>
      <c s="34" t="s">
        <v>1585</v>
      </c>
      <c s="35" t="s">
        <v>5</v>
      </c>
      <c s="6" t="s">
        <v>1586</v>
      </c>
      <c s="36" t="s">
        <v>1587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202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1588</v>
      </c>
    </row>
    <row r="21" spans="1:5" ht="12.75">
      <c r="A21" t="s">
        <v>58</v>
      </c>
      <c r="E21" s="39" t="s">
        <v>1254</v>
      </c>
    </row>
    <row r="22" spans="1:16" ht="12.75">
      <c r="A22" t="s">
        <v>48</v>
      </c>
      <c s="34" t="s">
        <v>69</v>
      </c>
      <c s="34" t="s">
        <v>1589</v>
      </c>
      <c s="35" t="s">
        <v>5</v>
      </c>
      <c s="6" t="s">
        <v>1590</v>
      </c>
      <c s="36" t="s">
        <v>244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202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1591</v>
      </c>
    </row>
    <row r="25" spans="1:5" ht="12.75">
      <c r="A25" t="s">
        <v>58</v>
      </c>
      <c r="E25" s="39" t="s">
        <v>1254</v>
      </c>
    </row>
    <row r="26" spans="1:16" ht="12.75">
      <c r="A26" t="s">
        <v>48</v>
      </c>
      <c s="34" t="s">
        <v>75</v>
      </c>
      <c s="34" t="s">
        <v>1592</v>
      </c>
      <c s="35" t="s">
        <v>5</v>
      </c>
      <c s="6" t="s">
        <v>1593</v>
      </c>
      <c s="36" t="s">
        <v>244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202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1594</v>
      </c>
    </row>
    <row r="29" spans="1:5" ht="12.75">
      <c r="A29" t="s">
        <v>58</v>
      </c>
      <c r="E29" s="39" t="s">
        <v>1595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25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951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739</v>
      </c>
    </row>
    <row r="36" spans="1:5" ht="63.75">
      <c r="A36" s="35" t="s">
        <v>56</v>
      </c>
      <c r="E36" s="40" t="s">
        <v>1596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1127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739</v>
      </c>
    </row>
    <row r="40" spans="1:5" ht="25.5">
      <c r="A40" s="35" t="s">
        <v>56</v>
      </c>
      <c r="E40" s="40" t="s">
        <v>1597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953</v>
      </c>
      <c r="E42" s="33" t="s">
        <v>954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1274</v>
      </c>
      <c s="35" t="s">
        <v>5</v>
      </c>
      <c s="6" t="s">
        <v>1275</v>
      </c>
      <c s="36" t="s">
        <v>266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1598</v>
      </c>
    </row>
    <row r="46" spans="1:5" ht="38.25">
      <c r="A46" t="s">
        <v>58</v>
      </c>
      <c r="E46" s="39" t="s">
        <v>1277</v>
      </c>
    </row>
    <row r="47" spans="1:16" ht="12.75">
      <c r="A47" t="s">
        <v>48</v>
      </c>
      <c s="34" t="s">
        <v>103</v>
      </c>
      <c s="34" t="s">
        <v>1278</v>
      </c>
      <c s="35" t="s">
        <v>5</v>
      </c>
      <c s="6" t="s">
        <v>1279</v>
      </c>
      <c s="36" t="s">
        <v>201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1599</v>
      </c>
    </row>
    <row r="50" spans="1:5" ht="318.75">
      <c r="A50" t="s">
        <v>58</v>
      </c>
      <c r="E50" s="39" t="s">
        <v>334</v>
      </c>
    </row>
    <row r="51" spans="1:16" ht="12.75">
      <c r="A51" t="s">
        <v>48</v>
      </c>
      <c s="34" t="s">
        <v>108</v>
      </c>
      <c s="34" t="s">
        <v>332</v>
      </c>
      <c s="35" t="s">
        <v>5</v>
      </c>
      <c s="6" t="s">
        <v>333</v>
      </c>
      <c s="36" t="s">
        <v>201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1600</v>
      </c>
    </row>
    <row r="54" spans="1:5" ht="318.75">
      <c r="A54" t="s">
        <v>58</v>
      </c>
      <c r="E54" s="39" t="s">
        <v>334</v>
      </c>
    </row>
    <row r="55" spans="1:16" ht="12.75">
      <c r="A55" t="s">
        <v>48</v>
      </c>
      <c s="34" t="s">
        <v>114</v>
      </c>
      <c s="34" t="s">
        <v>1601</v>
      </c>
      <c s="35" t="s">
        <v>5</v>
      </c>
      <c s="6" t="s">
        <v>1602</v>
      </c>
      <c s="36" t="s">
        <v>209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1603</v>
      </c>
    </row>
    <row r="58" spans="1:5" ht="25.5">
      <c r="A58" t="s">
        <v>58</v>
      </c>
      <c r="E58" s="39" t="s">
        <v>337</v>
      </c>
    </row>
    <row r="59" spans="1:16" ht="12.75">
      <c r="A59" t="s">
        <v>48</v>
      </c>
      <c s="34" t="s">
        <v>119</v>
      </c>
      <c s="34" t="s">
        <v>964</v>
      </c>
      <c s="35" t="s">
        <v>5</v>
      </c>
      <c s="6" t="s">
        <v>965</v>
      </c>
      <c s="36" t="s">
        <v>201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1604</v>
      </c>
    </row>
    <row r="62" spans="1:5" ht="242.25">
      <c r="A62" t="s">
        <v>58</v>
      </c>
      <c r="E62" s="39" t="s">
        <v>967</v>
      </c>
    </row>
    <row r="63" spans="1:13" ht="12.75">
      <c r="A63" t="s">
        <v>45</v>
      </c>
      <c r="C63" s="31" t="s">
        <v>972</v>
      </c>
      <c r="E63" s="33" t="s">
        <v>973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1282</v>
      </c>
      <c s="35" t="s">
        <v>5</v>
      </c>
      <c s="6" t="s">
        <v>1283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202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1605</v>
      </c>
    </row>
    <row r="67" spans="1:5" ht="38.25">
      <c r="A67" t="s">
        <v>58</v>
      </c>
      <c r="E67" s="39" t="s">
        <v>1285</v>
      </c>
    </row>
    <row r="68" spans="1:16" ht="12.75">
      <c r="A68" t="s">
        <v>48</v>
      </c>
      <c s="34" t="s">
        <v>130</v>
      </c>
      <c s="34" t="s">
        <v>1286</v>
      </c>
      <c s="35" t="s">
        <v>5</v>
      </c>
      <c s="6" t="s">
        <v>1287</v>
      </c>
      <c s="36" t="s">
        <v>942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1606</v>
      </c>
    </row>
    <row r="71" spans="1:5" ht="25.5">
      <c r="A71" t="s">
        <v>58</v>
      </c>
      <c r="E71" s="39" t="s">
        <v>1289</v>
      </c>
    </row>
    <row r="72" spans="1:16" ht="12.75">
      <c r="A72" t="s">
        <v>48</v>
      </c>
      <c s="34" t="s">
        <v>135</v>
      </c>
      <c s="34" t="s">
        <v>1607</v>
      </c>
      <c s="35" t="s">
        <v>5</v>
      </c>
      <c s="6" t="s">
        <v>1608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202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1609</v>
      </c>
    </row>
    <row r="75" spans="1:5" ht="344.25">
      <c r="A75" t="s">
        <v>58</v>
      </c>
      <c r="E75" s="39" t="s">
        <v>1610</v>
      </c>
    </row>
    <row r="76" spans="1:16" ht="12.75">
      <c r="A76" t="s">
        <v>48</v>
      </c>
      <c s="34" t="s">
        <v>140</v>
      </c>
      <c s="34" t="s">
        <v>1611</v>
      </c>
      <c s="35" t="s">
        <v>5</v>
      </c>
      <c s="6" t="s">
        <v>1612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202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1613</v>
      </c>
    </row>
    <row r="79" spans="1:5" ht="12.75">
      <c r="A79" t="s">
        <v>58</v>
      </c>
      <c r="E79" s="39" t="s">
        <v>1614</v>
      </c>
    </row>
    <row r="80" spans="1:16" ht="12.75">
      <c r="A80" t="s">
        <v>48</v>
      </c>
      <c s="34" t="s">
        <v>145</v>
      </c>
      <c s="34" t="s">
        <v>1615</v>
      </c>
      <c s="35" t="s">
        <v>5</v>
      </c>
      <c s="6" t="s">
        <v>1616</v>
      </c>
      <c s="36" t="s">
        <v>201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202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1617</v>
      </c>
    </row>
    <row r="83" spans="1:5" ht="409.5">
      <c r="A83" t="s">
        <v>58</v>
      </c>
      <c r="E83" s="39" t="s">
        <v>1618</v>
      </c>
    </row>
    <row r="84" spans="1:16" ht="12.75">
      <c r="A84" t="s">
        <v>48</v>
      </c>
      <c s="34" t="s">
        <v>151</v>
      </c>
      <c s="34" t="s">
        <v>1619</v>
      </c>
      <c s="35" t="s">
        <v>5</v>
      </c>
      <c s="6" t="s">
        <v>1620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202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1621</v>
      </c>
    </row>
    <row r="87" spans="1:5" ht="267.75">
      <c r="A87" t="s">
        <v>58</v>
      </c>
      <c r="E87" s="39" t="s">
        <v>1330</v>
      </c>
    </row>
    <row r="88" spans="1:16" ht="25.5">
      <c r="A88" t="s">
        <v>48</v>
      </c>
      <c s="34" t="s">
        <v>255</v>
      </c>
      <c s="34" t="s">
        <v>1290</v>
      </c>
      <c s="35" t="s">
        <v>5</v>
      </c>
      <c s="6" t="s">
        <v>1291</v>
      </c>
      <c s="36" t="s">
        <v>209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202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1622</v>
      </c>
    </row>
    <row r="91" spans="1:5" ht="63.75">
      <c r="A91" t="s">
        <v>58</v>
      </c>
      <c r="E91" s="39" t="s">
        <v>1293</v>
      </c>
    </row>
    <row r="92" spans="1:16" ht="12.75">
      <c r="A92" t="s">
        <v>48</v>
      </c>
      <c s="34" t="s">
        <v>259</v>
      </c>
      <c s="34" t="s">
        <v>1294</v>
      </c>
      <c s="35" t="s">
        <v>5</v>
      </c>
      <c s="6" t="s">
        <v>1295</v>
      </c>
      <c s="36" t="s">
        <v>209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1623</v>
      </c>
    </row>
    <row r="95" spans="1:5" ht="191.25">
      <c r="A95" t="s">
        <v>58</v>
      </c>
      <c r="E95" s="39" t="s">
        <v>1297</v>
      </c>
    </row>
    <row r="96" spans="1:16" ht="12.75">
      <c r="A96" t="s">
        <v>48</v>
      </c>
      <c s="34" t="s">
        <v>263</v>
      </c>
      <c s="34" t="s">
        <v>1624</v>
      </c>
      <c s="35" t="s">
        <v>5</v>
      </c>
      <c s="6" t="s">
        <v>1625</v>
      </c>
      <c s="36" t="s">
        <v>201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1626</v>
      </c>
    </row>
    <row r="99" spans="1:5" ht="76.5">
      <c r="A99" t="s">
        <v>58</v>
      </c>
      <c r="E99" s="39" t="s">
        <v>1627</v>
      </c>
    </row>
    <row r="100" spans="1:16" ht="12.75">
      <c r="A100" t="s">
        <v>48</v>
      </c>
      <c s="34" t="s">
        <v>268</v>
      </c>
      <c s="34" t="s">
        <v>1298</v>
      </c>
      <c s="35" t="s">
        <v>5</v>
      </c>
      <c s="6" t="s">
        <v>1299</v>
      </c>
      <c s="36" t="s">
        <v>244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1628</v>
      </c>
    </row>
    <row r="103" spans="1:5" ht="153">
      <c r="A103" t="s">
        <v>58</v>
      </c>
      <c r="E103" s="39" t="s">
        <v>1301</v>
      </c>
    </row>
    <row r="104" spans="1:16" ht="12.75">
      <c r="A104" t="s">
        <v>48</v>
      </c>
      <c s="34" t="s">
        <v>274</v>
      </c>
      <c s="34" t="s">
        <v>1302</v>
      </c>
      <c s="35" t="s">
        <v>5</v>
      </c>
      <c s="6" t="s">
        <v>1303</v>
      </c>
      <c s="36" t="s">
        <v>244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1629</v>
      </c>
    </row>
    <row r="107" spans="1:5" ht="153">
      <c r="A107" t="s">
        <v>58</v>
      </c>
      <c r="E107" s="39" t="s">
        <v>1305</v>
      </c>
    </row>
    <row r="108" spans="1:16" ht="12.75">
      <c r="A108" t="s">
        <v>48</v>
      </c>
      <c s="34" t="s">
        <v>275</v>
      </c>
      <c s="34" t="s">
        <v>1310</v>
      </c>
      <c s="35" t="s">
        <v>5</v>
      </c>
      <c s="6" t="s">
        <v>1311</v>
      </c>
      <c s="36" t="s">
        <v>209</v>
      </c>
      <c s="37">
        <v>27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1630</v>
      </c>
    </row>
    <row r="111" spans="1:5" ht="12.75">
      <c r="A111" t="s">
        <v>58</v>
      </c>
      <c r="E111" s="39" t="s">
        <v>1313</v>
      </c>
    </row>
    <row r="112" spans="1:16" ht="12.75">
      <c r="A112" t="s">
        <v>48</v>
      </c>
      <c s="34" t="s">
        <v>276</v>
      </c>
      <c s="34" t="s">
        <v>1631</v>
      </c>
      <c s="35" t="s">
        <v>5</v>
      </c>
      <c s="6" t="s">
        <v>1632</v>
      </c>
      <c s="36" t="s">
        <v>201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1633</v>
      </c>
    </row>
    <row r="115" spans="1:5" ht="38.25">
      <c r="A115" t="s">
        <v>58</v>
      </c>
      <c r="E115" s="39" t="s">
        <v>492</v>
      </c>
    </row>
    <row r="116" spans="1:16" ht="12.75">
      <c r="A116" t="s">
        <v>48</v>
      </c>
      <c s="34" t="s">
        <v>277</v>
      </c>
      <c s="34" t="s">
        <v>1634</v>
      </c>
      <c s="35" t="s">
        <v>5</v>
      </c>
      <c s="6" t="s">
        <v>1635</v>
      </c>
      <c s="36" t="s">
        <v>201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1636</v>
      </c>
    </row>
    <row r="119" spans="1:5" ht="395.25">
      <c r="A119" t="s">
        <v>58</v>
      </c>
      <c r="E119" s="39" t="s">
        <v>1637</v>
      </c>
    </row>
    <row r="120" spans="1:16" ht="12.75">
      <c r="A120" t="s">
        <v>48</v>
      </c>
      <c s="34" t="s">
        <v>279</v>
      </c>
      <c s="34" t="s">
        <v>985</v>
      </c>
      <c s="35" t="s">
        <v>5</v>
      </c>
      <c s="6" t="s">
        <v>986</v>
      </c>
      <c s="36" t="s">
        <v>942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202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1638</v>
      </c>
    </row>
    <row r="123" spans="1:5" ht="102">
      <c r="A123" t="s">
        <v>58</v>
      </c>
      <c r="E123" s="39" t="s">
        <v>988</v>
      </c>
    </row>
    <row r="124" spans="1:13" ht="12.75">
      <c r="A124" t="s">
        <v>45</v>
      </c>
      <c r="C124" s="31" t="s">
        <v>1315</v>
      </c>
      <c r="E124" s="33" t="s">
        <v>1316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280</v>
      </c>
      <c s="34" t="s">
        <v>1639</v>
      </c>
      <c s="35" t="s">
        <v>5</v>
      </c>
      <c s="6" t="s">
        <v>1640</v>
      </c>
      <c s="36" t="s">
        <v>201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202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1641</v>
      </c>
    </row>
    <row r="128" spans="1:5" ht="395.25">
      <c r="A128" t="s">
        <v>58</v>
      </c>
      <c r="E128" s="39" t="s">
        <v>1637</v>
      </c>
    </row>
    <row r="129" spans="1:16" ht="12.75">
      <c r="A129" t="s">
        <v>48</v>
      </c>
      <c s="34" t="s">
        <v>281</v>
      </c>
      <c s="34" t="s">
        <v>1642</v>
      </c>
      <c s="35" t="s">
        <v>5</v>
      </c>
      <c s="6" t="s">
        <v>1643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202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1644</v>
      </c>
    </row>
    <row r="132" spans="1:5" ht="267.75">
      <c r="A132" t="s">
        <v>58</v>
      </c>
      <c r="E132" s="39" t="s">
        <v>1330</v>
      </c>
    </row>
    <row r="133" spans="1:16" ht="12.75">
      <c r="A133" t="s">
        <v>48</v>
      </c>
      <c s="34" t="s">
        <v>282</v>
      </c>
      <c s="34" t="s">
        <v>1645</v>
      </c>
      <c s="35" t="s">
        <v>5</v>
      </c>
      <c s="6" t="s">
        <v>1646</v>
      </c>
      <c s="36" t="s">
        <v>201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1647</v>
      </c>
    </row>
    <row r="136" spans="1:5" ht="229.5">
      <c r="A136" t="s">
        <v>58</v>
      </c>
      <c r="E136" s="39" t="s">
        <v>1648</v>
      </c>
    </row>
    <row r="137" spans="1:16" ht="12.75">
      <c r="A137" t="s">
        <v>48</v>
      </c>
      <c s="34" t="s">
        <v>284</v>
      </c>
      <c s="34" t="s">
        <v>1324</v>
      </c>
      <c s="35" t="s">
        <v>5</v>
      </c>
      <c s="6" t="s">
        <v>1325</v>
      </c>
      <c s="36" t="s">
        <v>201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202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1649</v>
      </c>
    </row>
    <row r="140" spans="1:5" ht="395.25">
      <c r="A140" t="s">
        <v>58</v>
      </c>
      <c r="E140" s="39" t="s">
        <v>994</v>
      </c>
    </row>
    <row r="141" spans="1:16" ht="12.75">
      <c r="A141" t="s">
        <v>48</v>
      </c>
      <c s="34" t="s">
        <v>286</v>
      </c>
      <c s="34" t="s">
        <v>1327</v>
      </c>
      <c s="35" t="s">
        <v>5</v>
      </c>
      <c s="6" t="s">
        <v>1328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202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1650</v>
      </c>
    </row>
    <row r="144" spans="1:5" ht="267.75">
      <c r="A144" t="s">
        <v>58</v>
      </c>
      <c r="E144" s="39" t="s">
        <v>1330</v>
      </c>
    </row>
    <row r="145" spans="1:13" ht="12.75">
      <c r="A145" t="s">
        <v>45</v>
      </c>
      <c r="C145" s="31" t="s">
        <v>989</v>
      </c>
      <c r="E145" s="33" t="s">
        <v>990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288</v>
      </c>
      <c s="34" t="s">
        <v>1651</v>
      </c>
      <c s="35" t="s">
        <v>5</v>
      </c>
      <c s="6" t="s">
        <v>1652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1653</v>
      </c>
    </row>
    <row r="149" spans="1:5" ht="293.25">
      <c r="A149" t="s">
        <v>58</v>
      </c>
      <c r="E149" s="39" t="s">
        <v>1654</v>
      </c>
    </row>
    <row r="150" spans="1:16" ht="12.75">
      <c r="A150" t="s">
        <v>48</v>
      </c>
      <c s="34" t="s">
        <v>289</v>
      </c>
      <c s="34" t="s">
        <v>991</v>
      </c>
      <c s="35" t="s">
        <v>5</v>
      </c>
      <c s="6" t="s">
        <v>992</v>
      </c>
      <c s="36" t="s">
        <v>201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202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1655</v>
      </c>
    </row>
    <row r="153" spans="1:5" ht="395.25">
      <c r="A153" t="s">
        <v>58</v>
      </c>
      <c r="E153" s="39" t="s">
        <v>994</v>
      </c>
    </row>
    <row r="154" spans="1:16" ht="12.75">
      <c r="A154" t="s">
        <v>48</v>
      </c>
      <c s="34" t="s">
        <v>290</v>
      </c>
      <c s="34" t="s">
        <v>1656</v>
      </c>
      <c s="35" t="s">
        <v>5</v>
      </c>
      <c s="6" t="s">
        <v>1657</v>
      </c>
      <c s="36" t="s">
        <v>201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202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1658</v>
      </c>
    </row>
    <row r="157" spans="1:5" ht="395.25">
      <c r="A157" t="s">
        <v>58</v>
      </c>
      <c r="E157" s="39" t="s">
        <v>994</v>
      </c>
    </row>
    <row r="158" spans="1:16" ht="12.75">
      <c r="A158" t="s">
        <v>48</v>
      </c>
      <c s="34" t="s">
        <v>291</v>
      </c>
      <c s="34" t="s">
        <v>1338</v>
      </c>
      <c s="35" t="s">
        <v>5</v>
      </c>
      <c s="6" t="s">
        <v>1339</v>
      </c>
      <c s="36" t="s">
        <v>201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202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1659</v>
      </c>
    </row>
    <row r="161" spans="1:5" ht="395.25">
      <c r="A161" t="s">
        <v>58</v>
      </c>
      <c r="E161" s="39" t="s">
        <v>994</v>
      </c>
    </row>
    <row r="162" spans="1:16" ht="12.75">
      <c r="A162" t="s">
        <v>48</v>
      </c>
      <c s="34" t="s">
        <v>293</v>
      </c>
      <c s="34" t="s">
        <v>1660</v>
      </c>
      <c s="35" t="s">
        <v>5</v>
      </c>
      <c s="6" t="s">
        <v>1661</v>
      </c>
      <c s="36" t="s">
        <v>201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202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1662</v>
      </c>
    </row>
    <row r="165" spans="1:5" ht="395.25">
      <c r="A165" t="s">
        <v>58</v>
      </c>
      <c r="E165" s="39" t="s">
        <v>994</v>
      </c>
    </row>
    <row r="166" spans="1:16" ht="12.75">
      <c r="A166" t="s">
        <v>48</v>
      </c>
      <c s="34" t="s">
        <v>295</v>
      </c>
      <c s="34" t="s">
        <v>1663</v>
      </c>
      <c s="35" t="s">
        <v>5</v>
      </c>
      <c s="6" t="s">
        <v>1664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202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1665</v>
      </c>
    </row>
    <row r="169" spans="1:5" ht="178.5">
      <c r="A169" t="s">
        <v>58</v>
      </c>
      <c r="E169" s="39" t="s">
        <v>1350</v>
      </c>
    </row>
    <row r="170" spans="1:16" ht="12.75">
      <c r="A170" t="s">
        <v>48</v>
      </c>
      <c s="34" t="s">
        <v>297</v>
      </c>
      <c s="34" t="s">
        <v>1046</v>
      </c>
      <c s="35" t="s">
        <v>5</v>
      </c>
      <c s="6" t="s">
        <v>1047</v>
      </c>
      <c s="36" t="s">
        <v>201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202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1666</v>
      </c>
    </row>
    <row r="173" spans="1:5" ht="38.25">
      <c r="A173" t="s">
        <v>58</v>
      </c>
      <c r="E173" s="39" t="s">
        <v>1049</v>
      </c>
    </row>
    <row r="174" spans="1:13" ht="12.75">
      <c r="A174" t="s">
        <v>45</v>
      </c>
      <c r="C174" s="31" t="s">
        <v>752</v>
      </c>
      <c r="E174" s="33" t="s">
        <v>753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299</v>
      </c>
      <c s="34" t="s">
        <v>1051</v>
      </c>
      <c s="35" t="s">
        <v>5</v>
      </c>
      <c s="6" t="s">
        <v>1052</v>
      </c>
      <c s="36" t="s">
        <v>942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202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1667</v>
      </c>
    </row>
    <row r="178" spans="1:5" ht="153">
      <c r="A178" t="s">
        <v>58</v>
      </c>
      <c r="E178" s="39" t="s">
        <v>1054</v>
      </c>
    </row>
    <row r="179" spans="1:13" ht="12.75">
      <c r="A179" t="s">
        <v>45</v>
      </c>
      <c r="C179" s="31" t="s">
        <v>1074</v>
      </c>
      <c r="E179" s="33" t="s">
        <v>1075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301</v>
      </c>
      <c s="34" t="s">
        <v>1668</v>
      </c>
      <c s="35" t="s">
        <v>5</v>
      </c>
      <c s="6" t="s">
        <v>1669</v>
      </c>
      <c s="36" t="s">
        <v>201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202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1670</v>
      </c>
    </row>
    <row r="183" spans="1:5" ht="382.5">
      <c r="A183" t="s">
        <v>58</v>
      </c>
      <c r="E183" s="39" t="s">
        <v>1671</v>
      </c>
    </row>
    <row r="184" spans="1:13" ht="12.75">
      <c r="A184" t="s">
        <v>45</v>
      </c>
      <c r="C184" s="31" t="s">
        <v>1006</v>
      </c>
      <c r="E184" s="33" t="s">
        <v>1007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303</v>
      </c>
      <c s="34" t="s">
        <v>1672</v>
      </c>
      <c s="35" t="s">
        <v>5</v>
      </c>
      <c s="6" t="s">
        <v>1673</v>
      </c>
      <c s="36" t="s">
        <v>244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202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1674</v>
      </c>
    </row>
    <row r="188" spans="1:5" ht="51">
      <c r="A188" t="s">
        <v>58</v>
      </c>
      <c r="E188" s="39" t="s">
        <v>1675</v>
      </c>
    </row>
    <row r="189" spans="1:13" ht="12.75">
      <c r="A189" t="s">
        <v>45</v>
      </c>
      <c r="C189" s="31" t="s">
        <v>884</v>
      </c>
      <c r="E189" s="33" t="s">
        <v>885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306</v>
      </c>
      <c s="34" t="s">
        <v>1676</v>
      </c>
      <c s="35" t="s">
        <v>5</v>
      </c>
      <c s="6" t="s">
        <v>1677</v>
      </c>
      <c s="36" t="s">
        <v>942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202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1678</v>
      </c>
    </row>
    <row r="193" spans="1:5" ht="102">
      <c r="A193" t="s">
        <v>58</v>
      </c>
      <c r="E193" s="39" t="s">
        <v>1679</v>
      </c>
    </row>
    <row r="194" spans="1:16" ht="12.75">
      <c r="A194" t="s">
        <v>48</v>
      </c>
      <c s="34" t="s">
        <v>308</v>
      </c>
      <c s="34" t="s">
        <v>1680</v>
      </c>
      <c s="35" t="s">
        <v>5</v>
      </c>
      <c s="6" t="s">
        <v>1681</v>
      </c>
      <c s="36" t="s">
        <v>1682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202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1683</v>
      </c>
    </row>
    <row r="197" spans="1:5" ht="25.5">
      <c r="A197" t="s">
        <v>58</v>
      </c>
      <c r="E197" s="39" t="s">
        <v>1684</v>
      </c>
    </row>
    <row r="198" spans="1:16" ht="12.75">
      <c r="A198" t="s">
        <v>48</v>
      </c>
      <c s="34" t="s">
        <v>309</v>
      </c>
      <c s="34" t="s">
        <v>1390</v>
      </c>
      <c s="35" t="s">
        <v>5</v>
      </c>
      <c s="6" t="s">
        <v>1391</v>
      </c>
      <c s="36" t="s">
        <v>209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1685</v>
      </c>
    </row>
    <row r="201" spans="1:5" ht="25.5">
      <c r="A201" t="s">
        <v>58</v>
      </c>
      <c r="E201" s="39" t="s">
        <v>1393</v>
      </c>
    </row>
    <row r="202" spans="1:16" ht="12.75">
      <c r="A202" t="s">
        <v>48</v>
      </c>
      <c s="34" t="s">
        <v>313</v>
      </c>
      <c s="34" t="s">
        <v>1394</v>
      </c>
      <c s="35" t="s">
        <v>5</v>
      </c>
      <c s="6" t="s">
        <v>1395</v>
      </c>
      <c s="36" t="s">
        <v>942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202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1686</v>
      </c>
    </row>
    <row r="205" spans="1:5" ht="63.75">
      <c r="A205" t="s">
        <v>58</v>
      </c>
      <c r="E205" s="39" t="s">
        <v>1397</v>
      </c>
    </row>
    <row r="206" spans="1:16" ht="12.75">
      <c r="A206" t="s">
        <v>48</v>
      </c>
      <c s="34" t="s">
        <v>317</v>
      </c>
      <c s="34" t="s">
        <v>1687</v>
      </c>
      <c s="35" t="s">
        <v>5</v>
      </c>
      <c s="6" t="s">
        <v>1688</v>
      </c>
      <c s="36" t="s">
        <v>1106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202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1689</v>
      </c>
    </row>
    <row r="209" spans="1:5" ht="409.5">
      <c r="A209" t="s">
        <v>58</v>
      </c>
      <c r="E209" s="39" t="s">
        <v>1690</v>
      </c>
    </row>
    <row r="210" spans="1:16" ht="12.75">
      <c r="A210" t="s">
        <v>48</v>
      </c>
      <c s="34" t="s">
        <v>321</v>
      </c>
      <c s="34" t="s">
        <v>1691</v>
      </c>
      <c s="35" t="s">
        <v>5</v>
      </c>
      <c s="6" t="s">
        <v>1692</v>
      </c>
      <c s="36" t="s">
        <v>201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202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1693</v>
      </c>
    </row>
    <row r="213" spans="1:5" ht="114.75">
      <c r="A213" t="s">
        <v>58</v>
      </c>
      <c r="E213" s="39" t="s">
        <v>1405</v>
      </c>
    </row>
    <row r="214" spans="1:16" ht="12.75">
      <c r="A214" t="s">
        <v>48</v>
      </c>
      <c s="34" t="s">
        <v>906</v>
      </c>
      <c s="34" t="s">
        <v>1410</v>
      </c>
      <c s="35" t="s">
        <v>5</v>
      </c>
      <c s="6" t="s">
        <v>1411</v>
      </c>
      <c s="36" t="s">
        <v>209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202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1694</v>
      </c>
    </row>
    <row r="217" spans="1:5" ht="89.25">
      <c r="A217" t="s">
        <v>58</v>
      </c>
      <c r="E217" s="39" t="s">
        <v>1413</v>
      </c>
    </row>
    <row r="218" spans="1:13" ht="12.75">
      <c r="A218" t="s">
        <v>45</v>
      </c>
      <c r="C218" s="31" t="s">
        <v>1418</v>
      </c>
      <c r="E218" s="33" t="s">
        <v>1419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912</v>
      </c>
      <c s="34" t="s">
        <v>1420</v>
      </c>
      <c s="35" t="s">
        <v>5</v>
      </c>
      <c s="6" t="s">
        <v>1421</v>
      </c>
      <c s="36" t="s">
        <v>942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202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1695</v>
      </c>
    </row>
    <row r="222" spans="1:5" ht="204">
      <c r="A222" t="s">
        <v>58</v>
      </c>
      <c r="E222" s="39" t="s">
        <v>1121</v>
      </c>
    </row>
    <row r="223" spans="1:16" ht="12.75">
      <c r="A223" t="s">
        <v>48</v>
      </c>
      <c s="34" t="s">
        <v>916</v>
      </c>
      <c s="34" t="s">
        <v>1423</v>
      </c>
      <c s="35" t="s">
        <v>5</v>
      </c>
      <c s="6" t="s">
        <v>1424</v>
      </c>
      <c s="36" t="s">
        <v>942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202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1696</v>
      </c>
    </row>
    <row r="226" spans="1:5" ht="204">
      <c r="A226" t="s">
        <v>58</v>
      </c>
      <c r="E226" s="39" t="s">
        <v>1121</v>
      </c>
    </row>
    <row r="227" spans="1:16" ht="12.75">
      <c r="A227" t="s">
        <v>48</v>
      </c>
      <c s="34" t="s">
        <v>920</v>
      </c>
      <c s="34" t="s">
        <v>1426</v>
      </c>
      <c s="35" t="s">
        <v>5</v>
      </c>
      <c s="6" t="s">
        <v>1427</v>
      </c>
      <c s="36" t="s">
        <v>942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202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1697</v>
      </c>
    </row>
    <row r="230" spans="1:5" ht="204">
      <c r="A230" t="s">
        <v>58</v>
      </c>
      <c r="E230" s="39" t="s">
        <v>1429</v>
      </c>
    </row>
    <row r="231" spans="1:13" ht="12.75">
      <c r="A231" t="s">
        <v>45</v>
      </c>
      <c r="C231" s="31" t="s">
        <v>1698</v>
      </c>
      <c r="E231" s="33" t="s">
        <v>1699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925</v>
      </c>
      <c s="34" t="s">
        <v>1331</v>
      </c>
      <c s="35" t="s">
        <v>5</v>
      </c>
      <c s="6" t="s">
        <v>1332</v>
      </c>
      <c s="36" t="s">
        <v>244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202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1700</v>
      </c>
    </row>
    <row r="235" spans="1:5" ht="153">
      <c r="A235" t="s">
        <v>58</v>
      </c>
      <c r="E235" s="39" t="s">
        <v>1334</v>
      </c>
    </row>
    <row r="236" spans="1:13" ht="12.75">
      <c r="A236" t="s">
        <v>45</v>
      </c>
      <c r="C236" s="31" t="s">
        <v>1701</v>
      </c>
      <c r="E236" s="33" t="s">
        <v>1702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930</v>
      </c>
      <c s="34" t="s">
        <v>1703</v>
      </c>
      <c s="35" t="s">
        <v>5</v>
      </c>
      <c s="6" t="s">
        <v>1704</v>
      </c>
      <c s="36" t="s">
        <v>942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202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1705</v>
      </c>
    </row>
    <row r="240" spans="1:5" ht="140.25">
      <c r="A240" t="s">
        <v>58</v>
      </c>
      <c r="E240" s="39" t="s">
        <v>589</v>
      </c>
    </row>
    <row r="241" spans="1:13" ht="12.75">
      <c r="A241" t="s">
        <v>45</v>
      </c>
      <c r="C241" s="31" t="s">
        <v>1706</v>
      </c>
      <c r="E241" s="33" t="s">
        <v>1707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934</v>
      </c>
      <c s="34" t="s">
        <v>1708</v>
      </c>
      <c s="35" t="s">
        <v>5</v>
      </c>
      <c s="6" t="s">
        <v>1709</v>
      </c>
      <c s="36" t="s">
        <v>942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1710</v>
      </c>
    </row>
    <row r="245" spans="1:5" ht="38.25">
      <c r="A245" t="s">
        <v>58</v>
      </c>
      <c r="E245" s="39" t="s">
        <v>1447</v>
      </c>
    </row>
    <row r="246" spans="1:13" ht="12.75">
      <c r="A246" t="s">
        <v>45</v>
      </c>
      <c r="C246" s="31" t="s">
        <v>1711</v>
      </c>
      <c r="E246" s="33" t="s">
        <v>1712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939</v>
      </c>
      <c s="34" t="s">
        <v>1713</v>
      </c>
      <c s="35" t="s">
        <v>5</v>
      </c>
      <c s="6" t="s">
        <v>1714</v>
      </c>
      <c s="36" t="s">
        <v>942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202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1715</v>
      </c>
    </row>
    <row r="250" spans="1:5" ht="38.25">
      <c r="A250" t="s">
        <v>58</v>
      </c>
      <c r="E250" s="39" t="s">
        <v>1447</v>
      </c>
    </row>
    <row r="251" spans="1:13" ht="12.75">
      <c r="A251" t="s">
        <v>45</v>
      </c>
      <c r="C251" s="31" t="s">
        <v>1448</v>
      </c>
      <c r="E251" s="33" t="s">
        <v>1449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1716</v>
      </c>
      <c s="34" t="s">
        <v>1717</v>
      </c>
      <c s="35" t="s">
        <v>5</v>
      </c>
      <c s="6" t="s">
        <v>1718</v>
      </c>
      <c s="36" t="s">
        <v>942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1719</v>
      </c>
    </row>
    <row r="255" spans="1:5" ht="51">
      <c r="A255" t="s">
        <v>58</v>
      </c>
      <c r="E255" s="39" t="s">
        <v>1453</v>
      </c>
    </row>
    <row r="256" spans="1:16" ht="12.75">
      <c r="A256" t="s">
        <v>48</v>
      </c>
      <c s="34" t="s">
        <v>1720</v>
      </c>
      <c s="34" t="s">
        <v>1454</v>
      </c>
      <c s="35" t="s">
        <v>5</v>
      </c>
      <c s="6" t="s">
        <v>1455</v>
      </c>
      <c s="36" t="s">
        <v>942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1721</v>
      </c>
    </row>
    <row r="259" spans="1:5" ht="51">
      <c r="A259" t="s">
        <v>58</v>
      </c>
      <c r="E259" s="39" t="s">
        <v>1453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1726</v>
      </c>
      <c r="E8" s="30" t="s">
        <v>1725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1727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951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02">
      <c r="A16" s="35" t="s">
        <v>56</v>
      </c>
      <c r="E16" s="40" t="s">
        <v>1728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1127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78.5">
      <c r="A20" s="35" t="s">
        <v>56</v>
      </c>
      <c r="E20" s="40" t="s">
        <v>1729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1265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25.5">
      <c r="A24" s="35" t="s">
        <v>56</v>
      </c>
      <c r="E24" s="40" t="s">
        <v>1730</v>
      </c>
    </row>
    <row r="25" spans="1:5" ht="114.75">
      <c r="A25" t="s">
        <v>58</v>
      </c>
      <c r="E25" s="39" t="s">
        <v>1267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25.5">
      <c r="A28" s="35" t="s">
        <v>56</v>
      </c>
      <c r="E28" s="40" t="s">
        <v>1731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953</v>
      </c>
      <c r="E30" s="33" t="s">
        <v>954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1032</v>
      </c>
      <c s="35" t="s">
        <v>5</v>
      </c>
      <c s="6" t="s">
        <v>1033</v>
      </c>
      <c s="36" t="s">
        <v>201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1732</v>
      </c>
    </row>
    <row r="34" spans="1:5" ht="63.75">
      <c r="A34" t="s">
        <v>58</v>
      </c>
      <c r="E34" s="39" t="s">
        <v>1035</v>
      </c>
    </row>
    <row r="35" spans="1:16" ht="12.75">
      <c r="A35" t="s">
        <v>48</v>
      </c>
      <c s="34" t="s">
        <v>87</v>
      </c>
      <c s="34" t="s">
        <v>1278</v>
      </c>
      <c s="35" t="s">
        <v>5</v>
      </c>
      <c s="6" t="s">
        <v>1279</v>
      </c>
      <c s="36" t="s">
        <v>201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1733</v>
      </c>
    </row>
    <row r="38" spans="1:5" ht="318.75">
      <c r="A38" t="s">
        <v>58</v>
      </c>
      <c r="E38" s="39" t="s">
        <v>334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1734</v>
      </c>
    </row>
    <row r="42" spans="1:5" ht="242.25">
      <c r="A42" t="s">
        <v>58</v>
      </c>
      <c r="E42" s="39" t="s">
        <v>967</v>
      </c>
    </row>
    <row r="43" spans="1:13" ht="12.75">
      <c r="A43" t="s">
        <v>45</v>
      </c>
      <c r="C43" s="31" t="s">
        <v>972</v>
      </c>
      <c r="E43" s="33" t="s">
        <v>973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1735</v>
      </c>
      <c s="35" t="s">
        <v>5</v>
      </c>
      <c s="6" t="s">
        <v>1736</v>
      </c>
      <c s="36" t="s">
        <v>201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1737</v>
      </c>
    </row>
    <row r="47" spans="1:5" ht="395.25">
      <c r="A47" t="s">
        <v>58</v>
      </c>
      <c r="E47" s="39" t="s">
        <v>1637</v>
      </c>
    </row>
    <row r="48" spans="1:16" ht="12.75">
      <c r="A48" t="s">
        <v>48</v>
      </c>
      <c s="34" t="s">
        <v>103</v>
      </c>
      <c s="34" t="s">
        <v>1738</v>
      </c>
      <c s="35" t="s">
        <v>5</v>
      </c>
      <c s="6" t="s">
        <v>1739</v>
      </c>
      <c s="36" t="s">
        <v>201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1740</v>
      </c>
    </row>
    <row r="51" spans="1:5" ht="395.25">
      <c r="A51" t="s">
        <v>58</v>
      </c>
      <c r="E51" s="39" t="s">
        <v>1637</v>
      </c>
    </row>
    <row r="52" spans="1:16" ht="12.75">
      <c r="A52" t="s">
        <v>48</v>
      </c>
      <c s="34" t="s">
        <v>108</v>
      </c>
      <c s="34" t="s">
        <v>1741</v>
      </c>
      <c s="35" t="s">
        <v>5</v>
      </c>
      <c s="6" t="s">
        <v>1742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1743</v>
      </c>
    </row>
    <row r="55" spans="1:5" ht="267.75">
      <c r="A55" t="s">
        <v>58</v>
      </c>
      <c r="E55" s="39" t="s">
        <v>1330</v>
      </c>
    </row>
    <row r="56" spans="1:16" ht="12.75">
      <c r="A56" t="s">
        <v>48</v>
      </c>
      <c s="34" t="s">
        <v>114</v>
      </c>
      <c s="34" t="s">
        <v>1744</v>
      </c>
      <c s="35" t="s">
        <v>5</v>
      </c>
      <c s="6" t="s">
        <v>1745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1746</v>
      </c>
    </row>
    <row r="59" spans="1:5" ht="267.75">
      <c r="A59" t="s">
        <v>58</v>
      </c>
      <c r="E59" s="39" t="s">
        <v>1330</v>
      </c>
    </row>
    <row r="60" spans="1:16" ht="12.75">
      <c r="A60" t="s">
        <v>48</v>
      </c>
      <c s="34" t="s">
        <v>119</v>
      </c>
      <c s="34" t="s">
        <v>1747</v>
      </c>
      <c s="35" t="s">
        <v>5</v>
      </c>
      <c s="6" t="s">
        <v>1748</v>
      </c>
      <c s="36" t="s">
        <v>942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1749</v>
      </c>
    </row>
    <row r="63" spans="1:5" ht="102">
      <c r="A63" t="s">
        <v>58</v>
      </c>
      <c r="E63" s="39" t="s">
        <v>988</v>
      </c>
    </row>
    <row r="64" spans="1:13" ht="12.75">
      <c r="A64" t="s">
        <v>45</v>
      </c>
      <c r="C64" s="31" t="s">
        <v>1315</v>
      </c>
      <c r="E64" s="33" t="s">
        <v>1316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1317</v>
      </c>
      <c s="35" t="s">
        <v>5</v>
      </c>
      <c s="6" t="s">
        <v>1318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1750</v>
      </c>
    </row>
    <row r="68" spans="1:5" ht="306">
      <c r="A68" t="s">
        <v>58</v>
      </c>
      <c r="E68" s="39" t="s">
        <v>1320</v>
      </c>
    </row>
    <row r="69" spans="1:13" ht="12.75">
      <c r="A69" t="s">
        <v>45</v>
      </c>
      <c r="C69" s="31" t="s">
        <v>989</v>
      </c>
      <c r="E69" s="33" t="s">
        <v>990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1254</v>
      </c>
    </row>
    <row r="74" spans="1:16" ht="12.75">
      <c r="A74" t="s">
        <v>48</v>
      </c>
      <c s="34" t="s">
        <v>135</v>
      </c>
      <c s="34" t="s">
        <v>991</v>
      </c>
      <c s="35" t="s">
        <v>5</v>
      </c>
      <c s="6" t="s">
        <v>992</v>
      </c>
      <c s="36" t="s">
        <v>201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1751</v>
      </c>
    </row>
    <row r="77" spans="1:5" ht="395.25">
      <c r="A77" t="s">
        <v>58</v>
      </c>
      <c r="E77" s="39" t="s">
        <v>994</v>
      </c>
    </row>
    <row r="78" spans="1:13" ht="12.75">
      <c r="A78" t="s">
        <v>45</v>
      </c>
      <c r="C78" s="31" t="s">
        <v>752</v>
      </c>
      <c r="E78" s="33" t="s">
        <v>753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1752</v>
      </c>
      <c s="35" t="s">
        <v>5</v>
      </c>
      <c s="6" t="s">
        <v>1753</v>
      </c>
      <c s="36" t="s">
        <v>942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202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1754</v>
      </c>
    </row>
    <row r="82" spans="1:5" ht="51">
      <c r="A82" t="s">
        <v>58</v>
      </c>
      <c r="E82" s="39" t="s">
        <v>1755</v>
      </c>
    </row>
    <row r="83" spans="1:16" ht="12.75">
      <c r="A83" t="s">
        <v>48</v>
      </c>
      <c s="34" t="s">
        <v>145</v>
      </c>
      <c s="34" t="s">
        <v>1051</v>
      </c>
      <c s="35" t="s">
        <v>5</v>
      </c>
      <c s="6" t="s">
        <v>1052</v>
      </c>
      <c s="36" t="s">
        <v>942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202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1756</v>
      </c>
    </row>
    <row r="86" spans="1:5" ht="153">
      <c r="A86" t="s">
        <v>58</v>
      </c>
      <c r="E86" s="39" t="s">
        <v>1054</v>
      </c>
    </row>
    <row r="87" spans="1:13" ht="12.75">
      <c r="A87" t="s">
        <v>45</v>
      </c>
      <c r="C87" s="31" t="s">
        <v>884</v>
      </c>
      <c r="E87" s="33" t="s">
        <v>885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1757</v>
      </c>
      <c s="35" t="s">
        <v>5</v>
      </c>
      <c s="6" t="s">
        <v>1758</v>
      </c>
      <c s="36" t="s">
        <v>201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202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1759</v>
      </c>
    </row>
    <row r="91" spans="1:5" ht="38.25">
      <c r="A91" t="s">
        <v>58</v>
      </c>
      <c r="E91" s="39" t="s">
        <v>1760</v>
      </c>
    </row>
    <row r="92" spans="1:16" ht="12.75">
      <c r="A92" t="s">
        <v>48</v>
      </c>
      <c s="34" t="s">
        <v>255</v>
      </c>
      <c s="34" t="s">
        <v>1761</v>
      </c>
      <c s="35" t="s">
        <v>5</v>
      </c>
      <c s="6" t="s">
        <v>1762</v>
      </c>
      <c s="36" t="s">
        <v>1106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1763</v>
      </c>
    </row>
    <row r="95" spans="1:5" ht="382.5">
      <c r="A95" t="s">
        <v>58</v>
      </c>
      <c r="E95" s="39" t="s">
        <v>1108</v>
      </c>
    </row>
    <row r="96" spans="1:16" ht="12.75">
      <c r="A96" t="s">
        <v>48</v>
      </c>
      <c s="34" t="s">
        <v>259</v>
      </c>
      <c s="34" t="s">
        <v>1764</v>
      </c>
      <c s="35" t="s">
        <v>5</v>
      </c>
      <c s="6" t="s">
        <v>1765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1766</v>
      </c>
    </row>
    <row r="99" spans="1:5" ht="25.5">
      <c r="A99" t="s">
        <v>58</v>
      </c>
      <c r="E99" s="39" t="s">
        <v>1767</v>
      </c>
    </row>
    <row r="100" spans="1:16" ht="12.75">
      <c r="A100" t="s">
        <v>48</v>
      </c>
      <c s="34" t="s">
        <v>263</v>
      </c>
      <c s="34" t="s">
        <v>1768</v>
      </c>
      <c s="35" t="s">
        <v>5</v>
      </c>
      <c s="6" t="s">
        <v>1769</v>
      </c>
      <c s="36" t="s">
        <v>201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1770</v>
      </c>
    </row>
    <row r="103" spans="1:5" ht="25.5">
      <c r="A103" t="s">
        <v>58</v>
      </c>
      <c r="E103" s="39" t="s">
        <v>1767</v>
      </c>
    </row>
    <row r="104" spans="1:16" ht="12.75">
      <c r="A104" t="s">
        <v>48</v>
      </c>
      <c s="34" t="s">
        <v>268</v>
      </c>
      <c s="34" t="s">
        <v>1402</v>
      </c>
      <c s="35" t="s">
        <v>5</v>
      </c>
      <c s="6" t="s">
        <v>1403</v>
      </c>
      <c s="36" t="s">
        <v>201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1771</v>
      </c>
    </row>
    <row r="107" spans="1:5" ht="114.75">
      <c r="A107" t="s">
        <v>58</v>
      </c>
      <c r="E107" s="39" t="s">
        <v>1405</v>
      </c>
    </row>
    <row r="108" spans="1:16" ht="12.75">
      <c r="A108" t="s">
        <v>48</v>
      </c>
      <c s="34" t="s">
        <v>274</v>
      </c>
      <c s="34" t="s">
        <v>1410</v>
      </c>
      <c s="35" t="s">
        <v>5</v>
      </c>
      <c s="6" t="s">
        <v>1411</v>
      </c>
      <c s="36" t="s">
        <v>209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1772</v>
      </c>
    </row>
    <row r="111" spans="1:5" ht="89.25">
      <c r="A111" t="s">
        <v>58</v>
      </c>
      <c r="E111" s="39" t="s">
        <v>1413</v>
      </c>
    </row>
    <row r="112" spans="1:13" ht="12.75">
      <c r="A112" t="s">
        <v>45</v>
      </c>
      <c r="C112" s="31" t="s">
        <v>1418</v>
      </c>
      <c r="E112" s="33" t="s">
        <v>1419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275</v>
      </c>
      <c s="34" t="s">
        <v>1118</v>
      </c>
      <c s="35" t="s">
        <v>5</v>
      </c>
      <c s="6" t="s">
        <v>1119</v>
      </c>
      <c s="36" t="s">
        <v>942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202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1773</v>
      </c>
    </row>
    <row r="116" spans="1:5" ht="204">
      <c r="A116" t="s">
        <v>58</v>
      </c>
      <c r="E116" s="39" t="s">
        <v>1121</v>
      </c>
    </row>
    <row r="117" spans="1:16" ht="25.5">
      <c r="A117" t="s">
        <v>48</v>
      </c>
      <c s="34" t="s">
        <v>276</v>
      </c>
      <c s="34" t="s">
        <v>1774</v>
      </c>
      <c s="35" t="s">
        <v>5</v>
      </c>
      <c s="6" t="s">
        <v>1775</v>
      </c>
      <c s="36" t="s">
        <v>942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202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1776</v>
      </c>
    </row>
    <row r="120" spans="1:5" ht="204">
      <c r="A120" t="s">
        <v>58</v>
      </c>
      <c r="E120" s="39" t="s">
        <v>1121</v>
      </c>
    </row>
    <row r="121" spans="1:16" ht="25.5">
      <c r="A121" t="s">
        <v>48</v>
      </c>
      <c s="34" t="s">
        <v>277</v>
      </c>
      <c s="34" t="s">
        <v>1777</v>
      </c>
      <c s="35" t="s">
        <v>5</v>
      </c>
      <c s="6" t="s">
        <v>1778</v>
      </c>
      <c s="36" t="s">
        <v>942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202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1779</v>
      </c>
    </row>
    <row r="124" spans="1:5" ht="204">
      <c r="A124" t="s">
        <v>58</v>
      </c>
      <c r="E124" s="39" t="s">
        <v>1429</v>
      </c>
    </row>
    <row r="125" spans="1:13" ht="12.75">
      <c r="A125" t="s">
        <v>45</v>
      </c>
      <c r="C125" s="31" t="s">
        <v>1494</v>
      </c>
      <c r="E125" s="33" t="s">
        <v>1495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279</v>
      </c>
      <c s="34" t="s">
        <v>1780</v>
      </c>
      <c s="35" t="s">
        <v>5</v>
      </c>
      <c s="6" t="s">
        <v>1781</v>
      </c>
      <c s="36" t="s">
        <v>942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202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1782</v>
      </c>
    </row>
    <row r="129" spans="1:5" ht="114.75">
      <c r="A129" t="s">
        <v>58</v>
      </c>
      <c r="E129" s="39" t="s">
        <v>1783</v>
      </c>
    </row>
    <row r="130" spans="1:13" ht="12.75">
      <c r="A130" t="s">
        <v>45</v>
      </c>
      <c r="C130" s="31" t="s">
        <v>1442</v>
      </c>
      <c r="E130" s="33" t="s">
        <v>1443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280</v>
      </c>
      <c s="34" t="s">
        <v>1444</v>
      </c>
      <c s="35" t="s">
        <v>5</v>
      </c>
      <c s="6" t="s">
        <v>1445</v>
      </c>
      <c s="36" t="s">
        <v>942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202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1784</v>
      </c>
    </row>
    <row r="134" spans="1:5" ht="38.25">
      <c r="A134" t="s">
        <v>58</v>
      </c>
      <c r="E134" s="39" t="s">
        <v>1447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1787</v>
      </c>
      <c r="E8" s="30" t="s">
        <v>1786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1788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951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51">
      <c r="A20" s="35" t="s">
        <v>56</v>
      </c>
      <c r="E20" s="40" t="s">
        <v>1789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1127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38.25">
      <c r="A24" s="35" t="s">
        <v>56</v>
      </c>
      <c r="E24" s="40" t="s">
        <v>1790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38.25">
      <c r="A28" s="35" t="s">
        <v>56</v>
      </c>
      <c r="E28" s="40" t="s">
        <v>1791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953</v>
      </c>
      <c r="E30" s="33" t="s">
        <v>954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1792</v>
      </c>
      <c s="35" t="s">
        <v>5</v>
      </c>
      <c s="6" t="s">
        <v>1793</v>
      </c>
      <c s="36" t="s">
        <v>209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1794</v>
      </c>
    </row>
    <row r="34" spans="1:5" ht="38.25">
      <c r="A34" t="s">
        <v>58</v>
      </c>
      <c r="E34" s="39" t="s">
        <v>1795</v>
      </c>
    </row>
    <row r="35" spans="1:16" ht="12.75">
      <c r="A35" t="s">
        <v>48</v>
      </c>
      <c s="34" t="s">
        <v>87</v>
      </c>
      <c s="34" t="s">
        <v>1278</v>
      </c>
      <c s="35" t="s">
        <v>5</v>
      </c>
      <c s="6" t="s">
        <v>1279</v>
      </c>
      <c s="36" t="s">
        <v>201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1796</v>
      </c>
    </row>
    <row r="38" spans="1:5" ht="318.75">
      <c r="A38" t="s">
        <v>58</v>
      </c>
      <c r="E38" s="39" t="s">
        <v>334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1797</v>
      </c>
    </row>
    <row r="42" spans="1:5" ht="242.25">
      <c r="A42" t="s">
        <v>58</v>
      </c>
      <c r="E42" s="39" t="s">
        <v>967</v>
      </c>
    </row>
    <row r="43" spans="1:13" ht="12.75">
      <c r="A43" t="s">
        <v>45</v>
      </c>
      <c r="C43" s="31" t="s">
        <v>972</v>
      </c>
      <c r="E43" s="33" t="s">
        <v>973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1738</v>
      </c>
      <c s="35" t="s">
        <v>5</v>
      </c>
      <c s="6" t="s">
        <v>1739</v>
      </c>
      <c s="36" t="s">
        <v>201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1798</v>
      </c>
    </row>
    <row r="47" spans="1:5" ht="395.25">
      <c r="A47" t="s">
        <v>58</v>
      </c>
      <c r="E47" s="39" t="s">
        <v>1637</v>
      </c>
    </row>
    <row r="48" spans="1:16" ht="12.75">
      <c r="A48" t="s">
        <v>48</v>
      </c>
      <c s="34" t="s">
        <v>103</v>
      </c>
      <c s="34" t="s">
        <v>1741</v>
      </c>
      <c s="35" t="s">
        <v>5</v>
      </c>
      <c s="6" t="s">
        <v>1742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1799</v>
      </c>
    </row>
    <row r="51" spans="1:5" ht="267.75">
      <c r="A51" t="s">
        <v>58</v>
      </c>
      <c r="E51" s="39" t="s">
        <v>1330</v>
      </c>
    </row>
    <row r="52" spans="1:16" ht="25.5">
      <c r="A52" t="s">
        <v>48</v>
      </c>
      <c s="34" t="s">
        <v>108</v>
      </c>
      <c s="34" t="s">
        <v>1800</v>
      </c>
      <c s="35" t="s">
        <v>5</v>
      </c>
      <c s="6" t="s">
        <v>1801</v>
      </c>
      <c s="36" t="s">
        <v>942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1802</v>
      </c>
    </row>
    <row r="55" spans="1:5" ht="102">
      <c r="A55" t="s">
        <v>58</v>
      </c>
      <c r="E55" s="39" t="s">
        <v>1803</v>
      </c>
    </row>
    <row r="56" spans="1:13" ht="12.75">
      <c r="A56" t="s">
        <v>45</v>
      </c>
      <c r="C56" s="31" t="s">
        <v>989</v>
      </c>
      <c r="E56" s="33" t="s">
        <v>990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991</v>
      </c>
      <c s="35" t="s">
        <v>5</v>
      </c>
      <c s="6" t="s">
        <v>992</v>
      </c>
      <c s="36" t="s">
        <v>201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1804</v>
      </c>
    </row>
    <row r="60" spans="1:5" ht="395.25">
      <c r="A60" t="s">
        <v>58</v>
      </c>
      <c r="E60" s="39" t="s">
        <v>994</v>
      </c>
    </row>
    <row r="61" spans="1:13" ht="12.75">
      <c r="A61" t="s">
        <v>45</v>
      </c>
      <c r="C61" s="31" t="s">
        <v>884</v>
      </c>
      <c r="E61" s="33" t="s">
        <v>885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1761</v>
      </c>
      <c s="35" t="s">
        <v>5</v>
      </c>
      <c s="6" t="s">
        <v>1762</v>
      </c>
      <c s="36" t="s">
        <v>1106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202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1805</v>
      </c>
    </row>
    <row r="65" spans="1:5" ht="382.5">
      <c r="A65" t="s">
        <v>58</v>
      </c>
      <c r="E65" s="39" t="s">
        <v>1108</v>
      </c>
    </row>
    <row r="66" spans="1:16" ht="12.75">
      <c r="A66" t="s">
        <v>48</v>
      </c>
      <c s="34" t="s">
        <v>125</v>
      </c>
      <c s="34" t="s">
        <v>1764</v>
      </c>
      <c s="35" t="s">
        <v>5</v>
      </c>
      <c s="6" t="s">
        <v>1765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1806</v>
      </c>
    </row>
    <row r="69" spans="1:5" ht="25.5">
      <c r="A69" t="s">
        <v>58</v>
      </c>
      <c r="E69" s="39" t="s">
        <v>1767</v>
      </c>
    </row>
    <row r="70" spans="1:16" ht="12.75">
      <c r="A70" t="s">
        <v>48</v>
      </c>
      <c s="34" t="s">
        <v>130</v>
      </c>
      <c s="34" t="s">
        <v>1402</v>
      </c>
      <c s="35" t="s">
        <v>5</v>
      </c>
      <c s="6" t="s">
        <v>1403</v>
      </c>
      <c s="36" t="s">
        <v>201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1807</v>
      </c>
    </row>
    <row r="73" spans="1:5" ht="114.75">
      <c r="A73" t="s">
        <v>58</v>
      </c>
      <c r="E73" s="39" t="s">
        <v>1405</v>
      </c>
    </row>
    <row r="74" spans="1:16" ht="12.75">
      <c r="A74" t="s">
        <v>48</v>
      </c>
      <c s="34" t="s">
        <v>135</v>
      </c>
      <c s="34" t="s">
        <v>1808</v>
      </c>
      <c s="35" t="s">
        <v>5</v>
      </c>
      <c s="6" t="s">
        <v>1809</v>
      </c>
      <c s="36" t="s">
        <v>201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1810</v>
      </c>
    </row>
    <row r="77" spans="1:5" ht="114.75">
      <c r="A77" t="s">
        <v>58</v>
      </c>
      <c r="E77" s="39" t="s">
        <v>1405</v>
      </c>
    </row>
    <row r="78" spans="1:16" ht="12.75">
      <c r="A78" t="s">
        <v>48</v>
      </c>
      <c s="34" t="s">
        <v>140</v>
      </c>
      <c s="34" t="s">
        <v>1811</v>
      </c>
      <c s="35" t="s">
        <v>5</v>
      </c>
      <c s="6" t="s">
        <v>1812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1813</v>
      </c>
    </row>
    <row r="81" spans="1:5" ht="102">
      <c r="A81" t="s">
        <v>58</v>
      </c>
      <c r="E81" s="39" t="s">
        <v>1409</v>
      </c>
    </row>
    <row r="82" spans="1:16" ht="12.75">
      <c r="A82" t="s">
        <v>48</v>
      </c>
      <c s="34" t="s">
        <v>145</v>
      </c>
      <c s="34" t="s">
        <v>1814</v>
      </c>
      <c s="35" t="s">
        <v>5</v>
      </c>
      <c s="6" t="s">
        <v>1815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1816</v>
      </c>
    </row>
    <row r="85" spans="1:5" ht="89.25">
      <c r="A85" t="s">
        <v>58</v>
      </c>
      <c r="E85" s="39" t="s">
        <v>1413</v>
      </c>
    </row>
    <row r="86" spans="1:13" ht="12.75">
      <c r="A86" t="s">
        <v>45</v>
      </c>
      <c r="C86" s="31" t="s">
        <v>1488</v>
      </c>
      <c r="E86" s="33" t="s">
        <v>1489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1817</v>
      </c>
      <c s="35" t="s">
        <v>5</v>
      </c>
      <c s="6" t="s">
        <v>1818</v>
      </c>
      <c s="36" t="s">
        <v>244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202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1819</v>
      </c>
    </row>
    <row r="90" spans="1:5" ht="153">
      <c r="A90" t="s">
        <v>58</v>
      </c>
      <c r="E90" s="39" t="s">
        <v>1334</v>
      </c>
    </row>
    <row r="91" spans="1:13" ht="12.75">
      <c r="A91" t="s">
        <v>45</v>
      </c>
      <c r="C91" s="31" t="s">
        <v>1436</v>
      </c>
      <c r="E91" s="33" t="s">
        <v>1437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255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1254</v>
      </c>
    </row>
    <row r="96" spans="1:16" ht="12.75">
      <c r="A96" t="s">
        <v>48</v>
      </c>
      <c s="34" t="s">
        <v>259</v>
      </c>
      <c s="34" t="s">
        <v>1820</v>
      </c>
      <c s="35" t="s">
        <v>5</v>
      </c>
      <c s="6" t="s">
        <v>1821</v>
      </c>
      <c s="36" t="s">
        <v>942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1822</v>
      </c>
    </row>
    <row r="99" spans="1:5" ht="140.25">
      <c r="A99" t="s">
        <v>58</v>
      </c>
      <c r="E99" s="39" t="s">
        <v>1441</v>
      </c>
    </row>
    <row r="100" spans="1:16" ht="12.75">
      <c r="A100" t="s">
        <v>48</v>
      </c>
      <c s="34" t="s">
        <v>263</v>
      </c>
      <c s="34" t="s">
        <v>1823</v>
      </c>
      <c s="35" t="s">
        <v>5</v>
      </c>
      <c s="6" t="s">
        <v>1824</v>
      </c>
      <c s="36" t="s">
        <v>942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1825</v>
      </c>
    </row>
    <row r="103" spans="1:5" ht="140.25">
      <c r="A103" t="s">
        <v>58</v>
      </c>
      <c r="E103" s="39" t="s">
        <v>1441</v>
      </c>
    </row>
    <row r="104" spans="1:16" ht="12.75">
      <c r="A104" t="s">
        <v>48</v>
      </c>
      <c s="34" t="s">
        <v>268</v>
      </c>
      <c s="34" t="s">
        <v>1826</v>
      </c>
      <c s="35" t="s">
        <v>5</v>
      </c>
      <c s="6" t="s">
        <v>1827</v>
      </c>
      <c s="36" t="s">
        <v>209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1828</v>
      </c>
    </row>
    <row r="107" spans="1:5" ht="165.75">
      <c r="A107" t="s">
        <v>58</v>
      </c>
      <c r="E107" s="39" t="s">
        <v>1829</v>
      </c>
    </row>
    <row r="108" spans="1:16" ht="12.75">
      <c r="A108" t="s">
        <v>48</v>
      </c>
      <c s="34" t="s">
        <v>274</v>
      </c>
      <c s="34" t="s">
        <v>1830</v>
      </c>
      <c s="35" t="s">
        <v>5</v>
      </c>
      <c s="6" t="s">
        <v>1831</v>
      </c>
      <c s="36" t="s">
        <v>209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1828</v>
      </c>
    </row>
    <row r="111" spans="1:5" ht="127.5">
      <c r="A111" t="s">
        <v>58</v>
      </c>
      <c r="E111" s="39" t="s">
        <v>1832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1835</v>
      </c>
      <c r="E8" s="30" t="s">
        <v>1834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1836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1837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951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51">
      <c r="A24" s="35" t="s">
        <v>56</v>
      </c>
      <c r="E24" s="40" t="s">
        <v>1838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1127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38.25">
      <c r="A28" s="35" t="s">
        <v>56</v>
      </c>
      <c r="E28" s="40" t="s">
        <v>1839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739</v>
      </c>
    </row>
    <row r="32" spans="1:5" ht="38.25">
      <c r="A32" s="35" t="s">
        <v>56</v>
      </c>
      <c r="E32" s="40" t="s">
        <v>1840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953</v>
      </c>
      <c r="E34" s="33" t="s">
        <v>954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1278</v>
      </c>
      <c s="35" t="s">
        <v>5</v>
      </c>
      <c s="6" t="s">
        <v>1279</v>
      </c>
      <c s="36" t="s">
        <v>201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1841</v>
      </c>
    </row>
    <row r="38" spans="1:5" ht="318.75">
      <c r="A38" t="s">
        <v>58</v>
      </c>
      <c r="E38" s="39" t="s">
        <v>334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1842</v>
      </c>
    </row>
    <row r="42" spans="1:5" ht="242.25">
      <c r="A42" t="s">
        <v>58</v>
      </c>
      <c r="E42" s="39" t="s">
        <v>967</v>
      </c>
    </row>
    <row r="43" spans="1:13" ht="12.75">
      <c r="A43" t="s">
        <v>45</v>
      </c>
      <c r="C43" s="31" t="s">
        <v>972</v>
      </c>
      <c r="E43" s="33" t="s">
        <v>973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1738</v>
      </c>
      <c s="35" t="s">
        <v>5</v>
      </c>
      <c s="6" t="s">
        <v>1739</v>
      </c>
      <c s="36" t="s">
        <v>201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1843</v>
      </c>
    </row>
    <row r="47" spans="1:5" ht="395.25">
      <c r="A47" t="s">
        <v>58</v>
      </c>
      <c r="E47" s="39" t="s">
        <v>1637</v>
      </c>
    </row>
    <row r="48" spans="1:16" ht="12.75">
      <c r="A48" t="s">
        <v>48</v>
      </c>
      <c s="34" t="s">
        <v>103</v>
      </c>
      <c s="34" t="s">
        <v>1741</v>
      </c>
      <c s="35" t="s">
        <v>5</v>
      </c>
      <c s="6" t="s">
        <v>1742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1844</v>
      </c>
    </row>
    <row r="51" spans="1:5" ht="267.75">
      <c r="A51" t="s">
        <v>58</v>
      </c>
      <c r="E51" s="39" t="s">
        <v>1330</v>
      </c>
    </row>
    <row r="52" spans="1:16" ht="25.5">
      <c r="A52" t="s">
        <v>48</v>
      </c>
      <c s="34" t="s">
        <v>108</v>
      </c>
      <c s="34" t="s">
        <v>1800</v>
      </c>
      <c s="35" t="s">
        <v>5</v>
      </c>
      <c s="6" t="s">
        <v>1801</v>
      </c>
      <c s="36" t="s">
        <v>942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1845</v>
      </c>
    </row>
    <row r="55" spans="1:5" ht="102">
      <c r="A55" t="s">
        <v>58</v>
      </c>
      <c r="E55" s="39" t="s">
        <v>1803</v>
      </c>
    </row>
    <row r="56" spans="1:13" ht="12.75">
      <c r="A56" t="s">
        <v>45</v>
      </c>
      <c r="C56" s="31" t="s">
        <v>989</v>
      </c>
      <c r="E56" s="33" t="s">
        <v>990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991</v>
      </c>
      <c s="35" t="s">
        <v>5</v>
      </c>
      <c s="6" t="s">
        <v>992</v>
      </c>
      <c s="36" t="s">
        <v>201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1846</v>
      </c>
    </row>
    <row r="60" spans="1:5" ht="395.25">
      <c r="A60" t="s">
        <v>58</v>
      </c>
      <c r="E60" s="39" t="s">
        <v>994</v>
      </c>
    </row>
    <row r="61" spans="1:13" ht="12.75">
      <c r="A61" t="s">
        <v>45</v>
      </c>
      <c r="C61" s="31" t="s">
        <v>884</v>
      </c>
      <c r="E61" s="33" t="s">
        <v>885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202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1254</v>
      </c>
    </row>
    <row r="66" spans="1:16" ht="12.75">
      <c r="A66" t="s">
        <v>48</v>
      </c>
      <c s="34" t="s">
        <v>125</v>
      </c>
      <c s="34" t="s">
        <v>1761</v>
      </c>
      <c s="35" t="s">
        <v>5</v>
      </c>
      <c s="6" t="s">
        <v>1762</v>
      </c>
      <c s="36" t="s">
        <v>1106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1847</v>
      </c>
    </row>
    <row r="69" spans="1:5" ht="382.5">
      <c r="A69" t="s">
        <v>58</v>
      </c>
      <c r="E69" s="39" t="s">
        <v>1108</v>
      </c>
    </row>
    <row r="70" spans="1:16" ht="12.75">
      <c r="A70" t="s">
        <v>48</v>
      </c>
      <c s="34" t="s">
        <v>130</v>
      </c>
      <c s="34" t="s">
        <v>1764</v>
      </c>
      <c s="35" t="s">
        <v>5</v>
      </c>
      <c s="6" t="s">
        <v>1765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1806</v>
      </c>
    </row>
    <row r="73" spans="1:5" ht="25.5">
      <c r="A73" t="s">
        <v>58</v>
      </c>
      <c r="E73" s="39" t="s">
        <v>1767</v>
      </c>
    </row>
    <row r="74" spans="1:16" ht="12.75">
      <c r="A74" t="s">
        <v>48</v>
      </c>
      <c s="34" t="s">
        <v>135</v>
      </c>
      <c s="34" t="s">
        <v>1402</v>
      </c>
      <c s="35" t="s">
        <v>5</v>
      </c>
      <c s="6" t="s">
        <v>1403</v>
      </c>
      <c s="36" t="s">
        <v>201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1848</v>
      </c>
    </row>
    <row r="77" spans="1:5" ht="114.75">
      <c r="A77" t="s">
        <v>58</v>
      </c>
      <c r="E77" s="39" t="s">
        <v>1405</v>
      </c>
    </row>
    <row r="78" spans="1:16" ht="12.75">
      <c r="A78" t="s">
        <v>48</v>
      </c>
      <c s="34" t="s">
        <v>140</v>
      </c>
      <c s="34" t="s">
        <v>1808</v>
      </c>
      <c s="35" t="s">
        <v>5</v>
      </c>
      <c s="6" t="s">
        <v>1809</v>
      </c>
      <c s="36" t="s">
        <v>201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1849</v>
      </c>
    </row>
    <row r="81" spans="1:5" ht="114.75">
      <c r="A81" t="s">
        <v>58</v>
      </c>
      <c r="E81" s="39" t="s">
        <v>1405</v>
      </c>
    </row>
    <row r="82" spans="1:16" ht="12.75">
      <c r="A82" t="s">
        <v>48</v>
      </c>
      <c s="34" t="s">
        <v>145</v>
      </c>
      <c s="34" t="s">
        <v>1850</v>
      </c>
      <c s="35" t="s">
        <v>5</v>
      </c>
      <c s="6" t="s">
        <v>1851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1852</v>
      </c>
    </row>
    <row r="85" spans="1:5" ht="114.75">
      <c r="A85" t="s">
        <v>58</v>
      </c>
      <c r="E85" s="39" t="s">
        <v>1853</v>
      </c>
    </row>
    <row r="86" spans="1:16" ht="12.75">
      <c r="A86" t="s">
        <v>48</v>
      </c>
      <c s="34" t="s">
        <v>151</v>
      </c>
      <c s="34" t="s">
        <v>1814</v>
      </c>
      <c s="35" t="s">
        <v>5</v>
      </c>
      <c s="6" t="s">
        <v>1815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1854</v>
      </c>
    </row>
    <row r="89" spans="1:5" ht="89.25">
      <c r="A89" t="s">
        <v>58</v>
      </c>
      <c r="E89" s="39" t="s">
        <v>1413</v>
      </c>
    </row>
    <row r="90" spans="1:13" ht="12.75">
      <c r="A90" t="s">
        <v>45</v>
      </c>
      <c r="C90" s="31" t="s">
        <v>1488</v>
      </c>
      <c r="E90" s="33" t="s">
        <v>1489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255</v>
      </c>
      <c s="34" t="s">
        <v>1817</v>
      </c>
      <c s="35" t="s">
        <v>5</v>
      </c>
      <c s="6" t="s">
        <v>1818</v>
      </c>
      <c s="36" t="s">
        <v>244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1855</v>
      </c>
    </row>
    <row r="94" spans="1:5" ht="153">
      <c r="A94" t="s">
        <v>58</v>
      </c>
      <c r="E94" s="39" t="s">
        <v>1334</v>
      </c>
    </row>
    <row r="95" spans="1:13" ht="12.75">
      <c r="A95" t="s">
        <v>45</v>
      </c>
      <c r="C95" s="31" t="s">
        <v>1436</v>
      </c>
      <c r="E95" s="33" t="s">
        <v>1437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259</v>
      </c>
      <c s="34" t="s">
        <v>1820</v>
      </c>
      <c s="35" t="s">
        <v>5</v>
      </c>
      <c s="6" t="s">
        <v>1821</v>
      </c>
      <c s="36" t="s">
        <v>942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1856</v>
      </c>
    </row>
    <row r="99" spans="1:5" ht="140.25">
      <c r="A99" t="s">
        <v>58</v>
      </c>
      <c r="E99" s="39" t="s">
        <v>1441</v>
      </c>
    </row>
    <row r="100" spans="1:16" ht="12.75">
      <c r="A100" t="s">
        <v>48</v>
      </c>
      <c s="34" t="s">
        <v>263</v>
      </c>
      <c s="34" t="s">
        <v>1823</v>
      </c>
      <c s="35" t="s">
        <v>5</v>
      </c>
      <c s="6" t="s">
        <v>1824</v>
      </c>
      <c s="36" t="s">
        <v>942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1857</v>
      </c>
    </row>
    <row r="103" spans="1:5" ht="140.25">
      <c r="A103" t="s">
        <v>58</v>
      </c>
      <c r="E103" s="39" t="s">
        <v>1441</v>
      </c>
    </row>
    <row r="104" spans="1:16" ht="12.75">
      <c r="A104" t="s">
        <v>48</v>
      </c>
      <c s="34" t="s">
        <v>268</v>
      </c>
      <c s="34" t="s">
        <v>1826</v>
      </c>
      <c s="35" t="s">
        <v>5</v>
      </c>
      <c s="6" t="s">
        <v>1827</v>
      </c>
      <c s="36" t="s">
        <v>209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1858</v>
      </c>
    </row>
    <row r="107" spans="1:5" ht="165.75">
      <c r="A107" t="s">
        <v>58</v>
      </c>
      <c r="E107" s="39" t="s">
        <v>1829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89.25">
      <c r="A13" t="s">
        <v>58</v>
      </c>
      <c r="E13" s="39" t="s">
        <v>166</v>
      </c>
    </row>
    <row r="14" spans="1:16" ht="12.7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102">
      <c r="A17" t="s">
        <v>58</v>
      </c>
      <c r="E17" s="39" t="s">
        <v>169</v>
      </c>
    </row>
    <row r="18" spans="1:16" ht="12.7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38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89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76.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89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25.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1861</v>
      </c>
      <c r="E8" s="30" t="s">
        <v>1860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1862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1863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951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51">
      <c r="A24" s="35" t="s">
        <v>56</v>
      </c>
      <c r="E24" s="40" t="s">
        <v>1838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1127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38.25">
      <c r="A28" s="35" t="s">
        <v>56</v>
      </c>
      <c r="E28" s="40" t="s">
        <v>1839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739</v>
      </c>
    </row>
    <row r="32" spans="1:5" ht="38.25">
      <c r="A32" s="35" t="s">
        <v>56</v>
      </c>
      <c r="E32" s="40" t="s">
        <v>1864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953</v>
      </c>
      <c r="E34" s="33" t="s">
        <v>954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1278</v>
      </c>
      <c s="35" t="s">
        <v>5</v>
      </c>
      <c s="6" t="s">
        <v>1279</v>
      </c>
      <c s="36" t="s">
        <v>201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1841</v>
      </c>
    </row>
    <row r="38" spans="1:5" ht="318.75">
      <c r="A38" t="s">
        <v>58</v>
      </c>
      <c r="E38" s="39" t="s">
        <v>334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1842</v>
      </c>
    </row>
    <row r="42" spans="1:5" ht="242.25">
      <c r="A42" t="s">
        <v>58</v>
      </c>
      <c r="E42" s="39" t="s">
        <v>967</v>
      </c>
    </row>
    <row r="43" spans="1:13" ht="12.75">
      <c r="A43" t="s">
        <v>45</v>
      </c>
      <c r="C43" s="31" t="s">
        <v>972</v>
      </c>
      <c r="E43" s="33" t="s">
        <v>973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1738</v>
      </c>
      <c s="35" t="s">
        <v>5</v>
      </c>
      <c s="6" t="s">
        <v>1739</v>
      </c>
      <c s="36" t="s">
        <v>201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1843</v>
      </c>
    </row>
    <row r="47" spans="1:5" ht="395.25">
      <c r="A47" t="s">
        <v>58</v>
      </c>
      <c r="E47" s="39" t="s">
        <v>1637</v>
      </c>
    </row>
    <row r="48" spans="1:16" ht="12.75">
      <c r="A48" t="s">
        <v>48</v>
      </c>
      <c s="34" t="s">
        <v>103</v>
      </c>
      <c s="34" t="s">
        <v>1741</v>
      </c>
      <c s="35" t="s">
        <v>5</v>
      </c>
      <c s="6" t="s">
        <v>1742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1844</v>
      </c>
    </row>
    <row r="51" spans="1:5" ht="267.75">
      <c r="A51" t="s">
        <v>58</v>
      </c>
      <c r="E51" s="39" t="s">
        <v>1330</v>
      </c>
    </row>
    <row r="52" spans="1:16" ht="25.5">
      <c r="A52" t="s">
        <v>48</v>
      </c>
      <c s="34" t="s">
        <v>108</v>
      </c>
      <c s="34" t="s">
        <v>1800</v>
      </c>
      <c s="35" t="s">
        <v>5</v>
      </c>
      <c s="6" t="s">
        <v>1801</v>
      </c>
      <c s="36" t="s">
        <v>942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1865</v>
      </c>
    </row>
    <row r="55" spans="1:5" ht="102">
      <c r="A55" t="s">
        <v>58</v>
      </c>
      <c r="E55" s="39" t="s">
        <v>1803</v>
      </c>
    </row>
    <row r="56" spans="1:13" ht="12.75">
      <c r="A56" t="s">
        <v>45</v>
      </c>
      <c r="C56" s="31" t="s">
        <v>989</v>
      </c>
      <c r="E56" s="33" t="s">
        <v>990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991</v>
      </c>
      <c s="35" t="s">
        <v>5</v>
      </c>
      <c s="6" t="s">
        <v>992</v>
      </c>
      <c s="36" t="s">
        <v>201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1846</v>
      </c>
    </row>
    <row r="60" spans="1:5" ht="395.25">
      <c r="A60" t="s">
        <v>58</v>
      </c>
      <c r="E60" s="39" t="s">
        <v>994</v>
      </c>
    </row>
    <row r="61" spans="1:13" ht="12.75">
      <c r="A61" t="s">
        <v>45</v>
      </c>
      <c r="C61" s="31" t="s">
        <v>884</v>
      </c>
      <c r="E61" s="33" t="s">
        <v>885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202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1254</v>
      </c>
    </row>
    <row r="66" spans="1:16" ht="12.75">
      <c r="A66" t="s">
        <v>48</v>
      </c>
      <c s="34" t="s">
        <v>125</v>
      </c>
      <c s="34" t="s">
        <v>1761</v>
      </c>
      <c s="35" t="s">
        <v>5</v>
      </c>
      <c s="6" t="s">
        <v>1762</v>
      </c>
      <c s="36" t="s">
        <v>1106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1866</v>
      </c>
    </row>
    <row r="69" spans="1:5" ht="382.5">
      <c r="A69" t="s">
        <v>58</v>
      </c>
      <c r="E69" s="39" t="s">
        <v>1108</v>
      </c>
    </row>
    <row r="70" spans="1:16" ht="12.75">
      <c r="A70" t="s">
        <v>48</v>
      </c>
      <c s="34" t="s">
        <v>130</v>
      </c>
      <c s="34" t="s">
        <v>1764</v>
      </c>
      <c s="35" t="s">
        <v>5</v>
      </c>
      <c s="6" t="s">
        <v>1765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1806</v>
      </c>
    </row>
    <row r="73" spans="1:5" ht="25.5">
      <c r="A73" t="s">
        <v>58</v>
      </c>
      <c r="E73" s="39" t="s">
        <v>1767</v>
      </c>
    </row>
    <row r="74" spans="1:16" ht="12.75">
      <c r="A74" t="s">
        <v>48</v>
      </c>
      <c s="34" t="s">
        <v>135</v>
      </c>
      <c s="34" t="s">
        <v>1402</v>
      </c>
      <c s="35" t="s">
        <v>5</v>
      </c>
      <c s="6" t="s">
        <v>1403</v>
      </c>
      <c s="36" t="s">
        <v>201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1848</v>
      </c>
    </row>
    <row r="77" spans="1:5" ht="114.75">
      <c r="A77" t="s">
        <v>58</v>
      </c>
      <c r="E77" s="39" t="s">
        <v>1405</v>
      </c>
    </row>
    <row r="78" spans="1:16" ht="12.75">
      <c r="A78" t="s">
        <v>48</v>
      </c>
      <c s="34" t="s">
        <v>140</v>
      </c>
      <c s="34" t="s">
        <v>1808</v>
      </c>
      <c s="35" t="s">
        <v>5</v>
      </c>
      <c s="6" t="s">
        <v>1809</v>
      </c>
      <c s="36" t="s">
        <v>201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1867</v>
      </c>
    </row>
    <row r="81" spans="1:5" ht="114.75">
      <c r="A81" t="s">
        <v>58</v>
      </c>
      <c r="E81" s="39" t="s">
        <v>1405</v>
      </c>
    </row>
    <row r="82" spans="1:16" ht="12.75">
      <c r="A82" t="s">
        <v>48</v>
      </c>
      <c s="34" t="s">
        <v>145</v>
      </c>
      <c s="34" t="s">
        <v>1850</v>
      </c>
      <c s="35" t="s">
        <v>5</v>
      </c>
      <c s="6" t="s">
        <v>1851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1868</v>
      </c>
    </row>
    <row r="85" spans="1:5" ht="114.75">
      <c r="A85" t="s">
        <v>58</v>
      </c>
      <c r="E85" s="39" t="s">
        <v>1853</v>
      </c>
    </row>
    <row r="86" spans="1:16" ht="12.75">
      <c r="A86" t="s">
        <v>48</v>
      </c>
      <c s="34" t="s">
        <v>151</v>
      </c>
      <c s="34" t="s">
        <v>1814</v>
      </c>
      <c s="35" t="s">
        <v>5</v>
      </c>
      <c s="6" t="s">
        <v>1815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1869</v>
      </c>
    </row>
    <row r="89" spans="1:5" ht="89.25">
      <c r="A89" t="s">
        <v>58</v>
      </c>
      <c r="E89" s="39" t="s">
        <v>1413</v>
      </c>
    </row>
    <row r="90" spans="1:13" ht="12.75">
      <c r="A90" t="s">
        <v>45</v>
      </c>
      <c r="C90" s="31" t="s">
        <v>1488</v>
      </c>
      <c r="E90" s="33" t="s">
        <v>1489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255</v>
      </c>
      <c s="34" t="s">
        <v>1817</v>
      </c>
      <c s="35" t="s">
        <v>5</v>
      </c>
      <c s="6" t="s">
        <v>1818</v>
      </c>
      <c s="36" t="s">
        <v>244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1855</v>
      </c>
    </row>
    <row r="94" spans="1:5" ht="153">
      <c r="A94" t="s">
        <v>58</v>
      </c>
      <c r="E94" s="39" t="s">
        <v>1334</v>
      </c>
    </row>
    <row r="95" spans="1:13" ht="12.75">
      <c r="A95" t="s">
        <v>45</v>
      </c>
      <c r="C95" s="31" t="s">
        <v>1436</v>
      </c>
      <c r="E95" s="33" t="s">
        <v>1437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259</v>
      </c>
      <c s="34" t="s">
        <v>1820</v>
      </c>
      <c s="35" t="s">
        <v>5</v>
      </c>
      <c s="6" t="s">
        <v>1821</v>
      </c>
      <c s="36" t="s">
        <v>942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1870</v>
      </c>
    </row>
    <row r="99" spans="1:5" ht="140.25">
      <c r="A99" t="s">
        <v>58</v>
      </c>
      <c r="E99" s="39" t="s">
        <v>1441</v>
      </c>
    </row>
    <row r="100" spans="1:16" ht="12.75">
      <c r="A100" t="s">
        <v>48</v>
      </c>
      <c s="34" t="s">
        <v>263</v>
      </c>
      <c s="34" t="s">
        <v>1823</v>
      </c>
      <c s="35" t="s">
        <v>5</v>
      </c>
      <c s="6" t="s">
        <v>1824</v>
      </c>
      <c s="36" t="s">
        <v>942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1871</v>
      </c>
    </row>
    <row r="103" spans="1:5" ht="140.25">
      <c r="A103" t="s">
        <v>58</v>
      </c>
      <c r="E103" s="39" t="s">
        <v>1441</v>
      </c>
    </row>
    <row r="104" spans="1:16" ht="12.75">
      <c r="A104" t="s">
        <v>48</v>
      </c>
      <c s="34" t="s">
        <v>268</v>
      </c>
      <c s="34" t="s">
        <v>1826</v>
      </c>
      <c s="35" t="s">
        <v>5</v>
      </c>
      <c s="6" t="s">
        <v>1827</v>
      </c>
      <c s="36" t="s">
        <v>209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1872</v>
      </c>
    </row>
    <row r="107" spans="1:5" ht="165.75">
      <c r="A107" t="s">
        <v>58</v>
      </c>
      <c r="E107" s="39" t="s">
        <v>1829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1875</v>
      </c>
      <c r="E8" s="30" t="s">
        <v>1874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1876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1877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951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51">
      <c r="A24" s="35" t="s">
        <v>56</v>
      </c>
      <c r="E24" s="40" t="s">
        <v>1838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1127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38.25">
      <c r="A28" s="35" t="s">
        <v>56</v>
      </c>
      <c r="E28" s="40" t="s">
        <v>1839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739</v>
      </c>
    </row>
    <row r="32" spans="1:5" ht="38.25">
      <c r="A32" s="35" t="s">
        <v>56</v>
      </c>
      <c r="E32" s="40" t="s">
        <v>1878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953</v>
      </c>
      <c r="E34" s="33" t="s">
        <v>954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1278</v>
      </c>
      <c s="35" t="s">
        <v>5</v>
      </c>
      <c s="6" t="s">
        <v>1279</v>
      </c>
      <c s="36" t="s">
        <v>201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1841</v>
      </c>
    </row>
    <row r="38" spans="1:5" ht="318.75">
      <c r="A38" t="s">
        <v>58</v>
      </c>
      <c r="E38" s="39" t="s">
        <v>334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1842</v>
      </c>
    </row>
    <row r="42" spans="1:5" ht="242.25">
      <c r="A42" t="s">
        <v>58</v>
      </c>
      <c r="E42" s="39" t="s">
        <v>967</v>
      </c>
    </row>
    <row r="43" spans="1:13" ht="12.75">
      <c r="A43" t="s">
        <v>45</v>
      </c>
      <c r="C43" s="31" t="s">
        <v>972</v>
      </c>
      <c r="E43" s="33" t="s">
        <v>973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1738</v>
      </c>
      <c s="35" t="s">
        <v>5</v>
      </c>
      <c s="6" t="s">
        <v>1739</v>
      </c>
      <c s="36" t="s">
        <v>201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1843</v>
      </c>
    </row>
    <row r="47" spans="1:5" ht="395.25">
      <c r="A47" t="s">
        <v>58</v>
      </c>
      <c r="E47" s="39" t="s">
        <v>1637</v>
      </c>
    </row>
    <row r="48" spans="1:16" ht="12.75">
      <c r="A48" t="s">
        <v>48</v>
      </c>
      <c s="34" t="s">
        <v>103</v>
      </c>
      <c s="34" t="s">
        <v>1741</v>
      </c>
      <c s="35" t="s">
        <v>5</v>
      </c>
      <c s="6" t="s">
        <v>1742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1844</v>
      </c>
    </row>
    <row r="51" spans="1:5" ht="267.75">
      <c r="A51" t="s">
        <v>58</v>
      </c>
      <c r="E51" s="39" t="s">
        <v>1330</v>
      </c>
    </row>
    <row r="52" spans="1:16" ht="25.5">
      <c r="A52" t="s">
        <v>48</v>
      </c>
      <c s="34" t="s">
        <v>108</v>
      </c>
      <c s="34" t="s">
        <v>1800</v>
      </c>
      <c s="35" t="s">
        <v>5</v>
      </c>
      <c s="6" t="s">
        <v>1801</v>
      </c>
      <c s="36" t="s">
        <v>942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1879</v>
      </c>
    </row>
    <row r="55" spans="1:5" ht="102">
      <c r="A55" t="s">
        <v>58</v>
      </c>
      <c r="E55" s="39" t="s">
        <v>1803</v>
      </c>
    </row>
    <row r="56" spans="1:13" ht="12.75">
      <c r="A56" t="s">
        <v>45</v>
      </c>
      <c r="C56" s="31" t="s">
        <v>989</v>
      </c>
      <c r="E56" s="33" t="s">
        <v>990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991</v>
      </c>
      <c s="35" t="s">
        <v>5</v>
      </c>
      <c s="6" t="s">
        <v>992</v>
      </c>
      <c s="36" t="s">
        <v>201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1846</v>
      </c>
    </row>
    <row r="60" spans="1:5" ht="395.25">
      <c r="A60" t="s">
        <v>58</v>
      </c>
      <c r="E60" s="39" t="s">
        <v>994</v>
      </c>
    </row>
    <row r="61" spans="1:13" ht="12.75">
      <c r="A61" t="s">
        <v>45</v>
      </c>
      <c r="C61" s="31" t="s">
        <v>884</v>
      </c>
      <c r="E61" s="33" t="s">
        <v>885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202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1254</v>
      </c>
    </row>
    <row r="66" spans="1:16" ht="12.75">
      <c r="A66" t="s">
        <v>48</v>
      </c>
      <c s="34" t="s">
        <v>125</v>
      </c>
      <c s="34" t="s">
        <v>1761</v>
      </c>
      <c s="35" t="s">
        <v>5</v>
      </c>
      <c s="6" t="s">
        <v>1762</v>
      </c>
      <c s="36" t="s">
        <v>1106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1880</v>
      </c>
    </row>
    <row r="69" spans="1:5" ht="382.5">
      <c r="A69" t="s">
        <v>58</v>
      </c>
      <c r="E69" s="39" t="s">
        <v>1108</v>
      </c>
    </row>
    <row r="70" spans="1:16" ht="12.75">
      <c r="A70" t="s">
        <v>48</v>
      </c>
      <c s="34" t="s">
        <v>130</v>
      </c>
      <c s="34" t="s">
        <v>1764</v>
      </c>
      <c s="35" t="s">
        <v>5</v>
      </c>
      <c s="6" t="s">
        <v>1765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1806</v>
      </c>
    </row>
    <row r="73" spans="1:5" ht="25.5">
      <c r="A73" t="s">
        <v>58</v>
      </c>
      <c r="E73" s="39" t="s">
        <v>1767</v>
      </c>
    </row>
    <row r="74" spans="1:16" ht="12.75">
      <c r="A74" t="s">
        <v>48</v>
      </c>
      <c s="34" t="s">
        <v>135</v>
      </c>
      <c s="34" t="s">
        <v>1402</v>
      </c>
      <c s="35" t="s">
        <v>5</v>
      </c>
      <c s="6" t="s">
        <v>1403</v>
      </c>
      <c s="36" t="s">
        <v>201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1848</v>
      </c>
    </row>
    <row r="77" spans="1:5" ht="114.75">
      <c r="A77" t="s">
        <v>58</v>
      </c>
      <c r="E77" s="39" t="s">
        <v>1405</v>
      </c>
    </row>
    <row r="78" spans="1:16" ht="12.75">
      <c r="A78" t="s">
        <v>48</v>
      </c>
      <c s="34" t="s">
        <v>140</v>
      </c>
      <c s="34" t="s">
        <v>1808</v>
      </c>
      <c s="35" t="s">
        <v>5</v>
      </c>
      <c s="6" t="s">
        <v>1809</v>
      </c>
      <c s="36" t="s">
        <v>201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1881</v>
      </c>
    </row>
    <row r="81" spans="1:5" ht="114.75">
      <c r="A81" t="s">
        <v>58</v>
      </c>
      <c r="E81" s="39" t="s">
        <v>1405</v>
      </c>
    </row>
    <row r="82" spans="1:16" ht="12.75">
      <c r="A82" t="s">
        <v>48</v>
      </c>
      <c s="34" t="s">
        <v>145</v>
      </c>
      <c s="34" t="s">
        <v>1850</v>
      </c>
      <c s="35" t="s">
        <v>5</v>
      </c>
      <c s="6" t="s">
        <v>1851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1882</v>
      </c>
    </row>
    <row r="85" spans="1:5" ht="114.75">
      <c r="A85" t="s">
        <v>58</v>
      </c>
      <c r="E85" s="39" t="s">
        <v>1853</v>
      </c>
    </row>
    <row r="86" spans="1:16" ht="12.75">
      <c r="A86" t="s">
        <v>48</v>
      </c>
      <c s="34" t="s">
        <v>151</v>
      </c>
      <c s="34" t="s">
        <v>1814</v>
      </c>
      <c s="35" t="s">
        <v>5</v>
      </c>
      <c s="6" t="s">
        <v>1815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1883</v>
      </c>
    </row>
    <row r="89" spans="1:5" ht="89.25">
      <c r="A89" t="s">
        <v>58</v>
      </c>
      <c r="E89" s="39" t="s">
        <v>1413</v>
      </c>
    </row>
    <row r="90" spans="1:13" ht="12.75">
      <c r="A90" t="s">
        <v>45</v>
      </c>
      <c r="C90" s="31" t="s">
        <v>1488</v>
      </c>
      <c r="E90" s="33" t="s">
        <v>1489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255</v>
      </c>
      <c s="34" t="s">
        <v>1817</v>
      </c>
      <c s="35" t="s">
        <v>5</v>
      </c>
      <c s="6" t="s">
        <v>1818</v>
      </c>
      <c s="36" t="s">
        <v>244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1855</v>
      </c>
    </row>
    <row r="94" spans="1:5" ht="153">
      <c r="A94" t="s">
        <v>58</v>
      </c>
      <c r="E94" s="39" t="s">
        <v>1334</v>
      </c>
    </row>
    <row r="95" spans="1:13" ht="12.75">
      <c r="A95" t="s">
        <v>45</v>
      </c>
      <c r="C95" s="31" t="s">
        <v>1436</v>
      </c>
      <c r="E95" s="33" t="s">
        <v>1437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259</v>
      </c>
      <c s="34" t="s">
        <v>1820</v>
      </c>
      <c s="35" t="s">
        <v>5</v>
      </c>
      <c s="6" t="s">
        <v>1821</v>
      </c>
      <c s="36" t="s">
        <v>942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1884</v>
      </c>
    </row>
    <row r="99" spans="1:5" ht="140.25">
      <c r="A99" t="s">
        <v>58</v>
      </c>
      <c r="E99" s="39" t="s">
        <v>1441</v>
      </c>
    </row>
    <row r="100" spans="1:16" ht="12.75">
      <c r="A100" t="s">
        <v>48</v>
      </c>
      <c s="34" t="s">
        <v>263</v>
      </c>
      <c s="34" t="s">
        <v>1823</v>
      </c>
      <c s="35" t="s">
        <v>5</v>
      </c>
      <c s="6" t="s">
        <v>1824</v>
      </c>
      <c s="36" t="s">
        <v>942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1885</v>
      </c>
    </row>
    <row r="103" spans="1:5" ht="140.25">
      <c r="A103" t="s">
        <v>58</v>
      </c>
      <c r="E103" s="39" t="s">
        <v>1441</v>
      </c>
    </row>
    <row r="104" spans="1:16" ht="12.75">
      <c r="A104" t="s">
        <v>48</v>
      </c>
      <c s="34" t="s">
        <v>268</v>
      </c>
      <c s="34" t="s">
        <v>1826</v>
      </c>
      <c s="35" t="s">
        <v>5</v>
      </c>
      <c s="6" t="s">
        <v>1827</v>
      </c>
      <c s="36" t="s">
        <v>209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1886</v>
      </c>
    </row>
    <row r="107" spans="1:5" ht="165.75">
      <c r="A107" t="s">
        <v>58</v>
      </c>
      <c r="E107" s="39" t="s">
        <v>1829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1889</v>
      </c>
      <c r="E8" s="30" t="s">
        <v>1888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1890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1891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951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51">
      <c r="A24" s="35" t="s">
        <v>56</v>
      </c>
      <c r="E24" s="40" t="s">
        <v>1838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1127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38.25">
      <c r="A28" s="35" t="s">
        <v>56</v>
      </c>
      <c r="E28" s="40" t="s">
        <v>1839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739</v>
      </c>
    </row>
    <row r="32" spans="1:5" ht="38.25">
      <c r="A32" s="35" t="s">
        <v>56</v>
      </c>
      <c r="E32" s="40" t="s">
        <v>1892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953</v>
      </c>
      <c r="E34" s="33" t="s">
        <v>954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1278</v>
      </c>
      <c s="35" t="s">
        <v>5</v>
      </c>
      <c s="6" t="s">
        <v>1279</v>
      </c>
      <c s="36" t="s">
        <v>201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1841</v>
      </c>
    </row>
    <row r="38" spans="1:5" ht="318.75">
      <c r="A38" t="s">
        <v>58</v>
      </c>
      <c r="E38" s="39" t="s">
        <v>334</v>
      </c>
    </row>
    <row r="39" spans="1:16" ht="12.75">
      <c r="A39" t="s">
        <v>48</v>
      </c>
      <c s="34" t="s">
        <v>92</v>
      </c>
      <c s="34" t="s">
        <v>964</v>
      </c>
      <c s="35" t="s">
        <v>5</v>
      </c>
      <c s="6" t="s">
        <v>965</v>
      </c>
      <c s="36" t="s">
        <v>201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1842</v>
      </c>
    </row>
    <row r="42" spans="1:5" ht="242.25">
      <c r="A42" t="s">
        <v>58</v>
      </c>
      <c r="E42" s="39" t="s">
        <v>967</v>
      </c>
    </row>
    <row r="43" spans="1:13" ht="12.75">
      <c r="A43" t="s">
        <v>45</v>
      </c>
      <c r="C43" s="31" t="s">
        <v>972</v>
      </c>
      <c r="E43" s="33" t="s">
        <v>973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1738</v>
      </c>
      <c s="35" t="s">
        <v>5</v>
      </c>
      <c s="6" t="s">
        <v>1739</v>
      </c>
      <c s="36" t="s">
        <v>201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1843</v>
      </c>
    </row>
    <row r="47" spans="1:5" ht="395.25">
      <c r="A47" t="s">
        <v>58</v>
      </c>
      <c r="E47" s="39" t="s">
        <v>1637</v>
      </c>
    </row>
    <row r="48" spans="1:16" ht="12.75">
      <c r="A48" t="s">
        <v>48</v>
      </c>
      <c s="34" t="s">
        <v>103</v>
      </c>
      <c s="34" t="s">
        <v>1741</v>
      </c>
      <c s="35" t="s">
        <v>5</v>
      </c>
      <c s="6" t="s">
        <v>1742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1844</v>
      </c>
    </row>
    <row r="51" spans="1:5" ht="267.75">
      <c r="A51" t="s">
        <v>58</v>
      </c>
      <c r="E51" s="39" t="s">
        <v>1330</v>
      </c>
    </row>
    <row r="52" spans="1:16" ht="25.5">
      <c r="A52" t="s">
        <v>48</v>
      </c>
      <c s="34" t="s">
        <v>108</v>
      </c>
      <c s="34" t="s">
        <v>1800</v>
      </c>
      <c s="35" t="s">
        <v>5</v>
      </c>
      <c s="6" t="s">
        <v>1801</v>
      </c>
      <c s="36" t="s">
        <v>942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1879</v>
      </c>
    </row>
    <row r="55" spans="1:5" ht="102">
      <c r="A55" t="s">
        <v>58</v>
      </c>
      <c r="E55" s="39" t="s">
        <v>1803</v>
      </c>
    </row>
    <row r="56" spans="1:13" ht="12.75">
      <c r="A56" t="s">
        <v>45</v>
      </c>
      <c r="C56" s="31" t="s">
        <v>989</v>
      </c>
      <c r="E56" s="33" t="s">
        <v>990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991</v>
      </c>
      <c s="35" t="s">
        <v>5</v>
      </c>
      <c s="6" t="s">
        <v>992</v>
      </c>
      <c s="36" t="s">
        <v>201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1846</v>
      </c>
    </row>
    <row r="60" spans="1:5" ht="395.25">
      <c r="A60" t="s">
        <v>58</v>
      </c>
      <c r="E60" s="39" t="s">
        <v>994</v>
      </c>
    </row>
    <row r="61" spans="1:13" ht="12.75">
      <c r="A61" t="s">
        <v>45</v>
      </c>
      <c r="C61" s="31" t="s">
        <v>884</v>
      </c>
      <c r="E61" s="33" t="s">
        <v>885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202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1254</v>
      </c>
    </row>
    <row r="66" spans="1:16" ht="12.75">
      <c r="A66" t="s">
        <v>48</v>
      </c>
      <c s="34" t="s">
        <v>125</v>
      </c>
      <c s="34" t="s">
        <v>1761</v>
      </c>
      <c s="35" t="s">
        <v>5</v>
      </c>
      <c s="6" t="s">
        <v>1762</v>
      </c>
      <c s="36" t="s">
        <v>1106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1893</v>
      </c>
    </row>
    <row r="69" spans="1:5" ht="382.5">
      <c r="A69" t="s">
        <v>58</v>
      </c>
      <c r="E69" s="39" t="s">
        <v>1108</v>
      </c>
    </row>
    <row r="70" spans="1:16" ht="12.75">
      <c r="A70" t="s">
        <v>48</v>
      </c>
      <c s="34" t="s">
        <v>130</v>
      </c>
      <c s="34" t="s">
        <v>1764</v>
      </c>
      <c s="35" t="s">
        <v>5</v>
      </c>
      <c s="6" t="s">
        <v>1765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1806</v>
      </c>
    </row>
    <row r="73" spans="1:5" ht="25.5">
      <c r="A73" t="s">
        <v>58</v>
      </c>
      <c r="E73" s="39" t="s">
        <v>1767</v>
      </c>
    </row>
    <row r="74" spans="1:16" ht="12.75">
      <c r="A74" t="s">
        <v>48</v>
      </c>
      <c s="34" t="s">
        <v>135</v>
      </c>
      <c s="34" t="s">
        <v>1402</v>
      </c>
      <c s="35" t="s">
        <v>5</v>
      </c>
      <c s="6" t="s">
        <v>1403</v>
      </c>
      <c s="36" t="s">
        <v>201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1848</v>
      </c>
    </row>
    <row r="77" spans="1:5" ht="114.75">
      <c r="A77" t="s">
        <v>58</v>
      </c>
      <c r="E77" s="39" t="s">
        <v>1405</v>
      </c>
    </row>
    <row r="78" spans="1:16" ht="12.75">
      <c r="A78" t="s">
        <v>48</v>
      </c>
      <c s="34" t="s">
        <v>140</v>
      </c>
      <c s="34" t="s">
        <v>1808</v>
      </c>
      <c s="35" t="s">
        <v>5</v>
      </c>
      <c s="6" t="s">
        <v>1809</v>
      </c>
      <c s="36" t="s">
        <v>201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1894</v>
      </c>
    </row>
    <row r="81" spans="1:5" ht="114.75">
      <c r="A81" t="s">
        <v>58</v>
      </c>
      <c r="E81" s="39" t="s">
        <v>1405</v>
      </c>
    </row>
    <row r="82" spans="1:16" ht="12.75">
      <c r="A82" t="s">
        <v>48</v>
      </c>
      <c s="34" t="s">
        <v>145</v>
      </c>
      <c s="34" t="s">
        <v>1850</v>
      </c>
      <c s="35" t="s">
        <v>5</v>
      </c>
      <c s="6" t="s">
        <v>1851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1895</v>
      </c>
    </row>
    <row r="85" spans="1:5" ht="114.75">
      <c r="A85" t="s">
        <v>58</v>
      </c>
      <c r="E85" s="39" t="s">
        <v>1853</v>
      </c>
    </row>
    <row r="86" spans="1:16" ht="12.75">
      <c r="A86" t="s">
        <v>48</v>
      </c>
      <c s="34" t="s">
        <v>151</v>
      </c>
      <c s="34" t="s">
        <v>1814</v>
      </c>
      <c s="35" t="s">
        <v>5</v>
      </c>
      <c s="6" t="s">
        <v>1815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1896</v>
      </c>
    </row>
    <row r="89" spans="1:5" ht="89.25">
      <c r="A89" t="s">
        <v>58</v>
      </c>
      <c r="E89" s="39" t="s">
        <v>1413</v>
      </c>
    </row>
    <row r="90" spans="1:13" ht="12.75">
      <c r="A90" t="s">
        <v>45</v>
      </c>
      <c r="C90" s="31" t="s">
        <v>1488</v>
      </c>
      <c r="E90" s="33" t="s">
        <v>1489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255</v>
      </c>
      <c s="34" t="s">
        <v>1817</v>
      </c>
      <c s="35" t="s">
        <v>5</v>
      </c>
      <c s="6" t="s">
        <v>1818</v>
      </c>
      <c s="36" t="s">
        <v>244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1855</v>
      </c>
    </row>
    <row r="94" spans="1:5" ht="153">
      <c r="A94" t="s">
        <v>58</v>
      </c>
      <c r="E94" s="39" t="s">
        <v>1334</v>
      </c>
    </row>
    <row r="95" spans="1:13" ht="12.75">
      <c r="A95" t="s">
        <v>45</v>
      </c>
      <c r="C95" s="31" t="s">
        <v>1436</v>
      </c>
      <c r="E95" s="33" t="s">
        <v>1437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259</v>
      </c>
      <c s="34" t="s">
        <v>1820</v>
      </c>
      <c s="35" t="s">
        <v>5</v>
      </c>
      <c s="6" t="s">
        <v>1821</v>
      </c>
      <c s="36" t="s">
        <v>942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1897</v>
      </c>
    </row>
    <row r="99" spans="1:5" ht="140.25">
      <c r="A99" t="s">
        <v>58</v>
      </c>
      <c r="E99" s="39" t="s">
        <v>1441</v>
      </c>
    </row>
    <row r="100" spans="1:16" ht="12.75">
      <c r="A100" t="s">
        <v>48</v>
      </c>
      <c s="34" t="s">
        <v>263</v>
      </c>
      <c s="34" t="s">
        <v>1823</v>
      </c>
      <c s="35" t="s">
        <v>5</v>
      </c>
      <c s="6" t="s">
        <v>1824</v>
      </c>
      <c s="36" t="s">
        <v>942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1898</v>
      </c>
    </row>
    <row r="103" spans="1:5" ht="140.25">
      <c r="A103" t="s">
        <v>58</v>
      </c>
      <c r="E103" s="39" t="s">
        <v>1441</v>
      </c>
    </row>
    <row r="104" spans="1:16" ht="12.75">
      <c r="A104" t="s">
        <v>48</v>
      </c>
      <c s="34" t="s">
        <v>268</v>
      </c>
      <c s="34" t="s">
        <v>1826</v>
      </c>
      <c s="35" t="s">
        <v>5</v>
      </c>
      <c s="6" t="s">
        <v>1827</v>
      </c>
      <c s="36" t="s">
        <v>209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1886</v>
      </c>
    </row>
    <row r="107" spans="1:5" ht="165.75">
      <c r="A107" t="s">
        <v>58</v>
      </c>
      <c r="E107" s="39" t="s">
        <v>1829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1901</v>
      </c>
      <c r="E8" s="30" t="s">
        <v>1900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884</v>
      </c>
      <c r="E14" s="33" t="s">
        <v>885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1761</v>
      </c>
      <c s="35" t="s">
        <v>5</v>
      </c>
      <c s="6" t="s">
        <v>1762</v>
      </c>
      <c s="36" t="s">
        <v>1106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202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1902</v>
      </c>
    </row>
    <row r="18" spans="1:5" ht="382.5">
      <c r="A18" t="s">
        <v>58</v>
      </c>
      <c r="E18" s="39" t="s">
        <v>1108</v>
      </c>
    </row>
    <row r="19" spans="1:13" ht="12.75">
      <c r="A19" t="s">
        <v>45</v>
      </c>
      <c r="C19" s="31" t="s">
        <v>1436</v>
      </c>
      <c r="E19" s="33" t="s">
        <v>1437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1820</v>
      </c>
      <c s="35" t="s">
        <v>5</v>
      </c>
      <c s="6" t="s">
        <v>1821</v>
      </c>
      <c s="36" t="s">
        <v>942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202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1903</v>
      </c>
    </row>
    <row r="23" spans="1:5" ht="140.25">
      <c r="A23" t="s">
        <v>58</v>
      </c>
      <c r="E23" s="39" t="s">
        <v>1441</v>
      </c>
    </row>
    <row r="24" spans="1:16" ht="12.75">
      <c r="A24" t="s">
        <v>48</v>
      </c>
      <c s="34" t="s">
        <v>69</v>
      </c>
      <c s="34" t="s">
        <v>1823</v>
      </c>
      <c s="35" t="s">
        <v>5</v>
      </c>
      <c s="6" t="s">
        <v>1824</v>
      </c>
      <c s="36" t="s">
        <v>942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202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1904</v>
      </c>
    </row>
    <row r="27" spans="1:5" ht="140.25">
      <c r="A27" t="s">
        <v>58</v>
      </c>
      <c r="E27" s="39" t="s">
        <v>1441</v>
      </c>
    </row>
    <row r="28" spans="1:16" ht="12.75">
      <c r="A28" t="s">
        <v>48</v>
      </c>
      <c s="34" t="s">
        <v>75</v>
      </c>
      <c s="34" t="s">
        <v>1905</v>
      </c>
      <c s="35" t="s">
        <v>5</v>
      </c>
      <c s="6" t="s">
        <v>1906</v>
      </c>
      <c s="36" t="s">
        <v>209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202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1907</v>
      </c>
    </row>
    <row r="31" spans="1:5" ht="165.75">
      <c r="A31" t="s">
        <v>58</v>
      </c>
      <c r="E31" s="39" t="s">
        <v>1829</v>
      </c>
    </row>
    <row r="32" spans="1:16" ht="12.75">
      <c r="A32" t="s">
        <v>48</v>
      </c>
      <c s="34" t="s">
        <v>81</v>
      </c>
      <c s="34" t="s">
        <v>1908</v>
      </c>
      <c s="35" t="s">
        <v>5</v>
      </c>
      <c s="6" t="s">
        <v>1909</v>
      </c>
      <c s="36" t="s">
        <v>1106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1910</v>
      </c>
    </row>
    <row r="35" spans="1:5" ht="102">
      <c r="A35" t="s">
        <v>58</v>
      </c>
      <c r="E35" s="39" t="s">
        <v>1911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1914</v>
      </c>
      <c r="E8" s="30" t="s">
        <v>1913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1074</v>
      </c>
      <c r="E14" s="33" t="s">
        <v>1075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1915</v>
      </c>
      <c s="35" t="s">
        <v>5</v>
      </c>
      <c s="6" t="s">
        <v>1916</v>
      </c>
      <c s="36" t="s">
        <v>942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1917</v>
      </c>
    </row>
    <row r="18" spans="1:5" ht="76.5">
      <c r="A18" t="s">
        <v>58</v>
      </c>
      <c r="E18" s="39" t="s">
        <v>1918</v>
      </c>
    </row>
    <row r="19" spans="1:13" ht="12.75">
      <c r="A19" t="s">
        <v>45</v>
      </c>
      <c r="C19" s="31" t="s">
        <v>884</v>
      </c>
      <c r="E19" s="33" t="s">
        <v>885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1687</v>
      </c>
      <c s="35" t="s">
        <v>5</v>
      </c>
      <c s="6" t="s">
        <v>1688</v>
      </c>
      <c s="36" t="s">
        <v>1106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202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1919</v>
      </c>
    </row>
    <row r="23" spans="1:5" ht="409.5">
      <c r="A23" t="s">
        <v>58</v>
      </c>
      <c r="E23" s="39" t="s">
        <v>1690</v>
      </c>
    </row>
    <row r="24" spans="1:16" ht="12.75">
      <c r="A24" t="s">
        <v>48</v>
      </c>
      <c s="34" t="s">
        <v>69</v>
      </c>
      <c s="34" t="s">
        <v>1104</v>
      </c>
      <c s="35" t="s">
        <v>5</v>
      </c>
      <c s="6" t="s">
        <v>1105</v>
      </c>
      <c s="36" t="s">
        <v>1106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202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1920</v>
      </c>
    </row>
    <row r="27" spans="1:5" ht="382.5">
      <c r="A27" t="s">
        <v>58</v>
      </c>
      <c r="E27" s="39" t="s">
        <v>1108</v>
      </c>
    </row>
    <row r="28" spans="1:16" ht="12.75">
      <c r="A28" t="s">
        <v>48</v>
      </c>
      <c s="34" t="s">
        <v>75</v>
      </c>
      <c s="34" t="s">
        <v>1761</v>
      </c>
      <c s="35" t="s">
        <v>5</v>
      </c>
      <c s="6" t="s">
        <v>1762</v>
      </c>
      <c s="36" t="s">
        <v>1106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202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1921</v>
      </c>
    </row>
    <row r="31" spans="1:5" ht="382.5">
      <c r="A31" t="s">
        <v>58</v>
      </c>
      <c r="E31" s="39" t="s">
        <v>1108</v>
      </c>
    </row>
    <row r="32" spans="1:16" ht="12.75">
      <c r="A32" t="s">
        <v>48</v>
      </c>
      <c s="34" t="s">
        <v>81</v>
      </c>
      <c s="34" t="s">
        <v>1922</v>
      </c>
      <c s="35" t="s">
        <v>5</v>
      </c>
      <c s="6" t="s">
        <v>1923</v>
      </c>
      <c s="36" t="s">
        <v>244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1924</v>
      </c>
    </row>
    <row r="35" spans="1:5" ht="409.5">
      <c r="A35" t="s">
        <v>58</v>
      </c>
      <c r="E35" s="39" t="s">
        <v>1925</v>
      </c>
    </row>
    <row r="36" spans="1:16" ht="12.75">
      <c r="A36" t="s">
        <v>48</v>
      </c>
      <c s="34" t="s">
        <v>87</v>
      </c>
      <c s="34" t="s">
        <v>1926</v>
      </c>
      <c s="35" t="s">
        <v>5</v>
      </c>
      <c s="6" t="s">
        <v>1927</v>
      </c>
      <c s="36" t="s">
        <v>244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1928</v>
      </c>
    </row>
    <row r="39" spans="1:5" ht="409.5">
      <c r="A39" t="s">
        <v>58</v>
      </c>
      <c r="E39" s="39" t="s">
        <v>1925</v>
      </c>
    </row>
    <row r="40" spans="1:13" ht="12.75">
      <c r="A40" t="s">
        <v>45</v>
      </c>
      <c r="C40" s="31" t="s">
        <v>1448</v>
      </c>
      <c r="E40" s="33" t="s">
        <v>1449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1929</v>
      </c>
      <c s="35" t="s">
        <v>5</v>
      </c>
      <c s="6" t="s">
        <v>1930</v>
      </c>
      <c s="36" t="s">
        <v>942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202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1931</v>
      </c>
    </row>
    <row r="44" spans="1:5" ht="51">
      <c r="A44" t="s">
        <v>58</v>
      </c>
      <c r="E44" s="39" t="s">
        <v>1932</v>
      </c>
    </row>
    <row r="45" spans="1:13" ht="12.75">
      <c r="A45" t="s">
        <v>45</v>
      </c>
      <c r="C45" s="31" t="s">
        <v>1933</v>
      </c>
      <c r="E45" s="33" t="s">
        <v>1934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1935</v>
      </c>
      <c s="35" t="s">
        <v>5</v>
      </c>
      <c s="6" t="s">
        <v>1936</v>
      </c>
      <c s="36" t="s">
        <v>942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202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1937</v>
      </c>
    </row>
    <row r="49" spans="1:5" ht="38.25">
      <c r="A49" t="s">
        <v>58</v>
      </c>
      <c r="E49" s="39" t="s">
        <v>1938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1941</v>
      </c>
      <c r="E8" s="30" t="s">
        <v>1940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1074</v>
      </c>
      <c r="E14" s="33" t="s">
        <v>1075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1915</v>
      </c>
      <c s="35" t="s">
        <v>5</v>
      </c>
      <c s="6" t="s">
        <v>1916</v>
      </c>
      <c s="36" t="s">
        <v>942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1942</v>
      </c>
    </row>
    <row r="18" spans="1:5" ht="76.5">
      <c r="A18" t="s">
        <v>58</v>
      </c>
      <c r="E18" s="39" t="s">
        <v>1918</v>
      </c>
    </row>
    <row r="19" spans="1:13" ht="12.75">
      <c r="A19" t="s">
        <v>45</v>
      </c>
      <c r="C19" s="31" t="s">
        <v>884</v>
      </c>
      <c r="E19" s="33" t="s">
        <v>885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1687</v>
      </c>
      <c s="35" t="s">
        <v>5</v>
      </c>
      <c s="6" t="s">
        <v>1688</v>
      </c>
      <c s="36" t="s">
        <v>1106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202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1943</v>
      </c>
    </row>
    <row r="23" spans="1:5" ht="409.5">
      <c r="A23" t="s">
        <v>58</v>
      </c>
      <c r="E23" s="39" t="s">
        <v>1690</v>
      </c>
    </row>
    <row r="24" spans="1:16" ht="12.75">
      <c r="A24" t="s">
        <v>48</v>
      </c>
      <c s="34" t="s">
        <v>69</v>
      </c>
      <c s="34" t="s">
        <v>1104</v>
      </c>
      <c s="35" t="s">
        <v>5</v>
      </c>
      <c s="6" t="s">
        <v>1105</v>
      </c>
      <c s="36" t="s">
        <v>1106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202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1944</v>
      </c>
    </row>
    <row r="27" spans="1:5" ht="382.5">
      <c r="A27" t="s">
        <v>58</v>
      </c>
      <c r="E27" s="39" t="s">
        <v>1108</v>
      </c>
    </row>
    <row r="28" spans="1:16" ht="12.75">
      <c r="A28" t="s">
        <v>48</v>
      </c>
      <c s="34" t="s">
        <v>75</v>
      </c>
      <c s="34" t="s">
        <v>1761</v>
      </c>
      <c s="35" t="s">
        <v>5</v>
      </c>
      <c s="6" t="s">
        <v>1762</v>
      </c>
      <c s="36" t="s">
        <v>1106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202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1945</v>
      </c>
    </row>
    <row r="31" spans="1:5" ht="382.5">
      <c r="A31" t="s">
        <v>58</v>
      </c>
      <c r="E31" s="39" t="s">
        <v>1108</v>
      </c>
    </row>
    <row r="32" spans="1:16" ht="12.75">
      <c r="A32" t="s">
        <v>48</v>
      </c>
      <c s="34" t="s">
        <v>81</v>
      </c>
      <c s="34" t="s">
        <v>1922</v>
      </c>
      <c s="35" t="s">
        <v>5</v>
      </c>
      <c s="6" t="s">
        <v>1923</v>
      </c>
      <c s="36" t="s">
        <v>244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1946</v>
      </c>
    </row>
    <row r="35" spans="1:5" ht="409.5">
      <c r="A35" t="s">
        <v>58</v>
      </c>
      <c r="E35" s="39" t="s">
        <v>1925</v>
      </c>
    </row>
    <row r="36" spans="1:16" ht="12.75">
      <c r="A36" t="s">
        <v>48</v>
      </c>
      <c s="34" t="s">
        <v>87</v>
      </c>
      <c s="34" t="s">
        <v>1926</v>
      </c>
      <c s="35" t="s">
        <v>5</v>
      </c>
      <c s="6" t="s">
        <v>1927</v>
      </c>
      <c s="36" t="s">
        <v>244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1947</v>
      </c>
    </row>
    <row r="39" spans="1:5" ht="409.5">
      <c r="A39" t="s">
        <v>58</v>
      </c>
      <c r="E39" s="39" t="s">
        <v>1925</v>
      </c>
    </row>
    <row r="40" spans="1:13" ht="12.75">
      <c r="A40" t="s">
        <v>45</v>
      </c>
      <c r="C40" s="31" t="s">
        <v>1448</v>
      </c>
      <c r="E40" s="33" t="s">
        <v>1449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1929</v>
      </c>
      <c s="35" t="s">
        <v>5</v>
      </c>
      <c s="6" t="s">
        <v>1930</v>
      </c>
      <c s="36" t="s">
        <v>942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202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1948</v>
      </c>
    </row>
    <row r="44" spans="1:5" ht="51">
      <c r="A44" t="s">
        <v>58</v>
      </c>
      <c r="E44" s="39" t="s">
        <v>1932</v>
      </c>
    </row>
    <row r="45" spans="1:13" ht="12.75">
      <c r="A45" t="s">
        <v>45</v>
      </c>
      <c r="C45" s="31" t="s">
        <v>1933</v>
      </c>
      <c r="E45" s="33" t="s">
        <v>1934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1935</v>
      </c>
      <c s="35" t="s">
        <v>5</v>
      </c>
      <c s="6" t="s">
        <v>1936</v>
      </c>
      <c s="36" t="s">
        <v>942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202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1949</v>
      </c>
    </row>
    <row r="49" spans="1:5" ht="38.25">
      <c r="A49" t="s">
        <v>58</v>
      </c>
      <c r="E49" s="39" t="s">
        <v>1938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1952</v>
      </c>
      <c r="E8" s="30" t="s">
        <v>1951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972</v>
      </c>
      <c r="E14" s="33" t="s">
        <v>973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1735</v>
      </c>
      <c s="35" t="s">
        <v>5</v>
      </c>
      <c s="6" t="s">
        <v>1736</v>
      </c>
      <c s="36" t="s">
        <v>201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202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1953</v>
      </c>
    </row>
    <row r="18" spans="1:5" ht="395.25">
      <c r="A18" t="s">
        <v>58</v>
      </c>
      <c r="E18" s="39" t="s">
        <v>1637</v>
      </c>
    </row>
    <row r="19" spans="1:13" ht="12.75">
      <c r="A19" t="s">
        <v>45</v>
      </c>
      <c r="C19" s="31" t="s">
        <v>884</v>
      </c>
      <c r="E19" s="33" t="s">
        <v>885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1954</v>
      </c>
      <c s="35" t="s">
        <v>5</v>
      </c>
      <c s="6" t="s">
        <v>1955</v>
      </c>
      <c s="36" t="s">
        <v>244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202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1956</v>
      </c>
    </row>
    <row r="23" spans="1:5" ht="140.25">
      <c r="A23" t="s">
        <v>58</v>
      </c>
      <c r="E23" s="39" t="s">
        <v>1957</v>
      </c>
    </row>
    <row r="24" spans="1:16" ht="12.75">
      <c r="A24" t="s">
        <v>48</v>
      </c>
      <c s="34" t="s">
        <v>69</v>
      </c>
      <c s="34" t="s">
        <v>1958</v>
      </c>
      <c s="35" t="s">
        <v>5</v>
      </c>
      <c s="6" t="s">
        <v>1959</v>
      </c>
      <c s="36" t="s">
        <v>244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202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938</v>
      </c>
    </row>
    <row r="28" spans="1:16" ht="25.5">
      <c r="A28" t="s">
        <v>48</v>
      </c>
      <c s="34" t="s">
        <v>75</v>
      </c>
      <c s="34" t="s">
        <v>1960</v>
      </c>
      <c s="35" t="s">
        <v>5</v>
      </c>
      <c s="6" t="s">
        <v>1961</v>
      </c>
      <c s="36" t="s">
        <v>909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202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1962</v>
      </c>
    </row>
    <row r="32" spans="1:16" ht="12.75">
      <c r="A32" t="s">
        <v>48</v>
      </c>
      <c s="34" t="s">
        <v>81</v>
      </c>
      <c s="34" t="s">
        <v>1963</v>
      </c>
      <c s="35" t="s">
        <v>5</v>
      </c>
      <c s="6" t="s">
        <v>1964</v>
      </c>
      <c s="36" t="s">
        <v>244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1965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1966</v>
      </c>
      <c s="35" t="s">
        <v>5</v>
      </c>
      <c s="6" t="s">
        <v>1967</v>
      </c>
      <c s="36" t="s">
        <v>244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1968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1969</v>
      </c>
      <c s="35" t="s">
        <v>5</v>
      </c>
      <c s="6" t="s">
        <v>1970</v>
      </c>
      <c s="36" t="s">
        <v>244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1971</v>
      </c>
      <c s="35" t="s">
        <v>5</v>
      </c>
      <c s="6" t="s">
        <v>1972</v>
      </c>
      <c s="36" t="s">
        <v>244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1973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1974</v>
      </c>
      <c s="35" t="s">
        <v>5</v>
      </c>
      <c s="6" t="s">
        <v>1975</v>
      </c>
      <c s="36" t="s">
        <v>244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1976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1977</v>
      </c>
      <c s="35" t="s">
        <v>5</v>
      </c>
      <c s="6" t="s">
        <v>1978</v>
      </c>
      <c s="36" t="s">
        <v>244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1979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1980</v>
      </c>
      <c s="35" t="s">
        <v>5</v>
      </c>
      <c s="6" t="s">
        <v>1981</v>
      </c>
      <c s="36" t="s">
        <v>244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1982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1983</v>
      </c>
      <c s="35" t="s">
        <v>5</v>
      </c>
      <c s="6" t="s">
        <v>1984</v>
      </c>
      <c s="36" t="s">
        <v>244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1982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1985</v>
      </c>
      <c s="35" t="s">
        <v>5</v>
      </c>
      <c s="6" t="s">
        <v>1986</v>
      </c>
      <c s="36" t="s">
        <v>244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1987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1988</v>
      </c>
      <c s="35" t="s">
        <v>5</v>
      </c>
      <c s="6" t="s">
        <v>1989</v>
      </c>
      <c s="36" t="s">
        <v>244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1990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1991</v>
      </c>
      <c s="35" t="s">
        <v>5</v>
      </c>
      <c s="6" t="s">
        <v>1992</v>
      </c>
      <c s="36" t="s">
        <v>244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1993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1994</v>
      </c>
      <c s="35" t="s">
        <v>5</v>
      </c>
      <c s="6" t="s">
        <v>1995</v>
      </c>
      <c s="36" t="s">
        <v>244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1996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1997</v>
      </c>
      <c s="35" t="s">
        <v>5</v>
      </c>
      <c s="6" t="s">
        <v>1998</v>
      </c>
      <c s="36" t="s">
        <v>244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1999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2000</v>
      </c>
      <c s="35" t="s">
        <v>5</v>
      </c>
      <c s="6" t="s">
        <v>2001</v>
      </c>
      <c s="36" t="s">
        <v>244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2002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255</v>
      </c>
      <c s="34" t="s">
        <v>2003</v>
      </c>
      <c s="35" t="s">
        <v>5</v>
      </c>
      <c s="6" t="s">
        <v>2004</v>
      </c>
      <c s="36" t="s">
        <v>244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1979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259</v>
      </c>
      <c s="34" t="s">
        <v>2005</v>
      </c>
      <c s="35" t="s">
        <v>5</v>
      </c>
      <c s="6" t="s">
        <v>2006</v>
      </c>
      <c s="36" t="s">
        <v>244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2007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263</v>
      </c>
      <c s="34" t="s">
        <v>2008</v>
      </c>
      <c s="35" t="s">
        <v>5</v>
      </c>
      <c s="6" t="s">
        <v>2009</v>
      </c>
      <c s="36" t="s">
        <v>244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2010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268</v>
      </c>
      <c s="34" t="s">
        <v>2011</v>
      </c>
      <c s="35" t="s">
        <v>5</v>
      </c>
      <c s="6" t="s">
        <v>2012</v>
      </c>
      <c s="36" t="s">
        <v>244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2013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274</v>
      </c>
      <c s="34" t="s">
        <v>2014</v>
      </c>
      <c s="35" t="s">
        <v>5</v>
      </c>
      <c s="6" t="s">
        <v>2015</v>
      </c>
      <c s="36" t="s">
        <v>244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2016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2017</v>
      </c>
      <c r="E108" s="33" t="s">
        <v>2018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275</v>
      </c>
      <c s="34" t="s">
        <v>2019</v>
      </c>
      <c s="35" t="s">
        <v>5</v>
      </c>
      <c s="6" t="s">
        <v>2020</v>
      </c>
      <c s="36" t="s">
        <v>244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202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2021</v>
      </c>
    </row>
    <row r="112" spans="1:5" ht="191.25">
      <c r="A112" t="s">
        <v>58</v>
      </c>
      <c r="E112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1722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1722</v>
      </c>
      <c r="E4" s="26" t="s">
        <v>1723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2024</v>
      </c>
      <c r="E8" s="30" t="s">
        <v>2023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704</v>
      </c>
      <c r="E9" s="33" t="s">
        <v>705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1463</v>
      </c>
      <c s="35" t="s">
        <v>5</v>
      </c>
      <c s="6" t="s">
        <v>1464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202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1254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5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1125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25.5">
      <c r="A20" s="35" t="s">
        <v>56</v>
      </c>
      <c r="E20" s="40" t="s">
        <v>2025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1127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739</v>
      </c>
    </row>
    <row r="24" spans="1:5" ht="89.25">
      <c r="A24" s="35" t="s">
        <v>56</v>
      </c>
      <c r="E24" s="40" t="s">
        <v>2026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739</v>
      </c>
    </row>
    <row r="28" spans="1:5" ht="25.5">
      <c r="A28" s="35" t="s">
        <v>56</v>
      </c>
      <c r="E28" s="40" t="s">
        <v>2027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1131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739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1505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739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739</v>
      </c>
    </row>
    <row r="40" spans="1:5" ht="25.5">
      <c r="A40" s="35" t="s">
        <v>56</v>
      </c>
      <c r="E40" s="40" t="s">
        <v>1731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884</v>
      </c>
      <c r="E42" s="33" t="s">
        <v>885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1811</v>
      </c>
      <c s="35" t="s">
        <v>5</v>
      </c>
      <c s="6" t="s">
        <v>1812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2028</v>
      </c>
    </row>
    <row r="46" spans="1:5" ht="102">
      <c r="A46" t="s">
        <v>58</v>
      </c>
      <c r="E46" s="39" t="s">
        <v>1409</v>
      </c>
    </row>
    <row r="47" spans="1:16" ht="25.5">
      <c r="A47" t="s">
        <v>48</v>
      </c>
      <c s="34" t="s">
        <v>103</v>
      </c>
      <c s="34" t="s">
        <v>2029</v>
      </c>
      <c s="35" t="s">
        <v>5</v>
      </c>
      <c s="6" t="s">
        <v>2030</v>
      </c>
      <c s="36" t="s">
        <v>1169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2031</v>
      </c>
    </row>
    <row r="50" spans="1:5" ht="229.5">
      <c r="A50" t="s">
        <v>58</v>
      </c>
      <c r="E50" s="39" t="s">
        <v>1171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2032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2032</v>
      </c>
      <c r="E4" s="26" t="s">
        <v>2033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COUNTIFS(L8:L297,"=0",A8:A297,"P")+COUNTIFS(L8:L297,"",A8:A297,"P")+SUM(Q8:Q297)</f>
      </c>
    </row>
    <row r="8" spans="1:13" ht="12.75">
      <c r="A8" t="s">
        <v>43</v>
      </c>
      <c r="C8" s="28" t="s">
        <v>2035</v>
      </c>
      <c r="E8" s="30" t="s">
        <v>2033</v>
      </c>
      <c r="J8" s="29">
        <f>0+J9+J26+J51+J88+J185+J210+J223+J280</f>
      </c>
      <c s="29">
        <f>0+K9+K26+K51+K88+K185+K210+K223+K280</f>
      </c>
      <c s="29">
        <f>0+L9+L26+L51+L88+L185+L210+L223+L280</f>
      </c>
      <c s="29">
        <f>0+M9+M26+M51+M88+M185+M210+M223+M280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2036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2037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2038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2037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2037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2039</v>
      </c>
      <c r="E26" s="33" t="s">
        <v>2040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2041</v>
      </c>
      <c s="35" t="s">
        <v>5</v>
      </c>
      <c s="6" t="s">
        <v>2042</v>
      </c>
      <c s="36" t="s">
        <v>201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2043</v>
      </c>
    </row>
    <row r="31" spans="1:16" ht="12.75">
      <c r="A31" t="s">
        <v>48</v>
      </c>
      <c s="34" t="s">
        <v>81</v>
      </c>
      <c s="34" t="s">
        <v>2044</v>
      </c>
      <c s="35" t="s">
        <v>5</v>
      </c>
      <c s="6" t="s">
        <v>2045</v>
      </c>
      <c s="36" t="s">
        <v>244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2046</v>
      </c>
    </row>
    <row r="35" spans="1:16" ht="12.75">
      <c r="A35" t="s">
        <v>48</v>
      </c>
      <c s="34" t="s">
        <v>87</v>
      </c>
      <c s="34" t="s">
        <v>2047</v>
      </c>
      <c s="35" t="s">
        <v>5</v>
      </c>
      <c s="6" t="s">
        <v>2048</v>
      </c>
      <c s="36" t="s">
        <v>244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2049</v>
      </c>
    </row>
    <row r="39" spans="1:16" ht="12.75">
      <c r="A39" t="s">
        <v>48</v>
      </c>
      <c s="34" t="s">
        <v>92</v>
      </c>
      <c s="34" t="s">
        <v>2050</v>
      </c>
      <c s="35" t="s">
        <v>5</v>
      </c>
      <c s="6" t="s">
        <v>2051</v>
      </c>
      <c s="36" t="s">
        <v>209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2052</v>
      </c>
    </row>
    <row r="43" spans="1:16" ht="12.75">
      <c r="A43" t="s">
        <v>48</v>
      </c>
      <c s="34" t="s">
        <v>97</v>
      </c>
      <c s="34" t="s">
        <v>2053</v>
      </c>
      <c s="35" t="s">
        <v>5</v>
      </c>
      <c s="6" t="s">
        <v>2054</v>
      </c>
      <c s="36" t="s">
        <v>244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2055</v>
      </c>
    </row>
    <row r="47" spans="1:16" ht="25.5">
      <c r="A47" t="s">
        <v>48</v>
      </c>
      <c s="34" t="s">
        <v>103</v>
      </c>
      <c s="34" t="s">
        <v>2056</v>
      </c>
      <c s="35" t="s">
        <v>5</v>
      </c>
      <c s="6" t="s">
        <v>2057</v>
      </c>
      <c s="36" t="s">
        <v>266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2058</v>
      </c>
    </row>
    <row r="51" spans="1:13" ht="12.75">
      <c r="A51" t="s">
        <v>45</v>
      </c>
      <c r="C51" s="31" t="s">
        <v>2059</v>
      </c>
      <c r="E51" s="33" t="s">
        <v>2060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2061</v>
      </c>
      <c s="35" t="s">
        <v>5</v>
      </c>
      <c s="6" t="s">
        <v>2062</v>
      </c>
      <c s="36" t="s">
        <v>244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2063</v>
      </c>
    </row>
    <row r="56" spans="1:16" ht="25.5">
      <c r="A56" t="s">
        <v>48</v>
      </c>
      <c s="34" t="s">
        <v>114</v>
      </c>
      <c s="34" t="s">
        <v>2064</v>
      </c>
      <c s="35" t="s">
        <v>5</v>
      </c>
      <c s="6" t="s">
        <v>2065</v>
      </c>
      <c s="36" t="s">
        <v>244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2066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2067</v>
      </c>
    </row>
    <row r="60" spans="1:16" ht="12.75">
      <c r="A60" t="s">
        <v>48</v>
      </c>
      <c s="34" t="s">
        <v>119</v>
      </c>
      <c s="34" t="s">
        <v>2068</v>
      </c>
      <c s="35" t="s">
        <v>5</v>
      </c>
      <c s="6" t="s">
        <v>2069</v>
      </c>
      <c s="36" t="s">
        <v>244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2070</v>
      </c>
    </row>
    <row r="64" spans="1:16" ht="12.75">
      <c r="A64" t="s">
        <v>48</v>
      </c>
      <c s="34" t="s">
        <v>125</v>
      </c>
      <c s="34" t="s">
        <v>2071</v>
      </c>
      <c s="35" t="s">
        <v>5</v>
      </c>
      <c s="6" t="s">
        <v>2072</v>
      </c>
      <c s="36" t="s">
        <v>209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202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2073</v>
      </c>
    </row>
    <row r="68" spans="1:16" ht="12.75">
      <c r="A68" t="s">
        <v>48</v>
      </c>
      <c s="34" t="s">
        <v>130</v>
      </c>
      <c s="34" t="s">
        <v>2074</v>
      </c>
      <c s="35" t="s">
        <v>5</v>
      </c>
      <c s="6" t="s">
        <v>2075</v>
      </c>
      <c s="36" t="s">
        <v>244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2076</v>
      </c>
    </row>
    <row r="72" spans="1:16" ht="12.75">
      <c r="A72" t="s">
        <v>48</v>
      </c>
      <c s="34" t="s">
        <v>135</v>
      </c>
      <c s="34" t="s">
        <v>2077</v>
      </c>
      <c s="35" t="s">
        <v>5</v>
      </c>
      <c s="6" t="s">
        <v>2078</v>
      </c>
      <c s="36" t="s">
        <v>244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202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2076</v>
      </c>
    </row>
    <row r="76" spans="1:16" ht="25.5">
      <c r="A76" t="s">
        <v>48</v>
      </c>
      <c s="34" t="s">
        <v>140</v>
      </c>
      <c s="34" t="s">
        <v>2079</v>
      </c>
      <c s="35" t="s">
        <v>5</v>
      </c>
      <c s="6" t="s">
        <v>2080</v>
      </c>
      <c s="36" t="s">
        <v>244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202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2081</v>
      </c>
    </row>
    <row r="80" spans="1:16" ht="25.5">
      <c r="A80" t="s">
        <v>48</v>
      </c>
      <c s="34" t="s">
        <v>145</v>
      </c>
      <c s="34" t="s">
        <v>2082</v>
      </c>
      <c s="35" t="s">
        <v>5</v>
      </c>
      <c s="6" t="s">
        <v>2083</v>
      </c>
      <c s="36" t="s">
        <v>266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202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2084</v>
      </c>
    </row>
    <row r="84" spans="1:16" ht="12.75">
      <c r="A84" t="s">
        <v>48</v>
      </c>
      <c s="34" t="s">
        <v>151</v>
      </c>
      <c s="34" t="s">
        <v>2085</v>
      </c>
      <c s="35" t="s">
        <v>5</v>
      </c>
      <c s="6" t="s">
        <v>2086</v>
      </c>
      <c s="36" t="s">
        <v>244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2087</v>
      </c>
    </row>
    <row r="87" spans="1:5" ht="102">
      <c r="A87" t="s">
        <v>58</v>
      </c>
      <c r="E87" s="39" t="s">
        <v>2088</v>
      </c>
    </row>
    <row r="88" spans="1:13" ht="12.75">
      <c r="A88" t="s">
        <v>45</v>
      </c>
      <c r="C88" s="31" t="s">
        <v>2089</v>
      </c>
      <c r="E88" s="33" t="s">
        <v>2090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255</v>
      </c>
      <c s="34" t="s">
        <v>2091</v>
      </c>
      <c s="35" t="s">
        <v>5</v>
      </c>
      <c s="6" t="s">
        <v>2092</v>
      </c>
      <c s="36" t="s">
        <v>244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202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2093</v>
      </c>
    </row>
    <row r="93" spans="1:16" ht="12.75">
      <c r="A93" t="s">
        <v>48</v>
      </c>
      <c s="34" t="s">
        <v>259</v>
      </c>
      <c s="34" t="s">
        <v>2094</v>
      </c>
      <c s="35" t="s">
        <v>5</v>
      </c>
      <c s="6" t="s">
        <v>2095</v>
      </c>
      <c s="36" t="s">
        <v>244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202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2096</v>
      </c>
    </row>
    <row r="97" spans="1:16" ht="12.75">
      <c r="A97" t="s">
        <v>48</v>
      </c>
      <c s="34" t="s">
        <v>263</v>
      </c>
      <c s="34" t="s">
        <v>2097</v>
      </c>
      <c s="35" t="s">
        <v>5</v>
      </c>
      <c s="6" t="s">
        <v>2098</v>
      </c>
      <c s="36" t="s">
        <v>244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202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2096</v>
      </c>
    </row>
    <row r="101" spans="1:16" ht="12.75">
      <c r="A101" t="s">
        <v>48</v>
      </c>
      <c s="34" t="s">
        <v>268</v>
      </c>
      <c s="34" t="s">
        <v>2099</v>
      </c>
      <c s="35" t="s">
        <v>5</v>
      </c>
      <c s="6" t="s">
        <v>2100</v>
      </c>
      <c s="36" t="s">
        <v>244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202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2096</v>
      </c>
    </row>
    <row r="105" spans="1:16" ht="12.75">
      <c r="A105" t="s">
        <v>48</v>
      </c>
      <c s="34" t="s">
        <v>274</v>
      </c>
      <c s="34" t="s">
        <v>2101</v>
      </c>
      <c s="35" t="s">
        <v>5</v>
      </c>
      <c s="6" t="s">
        <v>2102</v>
      </c>
      <c s="36" t="s">
        <v>244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202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2096</v>
      </c>
    </row>
    <row r="109" spans="1:16" ht="12.75">
      <c r="A109" t="s">
        <v>48</v>
      </c>
      <c s="34" t="s">
        <v>275</v>
      </c>
      <c s="34" t="s">
        <v>2103</v>
      </c>
      <c s="35" t="s">
        <v>5</v>
      </c>
      <c s="6" t="s">
        <v>2104</v>
      </c>
      <c s="36" t="s">
        <v>244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202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2096</v>
      </c>
    </row>
    <row r="113" spans="1:16" ht="12.75">
      <c r="A113" t="s">
        <v>48</v>
      </c>
      <c s="34" t="s">
        <v>276</v>
      </c>
      <c s="34" t="s">
        <v>2105</v>
      </c>
      <c s="35" t="s">
        <v>5</v>
      </c>
      <c s="6" t="s">
        <v>2106</v>
      </c>
      <c s="36" t="s">
        <v>244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202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2096</v>
      </c>
    </row>
    <row r="117" spans="1:16" ht="12.75">
      <c r="A117" t="s">
        <v>48</v>
      </c>
      <c s="34" t="s">
        <v>277</v>
      </c>
      <c s="34" t="s">
        <v>2107</v>
      </c>
      <c s="35" t="s">
        <v>5</v>
      </c>
      <c s="6" t="s">
        <v>2108</v>
      </c>
      <c s="36" t="s">
        <v>209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202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2109</v>
      </c>
    </row>
    <row r="121" spans="1:16" ht="12.75">
      <c r="A121" t="s">
        <v>48</v>
      </c>
      <c s="34" t="s">
        <v>279</v>
      </c>
      <c s="34" t="s">
        <v>2110</v>
      </c>
      <c s="35" t="s">
        <v>5</v>
      </c>
      <c s="6" t="s">
        <v>2111</v>
      </c>
      <c s="36" t="s">
        <v>209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202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2112</v>
      </c>
    </row>
    <row r="125" spans="1:16" ht="12.75">
      <c r="A125" t="s">
        <v>48</v>
      </c>
      <c s="34" t="s">
        <v>280</v>
      </c>
      <c s="34" t="s">
        <v>2113</v>
      </c>
      <c s="35" t="s">
        <v>5</v>
      </c>
      <c s="6" t="s">
        <v>2114</v>
      </c>
      <c s="36" t="s">
        <v>244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202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2115</v>
      </c>
    </row>
    <row r="129" spans="1:16" ht="12.75">
      <c r="A129" t="s">
        <v>48</v>
      </c>
      <c s="34" t="s">
        <v>281</v>
      </c>
      <c s="34" t="s">
        <v>2116</v>
      </c>
      <c s="35" t="s">
        <v>5</v>
      </c>
      <c s="6" t="s">
        <v>2117</v>
      </c>
      <c s="36" t="s">
        <v>244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202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2115</v>
      </c>
    </row>
    <row r="133" spans="1:16" ht="12.75">
      <c r="A133" t="s">
        <v>48</v>
      </c>
      <c s="34" t="s">
        <v>282</v>
      </c>
      <c s="34" t="s">
        <v>2118</v>
      </c>
      <c s="35" t="s">
        <v>5</v>
      </c>
      <c s="6" t="s">
        <v>2119</v>
      </c>
      <c s="36" t="s">
        <v>209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202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2120</v>
      </c>
    </row>
    <row r="137" spans="1:16" ht="12.75">
      <c r="A137" t="s">
        <v>48</v>
      </c>
      <c s="34" t="s">
        <v>284</v>
      </c>
      <c s="34" t="s">
        <v>2121</v>
      </c>
      <c s="35" t="s">
        <v>5</v>
      </c>
      <c s="6" t="s">
        <v>2122</v>
      </c>
      <c s="36" t="s">
        <v>244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202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2123</v>
      </c>
    </row>
    <row r="141" spans="1:16" ht="12.75">
      <c r="A141" t="s">
        <v>48</v>
      </c>
      <c s="34" t="s">
        <v>286</v>
      </c>
      <c s="34" t="s">
        <v>2124</v>
      </c>
      <c s="35" t="s">
        <v>5</v>
      </c>
      <c s="6" t="s">
        <v>2125</v>
      </c>
      <c s="36" t="s">
        <v>244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202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2123</v>
      </c>
    </row>
    <row r="145" spans="1:16" ht="12.75">
      <c r="A145" t="s">
        <v>48</v>
      </c>
      <c s="34" t="s">
        <v>288</v>
      </c>
      <c s="34" t="s">
        <v>2126</v>
      </c>
      <c s="35" t="s">
        <v>5</v>
      </c>
      <c s="6" t="s">
        <v>2127</v>
      </c>
      <c s="36" t="s">
        <v>244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202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2123</v>
      </c>
    </row>
    <row r="149" spans="1:16" ht="12.75">
      <c r="A149" t="s">
        <v>48</v>
      </c>
      <c s="34" t="s">
        <v>289</v>
      </c>
      <c s="34" t="s">
        <v>2128</v>
      </c>
      <c s="35" t="s">
        <v>5</v>
      </c>
      <c s="6" t="s">
        <v>2129</v>
      </c>
      <c s="36" t="s">
        <v>244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202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2123</v>
      </c>
    </row>
    <row r="153" spans="1:16" ht="12.75">
      <c r="A153" t="s">
        <v>48</v>
      </c>
      <c s="34" t="s">
        <v>290</v>
      </c>
      <c s="34" t="s">
        <v>2130</v>
      </c>
      <c s="35" t="s">
        <v>5</v>
      </c>
      <c s="6" t="s">
        <v>2131</v>
      </c>
      <c s="36" t="s">
        <v>244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202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2123</v>
      </c>
    </row>
    <row r="157" spans="1:16" ht="25.5">
      <c r="A157" t="s">
        <v>48</v>
      </c>
      <c s="34" t="s">
        <v>291</v>
      </c>
      <c s="34" t="s">
        <v>2132</v>
      </c>
      <c s="35" t="s">
        <v>5</v>
      </c>
      <c s="6" t="s">
        <v>2133</v>
      </c>
      <c s="36" t="s">
        <v>244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202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2123</v>
      </c>
    </row>
    <row r="161" spans="1:16" ht="25.5">
      <c r="A161" t="s">
        <v>48</v>
      </c>
      <c s="34" t="s">
        <v>293</v>
      </c>
      <c s="34" t="s">
        <v>2134</v>
      </c>
      <c s="35" t="s">
        <v>5</v>
      </c>
      <c s="6" t="s">
        <v>2135</v>
      </c>
      <c s="36" t="s">
        <v>244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202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2123</v>
      </c>
    </row>
    <row r="165" spans="1:16" ht="12.75">
      <c r="A165" t="s">
        <v>48</v>
      </c>
      <c s="34" t="s">
        <v>295</v>
      </c>
      <c s="34" t="s">
        <v>2136</v>
      </c>
      <c s="35" t="s">
        <v>5</v>
      </c>
      <c s="6" t="s">
        <v>2137</v>
      </c>
      <c s="36" t="s">
        <v>244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202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2123</v>
      </c>
    </row>
    <row r="169" spans="1:16" ht="12.75">
      <c r="A169" t="s">
        <v>48</v>
      </c>
      <c s="34" t="s">
        <v>297</v>
      </c>
      <c s="34" t="s">
        <v>2138</v>
      </c>
      <c s="35" t="s">
        <v>5</v>
      </c>
      <c s="6" t="s">
        <v>2139</v>
      </c>
      <c s="36" t="s">
        <v>244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202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2123</v>
      </c>
    </row>
    <row r="173" spans="1:16" ht="12.75">
      <c r="A173" t="s">
        <v>48</v>
      </c>
      <c s="34" t="s">
        <v>299</v>
      </c>
      <c s="34" t="s">
        <v>2140</v>
      </c>
      <c s="35" t="s">
        <v>5</v>
      </c>
      <c s="6" t="s">
        <v>2141</v>
      </c>
      <c s="36" t="s">
        <v>244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202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2123</v>
      </c>
    </row>
    <row r="177" spans="1:16" ht="12.75">
      <c r="A177" t="s">
        <v>48</v>
      </c>
      <c s="34" t="s">
        <v>301</v>
      </c>
      <c s="34" t="s">
        <v>2142</v>
      </c>
      <c s="35" t="s">
        <v>5</v>
      </c>
      <c s="6" t="s">
        <v>2143</v>
      </c>
      <c s="36" t="s">
        <v>244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202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2123</v>
      </c>
    </row>
    <row r="181" spans="1:16" ht="12.75">
      <c r="A181" t="s">
        <v>48</v>
      </c>
      <c s="34" t="s">
        <v>303</v>
      </c>
      <c s="34" t="s">
        <v>2144</v>
      </c>
      <c s="35" t="s">
        <v>5</v>
      </c>
      <c s="6" t="s">
        <v>2145</v>
      </c>
      <c s="36" t="s">
        <v>266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202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2146</v>
      </c>
    </row>
    <row r="185" spans="1:13" ht="12.75">
      <c r="A185" t="s">
        <v>45</v>
      </c>
      <c r="C185" s="31" t="s">
        <v>2147</v>
      </c>
      <c r="E185" s="33" t="s">
        <v>2148</v>
      </c>
      <c r="J185" s="32">
        <f>0</f>
      </c>
      <c s="32">
        <f>0</f>
      </c>
      <c s="32">
        <f>0+L186+L190+L194+L198+L202+L206</f>
      </c>
      <c s="32">
        <f>0+M186+M190+M194+M198+M202+M206</f>
      </c>
    </row>
    <row r="186" spans="1:16" ht="25.5">
      <c r="A186" t="s">
        <v>48</v>
      </c>
      <c s="34" t="s">
        <v>306</v>
      </c>
      <c s="34" t="s">
        <v>2149</v>
      </c>
      <c s="35" t="s">
        <v>5</v>
      </c>
      <c s="6" t="s">
        <v>2150</v>
      </c>
      <c s="36" t="s">
        <v>244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202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2123</v>
      </c>
    </row>
    <row r="190" spans="1:16" ht="12.75">
      <c r="A190" t="s">
        <v>48</v>
      </c>
      <c s="34" t="s">
        <v>308</v>
      </c>
      <c s="34" t="s">
        <v>2151</v>
      </c>
      <c s="35" t="s">
        <v>5</v>
      </c>
      <c s="6" t="s">
        <v>2152</v>
      </c>
      <c s="36" t="s">
        <v>244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202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2123</v>
      </c>
    </row>
    <row r="194" spans="1:16" ht="12.75">
      <c r="A194" t="s">
        <v>48</v>
      </c>
      <c s="34" t="s">
        <v>309</v>
      </c>
      <c s="34" t="s">
        <v>2153</v>
      </c>
      <c s="35" t="s">
        <v>5</v>
      </c>
      <c s="6" t="s">
        <v>2154</v>
      </c>
      <c s="36" t="s">
        <v>244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202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2123</v>
      </c>
    </row>
    <row r="198" spans="1:16" ht="12.75">
      <c r="A198" t="s">
        <v>48</v>
      </c>
      <c s="34" t="s">
        <v>313</v>
      </c>
      <c s="34" t="s">
        <v>2155</v>
      </c>
      <c s="35" t="s">
        <v>5</v>
      </c>
      <c s="6" t="s">
        <v>2156</v>
      </c>
      <c s="36" t="s">
        <v>244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202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2123</v>
      </c>
    </row>
    <row r="202" spans="1:16" ht="25.5">
      <c r="A202" t="s">
        <v>48</v>
      </c>
      <c s="34" t="s">
        <v>317</v>
      </c>
      <c s="34" t="s">
        <v>2157</v>
      </c>
      <c s="35" t="s">
        <v>5</v>
      </c>
      <c s="6" t="s">
        <v>2158</v>
      </c>
      <c s="36" t="s">
        <v>244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202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2159</v>
      </c>
    </row>
    <row r="206" spans="1:16" ht="12.75">
      <c r="A206" t="s">
        <v>48</v>
      </c>
      <c s="34" t="s">
        <v>321</v>
      </c>
      <c s="34" t="s">
        <v>2160</v>
      </c>
      <c s="35" t="s">
        <v>5</v>
      </c>
      <c s="6" t="s">
        <v>2161</v>
      </c>
      <c s="36" t="s">
        <v>244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202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2159</v>
      </c>
    </row>
    <row r="210" spans="1:13" ht="12.75">
      <c r="A210" t="s">
        <v>45</v>
      </c>
      <c r="C210" s="31" t="s">
        <v>2162</v>
      </c>
      <c r="E210" s="33" t="s">
        <v>2163</v>
      </c>
      <c r="J210" s="32">
        <f>0</f>
      </c>
      <c s="32">
        <f>0</f>
      </c>
      <c s="32">
        <f>0+L211+L215+L219</f>
      </c>
      <c s="32">
        <f>0+M211+M215+M219</f>
      </c>
    </row>
    <row r="211" spans="1:16" ht="12.75">
      <c r="A211" t="s">
        <v>48</v>
      </c>
      <c s="34" t="s">
        <v>906</v>
      </c>
      <c s="34" t="s">
        <v>2164</v>
      </c>
      <c s="35" t="s">
        <v>5</v>
      </c>
      <c s="6" t="s">
        <v>2165</v>
      </c>
      <c s="36" t="s">
        <v>244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202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89.25">
      <c r="A214" t="s">
        <v>58</v>
      </c>
      <c r="E214" s="39" t="s">
        <v>2166</v>
      </c>
    </row>
    <row r="215" spans="1:16" ht="12.75">
      <c r="A215" t="s">
        <v>48</v>
      </c>
      <c s="34" t="s">
        <v>912</v>
      </c>
      <c s="34" t="s">
        <v>2167</v>
      </c>
      <c s="35" t="s">
        <v>5</v>
      </c>
      <c s="6" t="s">
        <v>2168</v>
      </c>
      <c s="36" t="s">
        <v>244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202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89.25">
      <c r="A218" t="s">
        <v>58</v>
      </c>
      <c r="E218" s="39" t="s">
        <v>2166</v>
      </c>
    </row>
    <row r="219" spans="1:16" ht="12.75">
      <c r="A219" t="s">
        <v>48</v>
      </c>
      <c s="34" t="s">
        <v>916</v>
      </c>
      <c s="34" t="s">
        <v>2169</v>
      </c>
      <c s="35" t="s">
        <v>5</v>
      </c>
      <c s="6" t="s">
        <v>2170</v>
      </c>
      <c s="36" t="s">
        <v>244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202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2166</v>
      </c>
    </row>
    <row r="223" spans="1:13" ht="12.75">
      <c r="A223" t="s">
        <v>45</v>
      </c>
      <c r="C223" s="31" t="s">
        <v>2171</v>
      </c>
      <c r="E223" s="33" t="s">
        <v>2172</v>
      </c>
      <c r="J223" s="32">
        <f>0</f>
      </c>
      <c s="32">
        <f>0</f>
      </c>
      <c s="32">
        <f>0+L224+L228+L232+L236+L240+L244+L248+L252+L256+L260+L264+L268+L272+L276</f>
      </c>
      <c s="32">
        <f>0+M224+M228+M232+M236+M240+M244+M248+M252+M256+M260+M264+M268+M272+M276</f>
      </c>
    </row>
    <row r="224" spans="1:16" ht="12.75">
      <c r="A224" t="s">
        <v>48</v>
      </c>
      <c s="34" t="s">
        <v>920</v>
      </c>
      <c s="34" t="s">
        <v>2173</v>
      </c>
      <c s="35" t="s">
        <v>5</v>
      </c>
      <c s="6" t="s">
        <v>2174</v>
      </c>
      <c s="36" t="s">
        <v>266</v>
      </c>
      <c s="37">
        <v>90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202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89.25">
      <c r="A227" t="s">
        <v>58</v>
      </c>
      <c r="E227" s="39" t="s">
        <v>2175</v>
      </c>
    </row>
    <row r="228" spans="1:16" ht="12.75">
      <c r="A228" t="s">
        <v>48</v>
      </c>
      <c s="34" t="s">
        <v>925</v>
      </c>
      <c s="34" t="s">
        <v>2176</v>
      </c>
      <c s="35" t="s">
        <v>5</v>
      </c>
      <c s="6" t="s">
        <v>2177</v>
      </c>
      <c s="36" t="s">
        <v>201</v>
      </c>
      <c s="37">
        <v>1.5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202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40.25">
      <c r="A231" t="s">
        <v>58</v>
      </c>
      <c r="E231" s="39" t="s">
        <v>2178</v>
      </c>
    </row>
    <row r="232" spans="1:16" ht="12.75">
      <c r="A232" t="s">
        <v>48</v>
      </c>
      <c s="34" t="s">
        <v>930</v>
      </c>
      <c s="34" t="s">
        <v>2179</v>
      </c>
      <c s="35" t="s">
        <v>5</v>
      </c>
      <c s="6" t="s">
        <v>2180</v>
      </c>
      <c s="36" t="s">
        <v>244</v>
      </c>
      <c s="37">
        <v>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202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14.75">
      <c r="A235" t="s">
        <v>58</v>
      </c>
      <c r="E235" s="39" t="s">
        <v>2181</v>
      </c>
    </row>
    <row r="236" spans="1:16" ht="12.75">
      <c r="A236" t="s">
        <v>48</v>
      </c>
      <c s="34" t="s">
        <v>934</v>
      </c>
      <c s="34" t="s">
        <v>2182</v>
      </c>
      <c s="35" t="s">
        <v>5</v>
      </c>
      <c s="6" t="s">
        <v>2183</v>
      </c>
      <c s="36" t="s">
        <v>244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202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14.75">
      <c r="A239" t="s">
        <v>58</v>
      </c>
      <c r="E239" s="39" t="s">
        <v>2181</v>
      </c>
    </row>
    <row r="240" spans="1:16" ht="12.75">
      <c r="A240" t="s">
        <v>48</v>
      </c>
      <c s="34" t="s">
        <v>939</v>
      </c>
      <c s="34" t="s">
        <v>2184</v>
      </c>
      <c s="35" t="s">
        <v>5</v>
      </c>
      <c s="6" t="s">
        <v>2185</v>
      </c>
      <c s="36" t="s">
        <v>244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202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2181</v>
      </c>
    </row>
    <row r="244" spans="1:16" ht="12.75">
      <c r="A244" t="s">
        <v>48</v>
      </c>
      <c s="34" t="s">
        <v>1716</v>
      </c>
      <c s="34" t="s">
        <v>2186</v>
      </c>
      <c s="35" t="s">
        <v>5</v>
      </c>
      <c s="6" t="s">
        <v>2187</v>
      </c>
      <c s="36" t="s">
        <v>244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202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2181</v>
      </c>
    </row>
    <row r="248" spans="1:16" ht="12.75">
      <c r="A248" t="s">
        <v>48</v>
      </c>
      <c s="34" t="s">
        <v>1720</v>
      </c>
      <c s="34" t="s">
        <v>2188</v>
      </c>
      <c s="35" t="s">
        <v>5</v>
      </c>
      <c s="6" t="s">
        <v>2189</v>
      </c>
      <c s="36" t="s">
        <v>244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202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2190</v>
      </c>
    </row>
    <row r="252" spans="1:16" ht="12.75">
      <c r="A252" t="s">
        <v>48</v>
      </c>
      <c s="34" t="s">
        <v>2191</v>
      </c>
      <c s="34" t="s">
        <v>2192</v>
      </c>
      <c s="35" t="s">
        <v>5</v>
      </c>
      <c s="6" t="s">
        <v>2193</v>
      </c>
      <c s="36" t="s">
        <v>244</v>
      </c>
      <c s="37">
        <v>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202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2190</v>
      </c>
    </row>
    <row r="256" spans="1:16" ht="12.75">
      <c r="A256" t="s">
        <v>48</v>
      </c>
      <c s="34" t="s">
        <v>2194</v>
      </c>
      <c s="34" t="s">
        <v>2195</v>
      </c>
      <c s="35" t="s">
        <v>5</v>
      </c>
      <c s="6" t="s">
        <v>2196</v>
      </c>
      <c s="36" t="s">
        <v>244</v>
      </c>
      <c s="37">
        <v>3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202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2190</v>
      </c>
    </row>
    <row r="260" spans="1:16" ht="25.5">
      <c r="A260" t="s">
        <v>48</v>
      </c>
      <c s="34" t="s">
        <v>2197</v>
      </c>
      <c s="34" t="s">
        <v>2198</v>
      </c>
      <c s="35" t="s">
        <v>5</v>
      </c>
      <c s="6" t="s">
        <v>2199</v>
      </c>
      <c s="36" t="s">
        <v>244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202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2190</v>
      </c>
    </row>
    <row r="264" spans="1:16" ht="12.75">
      <c r="A264" t="s">
        <v>48</v>
      </c>
      <c s="34" t="s">
        <v>2200</v>
      </c>
      <c s="34" t="s">
        <v>2201</v>
      </c>
      <c s="35" t="s">
        <v>5</v>
      </c>
      <c s="6" t="s">
        <v>2202</v>
      </c>
      <c s="36" t="s">
        <v>244</v>
      </c>
      <c s="37">
        <v>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202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2190</v>
      </c>
    </row>
    <row r="268" spans="1:16" ht="12.75">
      <c r="A268" t="s">
        <v>48</v>
      </c>
      <c s="34" t="s">
        <v>2203</v>
      </c>
      <c s="34" t="s">
        <v>2204</v>
      </c>
      <c s="35" t="s">
        <v>5</v>
      </c>
      <c s="6" t="s">
        <v>2205</v>
      </c>
      <c s="36" t="s">
        <v>244</v>
      </c>
      <c s="37">
        <v>663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202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2190</v>
      </c>
    </row>
    <row r="272" spans="1:16" ht="12.75">
      <c r="A272" t="s">
        <v>48</v>
      </c>
      <c s="34" t="s">
        <v>2206</v>
      </c>
      <c s="34" t="s">
        <v>2207</v>
      </c>
      <c s="35" t="s">
        <v>5</v>
      </c>
      <c s="6" t="s">
        <v>2208</v>
      </c>
      <c s="36" t="s">
        <v>209</v>
      </c>
      <c s="37">
        <v>4500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202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2209</v>
      </c>
    </row>
    <row r="276" spans="1:16" ht="12.75">
      <c r="A276" t="s">
        <v>48</v>
      </c>
      <c s="34" t="s">
        <v>2210</v>
      </c>
      <c s="34" t="s">
        <v>2211</v>
      </c>
      <c s="35" t="s">
        <v>5</v>
      </c>
      <c s="6" t="s">
        <v>2212</v>
      </c>
      <c s="36" t="s">
        <v>909</v>
      </c>
      <c s="37">
        <v>60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202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40.25">
      <c r="A279" t="s">
        <v>58</v>
      </c>
      <c r="E279" s="39" t="s">
        <v>1962</v>
      </c>
    </row>
    <row r="280" spans="1:13" ht="12.75">
      <c r="A280" t="s">
        <v>45</v>
      </c>
      <c r="C280" s="31" t="s">
        <v>2213</v>
      </c>
      <c r="E280" s="33" t="s">
        <v>2214</v>
      </c>
      <c r="J280" s="32">
        <f>0</f>
      </c>
      <c s="32">
        <f>0</f>
      </c>
      <c s="32">
        <f>0+L281+L285+L289+L293+L297</f>
      </c>
      <c s="32">
        <f>0+M281+M285+M289+M293+M297</f>
      </c>
    </row>
    <row r="281" spans="1:16" ht="12.75">
      <c r="A281" t="s">
        <v>48</v>
      </c>
      <c s="34" t="s">
        <v>2215</v>
      </c>
      <c s="34" t="s">
        <v>2216</v>
      </c>
      <c s="35" t="s">
        <v>5</v>
      </c>
      <c s="6" t="s">
        <v>2217</v>
      </c>
      <c s="36" t="s">
        <v>2218</v>
      </c>
      <c s="37">
        <v>4.5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202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5</v>
      </c>
    </row>
    <row r="284" spans="1:5" ht="89.25">
      <c r="A284" t="s">
        <v>58</v>
      </c>
      <c r="E284" s="39" t="s">
        <v>2219</v>
      </c>
    </row>
    <row r="285" spans="1:16" ht="12.75">
      <c r="A285" t="s">
        <v>48</v>
      </c>
      <c s="34" t="s">
        <v>2220</v>
      </c>
      <c s="34" t="s">
        <v>2221</v>
      </c>
      <c s="35" t="s">
        <v>5</v>
      </c>
      <c s="6" t="s">
        <v>2222</v>
      </c>
      <c s="36" t="s">
        <v>244</v>
      </c>
      <c s="37">
        <v>7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202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5</v>
      </c>
    </row>
    <row r="288" spans="1:5" ht="89.25">
      <c r="A288" t="s">
        <v>58</v>
      </c>
      <c r="E288" s="39" t="s">
        <v>2223</v>
      </c>
    </row>
    <row r="289" spans="1:16" ht="12.75">
      <c r="A289" t="s">
        <v>48</v>
      </c>
      <c s="34" t="s">
        <v>2224</v>
      </c>
      <c s="34" t="s">
        <v>2225</v>
      </c>
      <c s="35" t="s">
        <v>5</v>
      </c>
      <c s="6" t="s">
        <v>2226</v>
      </c>
      <c s="36" t="s">
        <v>244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5</v>
      </c>
    </row>
    <row r="292" spans="1:5" ht="12.75">
      <c r="A292" t="s">
        <v>58</v>
      </c>
      <c r="E292" s="39" t="s">
        <v>5</v>
      </c>
    </row>
    <row r="293" spans="1:16" ht="12.75">
      <c r="A293" t="s">
        <v>48</v>
      </c>
      <c s="34" t="s">
        <v>2227</v>
      </c>
      <c s="34" t="s">
        <v>2228</v>
      </c>
      <c s="35" t="s">
        <v>5</v>
      </c>
      <c s="6" t="s">
        <v>2229</v>
      </c>
      <c s="36" t="s">
        <v>244</v>
      </c>
      <c s="37">
        <v>7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12.75">
      <c r="A296" t="s">
        <v>58</v>
      </c>
      <c r="E296" s="39" t="s">
        <v>5</v>
      </c>
    </row>
    <row r="297" spans="1:16" ht="12.75">
      <c r="A297" t="s">
        <v>48</v>
      </c>
      <c s="34" t="s">
        <v>2230</v>
      </c>
      <c s="34" t="s">
        <v>2231</v>
      </c>
      <c s="35" t="s">
        <v>5</v>
      </c>
      <c s="6" t="s">
        <v>2232</v>
      </c>
      <c s="36" t="s">
        <v>266</v>
      </c>
      <c s="37">
        <v>24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202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2233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2234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2234</v>
      </c>
      <c r="E4" s="26" t="s">
        <v>2235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2237</v>
      </c>
      <c r="E8" s="30" t="s">
        <v>2235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953</v>
      </c>
      <c r="E14" s="33" t="s">
        <v>954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2238</v>
      </c>
      <c s="35" t="s">
        <v>5</v>
      </c>
      <c s="6" t="s">
        <v>2239</v>
      </c>
      <c s="36" t="s">
        <v>201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202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2240</v>
      </c>
    </row>
    <row r="19" spans="1:16" ht="12.75">
      <c r="A19" t="s">
        <v>48</v>
      </c>
      <c s="34" t="s">
        <v>25</v>
      </c>
      <c s="34" t="s">
        <v>2241</v>
      </c>
      <c s="35" t="s">
        <v>5</v>
      </c>
      <c s="6" t="s">
        <v>205</v>
      </c>
      <c s="36" t="s">
        <v>201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2242</v>
      </c>
    </row>
    <row r="23" spans="1:16" ht="12.75">
      <c r="A23" t="s">
        <v>48</v>
      </c>
      <c s="34" t="s">
        <v>69</v>
      </c>
      <c s="34" t="s">
        <v>2243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2245</v>
      </c>
    </row>
    <row r="27" spans="1:16" ht="12.75">
      <c r="A27" t="s">
        <v>48</v>
      </c>
      <c s="34" t="s">
        <v>75</v>
      </c>
      <c s="34" t="s">
        <v>2246</v>
      </c>
      <c s="35" t="s">
        <v>5</v>
      </c>
      <c s="6" t="s">
        <v>2247</v>
      </c>
      <c s="36" t="s">
        <v>240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2248</v>
      </c>
    </row>
    <row r="31" spans="1:16" ht="12.75">
      <c r="A31" t="s">
        <v>48</v>
      </c>
      <c s="34" t="s">
        <v>81</v>
      </c>
      <c s="34" t="s">
        <v>2249</v>
      </c>
      <c s="35" t="s">
        <v>5</v>
      </c>
      <c s="6" t="s">
        <v>342</v>
      </c>
      <c s="36" t="s">
        <v>209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2250</v>
      </c>
    </row>
    <row r="35" spans="1:13" ht="12.75">
      <c r="A35" t="s">
        <v>45</v>
      </c>
      <c r="C35" s="31" t="s">
        <v>2251</v>
      </c>
      <c r="E35" s="33" t="s">
        <v>2252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2253</v>
      </c>
      <c s="35" t="s">
        <v>5</v>
      </c>
      <c s="6" t="s">
        <v>2254</v>
      </c>
      <c s="36" t="s">
        <v>209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2255</v>
      </c>
    </row>
    <row r="40" spans="1:13" ht="12.75">
      <c r="A40" t="s">
        <v>45</v>
      </c>
      <c r="C40" s="31" t="s">
        <v>2256</v>
      </c>
      <c r="E40" s="33" t="s">
        <v>2257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2258</v>
      </c>
      <c s="35" t="s">
        <v>5</v>
      </c>
      <c s="6" t="s">
        <v>2259</v>
      </c>
      <c s="36" t="s">
        <v>209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202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534</v>
      </c>
    </row>
    <row r="45" spans="1:16" ht="25.5">
      <c r="A45" t="s">
        <v>48</v>
      </c>
      <c s="34" t="s">
        <v>97</v>
      </c>
      <c s="34" t="s">
        <v>2260</v>
      </c>
      <c s="35" t="s">
        <v>5</v>
      </c>
      <c s="6" t="s">
        <v>2261</v>
      </c>
      <c s="36" t="s">
        <v>244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202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540</v>
      </c>
    </row>
    <row r="49" spans="1:16" ht="12.75">
      <c r="A49" t="s">
        <v>48</v>
      </c>
      <c s="34" t="s">
        <v>103</v>
      </c>
      <c s="34" t="s">
        <v>2262</v>
      </c>
      <c s="35" t="s">
        <v>5</v>
      </c>
      <c s="6" t="s">
        <v>2263</v>
      </c>
      <c s="36" t="s">
        <v>209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202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2264</v>
      </c>
    </row>
    <row r="53" spans="1:16" ht="12.75">
      <c r="A53" t="s">
        <v>48</v>
      </c>
      <c s="34" t="s">
        <v>108</v>
      </c>
      <c s="34" t="s">
        <v>2265</v>
      </c>
      <c s="35" t="s">
        <v>5</v>
      </c>
      <c s="6" t="s">
        <v>2266</v>
      </c>
      <c s="36" t="s">
        <v>244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202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2267</v>
      </c>
    </row>
    <row r="57" spans="1:13" ht="12.75">
      <c r="A57" t="s">
        <v>45</v>
      </c>
      <c r="C57" s="31" t="s">
        <v>2268</v>
      </c>
      <c r="E57" s="33" t="s">
        <v>2269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2270</v>
      </c>
      <c s="35" t="s">
        <v>5</v>
      </c>
      <c s="6" t="s">
        <v>2271</v>
      </c>
      <c s="36" t="s">
        <v>244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202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2272</v>
      </c>
    </row>
    <row r="62" spans="1:13" ht="12.75">
      <c r="A62" t="s">
        <v>45</v>
      </c>
      <c r="C62" s="31" t="s">
        <v>2273</v>
      </c>
      <c r="E62" s="33" t="s">
        <v>2274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2275</v>
      </c>
      <c s="35" t="s">
        <v>5</v>
      </c>
      <c s="6" t="s">
        <v>2276</v>
      </c>
      <c s="36" t="s">
        <v>244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2277</v>
      </c>
    </row>
    <row r="67" spans="1:16" ht="25.5">
      <c r="A67" t="s">
        <v>48</v>
      </c>
      <c s="34" t="s">
        <v>125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202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2280</v>
      </c>
    </row>
    <row r="71" spans="1:16" ht="12.75">
      <c r="A71" t="s">
        <v>48</v>
      </c>
      <c s="34" t="s">
        <v>130</v>
      </c>
      <c s="34" t="s">
        <v>2281</v>
      </c>
      <c s="35" t="s">
        <v>5</v>
      </c>
      <c s="6" t="s">
        <v>2282</v>
      </c>
      <c s="36" t="s">
        <v>266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202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2283</v>
      </c>
    </row>
    <row r="75" spans="1:16" ht="12.75">
      <c r="A75" t="s">
        <v>48</v>
      </c>
      <c s="34" t="s">
        <v>135</v>
      </c>
      <c s="34" t="s">
        <v>650</v>
      </c>
      <c s="35" t="s">
        <v>5</v>
      </c>
      <c s="6" t="s">
        <v>651</v>
      </c>
      <c s="36" t="s">
        <v>266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202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652</v>
      </c>
    </row>
    <row r="79" spans="1:16" ht="12.75">
      <c r="A79" t="s">
        <v>48</v>
      </c>
      <c s="34" t="s">
        <v>140</v>
      </c>
      <c s="34" t="s">
        <v>653</v>
      </c>
      <c s="35" t="s">
        <v>5</v>
      </c>
      <c s="6" t="s">
        <v>654</v>
      </c>
      <c s="36" t="s">
        <v>266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202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655</v>
      </c>
    </row>
    <row r="83" spans="1:16" ht="12.75">
      <c r="A83" t="s">
        <v>48</v>
      </c>
      <c s="34" t="s">
        <v>145</v>
      </c>
      <c s="34" t="s">
        <v>656</v>
      </c>
      <c s="35" t="s">
        <v>5</v>
      </c>
      <c s="6" t="s">
        <v>657</v>
      </c>
      <c s="36" t="s">
        <v>266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202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197</v>
      </c>
      <c r="E14" s="33" t="s">
        <v>198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26</v>
      </c>
      <c s="34" t="s">
        <v>199</v>
      </c>
      <c s="35" t="s">
        <v>5</v>
      </c>
      <c s="6" t="s">
        <v>200</v>
      </c>
      <c s="36" t="s">
        <v>201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202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44.2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201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206</v>
      </c>
    </row>
    <row r="23" spans="1:16" ht="12.75">
      <c r="A23" t="s">
        <v>48</v>
      </c>
      <c s="34" t="s">
        <v>69</v>
      </c>
      <c s="34" t="s">
        <v>207</v>
      </c>
      <c s="35" t="s">
        <v>5</v>
      </c>
      <c s="6" t="s">
        <v>208</v>
      </c>
      <c s="36" t="s">
        <v>209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25.5">
      <c r="A24" s="35" t="s">
        <v>55</v>
      </c>
      <c r="E24" s="39" t="s">
        <v>210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211</v>
      </c>
    </row>
    <row r="27" spans="1:16" ht="12.75">
      <c r="A27" t="s">
        <v>48</v>
      </c>
      <c s="34" t="s">
        <v>75</v>
      </c>
      <c s="34" t="s">
        <v>212</v>
      </c>
      <c s="35" t="s">
        <v>5</v>
      </c>
      <c s="6" t="s">
        <v>213</v>
      </c>
      <c s="36" t="s">
        <v>209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211</v>
      </c>
    </row>
    <row r="31" spans="1:16" ht="12.75">
      <c r="A31" t="s">
        <v>48</v>
      </c>
      <c s="34" t="s">
        <v>81</v>
      </c>
      <c s="34" t="s">
        <v>214</v>
      </c>
      <c s="35" t="s">
        <v>5</v>
      </c>
      <c s="6" t="s">
        <v>215</v>
      </c>
      <c s="36" t="s">
        <v>209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216</v>
      </c>
    </row>
    <row r="35" spans="1:16" ht="12.75">
      <c r="A35" t="s">
        <v>48</v>
      </c>
      <c s="34" t="s">
        <v>87</v>
      </c>
      <c s="34" t="s">
        <v>217</v>
      </c>
      <c s="35" t="s">
        <v>5</v>
      </c>
      <c s="6" t="s">
        <v>218</v>
      </c>
      <c s="36" t="s">
        <v>209</v>
      </c>
      <c s="37">
        <v>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53">
      <c r="A38" t="s">
        <v>58</v>
      </c>
      <c r="E38" s="39" t="s">
        <v>219</v>
      </c>
    </row>
    <row r="39" spans="1:16" ht="12.75">
      <c r="A39" t="s">
        <v>48</v>
      </c>
      <c s="34" t="s">
        <v>92</v>
      </c>
      <c s="34" t="s">
        <v>220</v>
      </c>
      <c s="35" t="s">
        <v>5</v>
      </c>
      <c s="6" t="s">
        <v>221</v>
      </c>
      <c s="36" t="s">
        <v>209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76.5">
      <c r="A42" t="s">
        <v>58</v>
      </c>
      <c r="E42" s="39" t="s">
        <v>216</v>
      </c>
    </row>
    <row r="43" spans="1:16" ht="12.75">
      <c r="A43" t="s">
        <v>48</v>
      </c>
      <c s="34" t="s">
        <v>97</v>
      </c>
      <c s="34" t="s">
        <v>222</v>
      </c>
      <c s="35" t="s">
        <v>5</v>
      </c>
      <c s="6" t="s">
        <v>223</v>
      </c>
      <c s="36" t="s">
        <v>224</v>
      </c>
      <c s="37">
        <v>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76.5">
      <c r="A46" t="s">
        <v>58</v>
      </c>
      <c r="E46" s="39" t="s">
        <v>225</v>
      </c>
    </row>
    <row r="47" spans="1:16" ht="12.75">
      <c r="A47" t="s">
        <v>48</v>
      </c>
      <c s="34" t="s">
        <v>103</v>
      </c>
      <c s="34" t="s">
        <v>226</v>
      </c>
      <c s="35" t="s">
        <v>5</v>
      </c>
      <c s="6" t="s">
        <v>227</v>
      </c>
      <c s="36" t="s">
        <v>224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16.75">
      <c r="A50" t="s">
        <v>58</v>
      </c>
      <c r="E50" s="39" t="s">
        <v>228</v>
      </c>
    </row>
    <row r="51" spans="1:16" ht="12.75">
      <c r="A51" t="s">
        <v>48</v>
      </c>
      <c s="34" t="s">
        <v>108</v>
      </c>
      <c s="34" t="s">
        <v>229</v>
      </c>
      <c s="35" t="s">
        <v>5</v>
      </c>
      <c s="6" t="s">
        <v>227</v>
      </c>
      <c s="36" t="s">
        <v>224</v>
      </c>
      <c s="37">
        <v>1.4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48</v>
      </c>
      <c s="34" t="s">
        <v>114</v>
      </c>
      <c s="34" t="s">
        <v>230</v>
      </c>
      <c s="35" t="s">
        <v>5</v>
      </c>
      <c s="6" t="s">
        <v>231</v>
      </c>
      <c s="36" t="s">
        <v>224</v>
      </c>
      <c s="37">
        <v>3.9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202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232</v>
      </c>
    </row>
    <row r="59" spans="1:16" ht="12.75">
      <c r="A59" t="s">
        <v>48</v>
      </c>
      <c s="34" t="s">
        <v>119</v>
      </c>
      <c s="34" t="s">
        <v>233</v>
      </c>
      <c s="35" t="s">
        <v>5</v>
      </c>
      <c s="6" t="s">
        <v>234</v>
      </c>
      <c s="36" t="s">
        <v>224</v>
      </c>
      <c s="37">
        <v>4.6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204">
      <c r="A62" t="s">
        <v>58</v>
      </c>
      <c r="E62" s="39" t="s">
        <v>235</v>
      </c>
    </row>
    <row r="63" spans="1:16" ht="12.75">
      <c r="A63" t="s">
        <v>48</v>
      </c>
      <c s="34" t="s">
        <v>125</v>
      </c>
      <c s="34" t="s">
        <v>236</v>
      </c>
      <c s="35" t="s">
        <v>5</v>
      </c>
      <c s="6" t="s">
        <v>237</v>
      </c>
      <c s="36" t="s">
        <v>224</v>
      </c>
      <c s="37">
        <v>4.6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7.5">
      <c r="A66" t="s">
        <v>58</v>
      </c>
      <c r="E66" s="39" t="s">
        <v>232</v>
      </c>
    </row>
    <row r="67" spans="1:16" ht="25.5">
      <c r="A67" t="s">
        <v>48</v>
      </c>
      <c s="34" t="s">
        <v>130</v>
      </c>
      <c s="34" t="s">
        <v>238</v>
      </c>
      <c s="35" t="s">
        <v>5</v>
      </c>
      <c s="6" t="s">
        <v>239</v>
      </c>
      <c s="36" t="s">
        <v>240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202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241</v>
      </c>
    </row>
    <row r="71" spans="1:16" ht="12.75">
      <c r="A71" t="s">
        <v>48</v>
      </c>
      <c s="34" t="s">
        <v>135</v>
      </c>
      <c s="34" t="s">
        <v>242</v>
      </c>
      <c s="35" t="s">
        <v>5</v>
      </c>
      <c s="6" t="s">
        <v>243</v>
      </c>
      <c s="36" t="s">
        <v>244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202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78.5">
      <c r="A74" t="s">
        <v>58</v>
      </c>
      <c r="E74" s="39" t="s">
        <v>245</v>
      </c>
    </row>
    <row r="75" spans="1:16" ht="12.75">
      <c r="A75" t="s">
        <v>48</v>
      </c>
      <c s="34" t="s">
        <v>140</v>
      </c>
      <c s="34" t="s">
        <v>246</v>
      </c>
      <c s="35" t="s">
        <v>5</v>
      </c>
      <c s="6" t="s">
        <v>247</v>
      </c>
      <c s="36" t="s">
        <v>244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202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53">
      <c r="A78" t="s">
        <v>58</v>
      </c>
      <c r="E78" s="39" t="s">
        <v>248</v>
      </c>
    </row>
    <row r="79" spans="1:16" ht="25.5">
      <c r="A79" t="s">
        <v>48</v>
      </c>
      <c s="34" t="s">
        <v>145</v>
      </c>
      <c s="34" t="s">
        <v>249</v>
      </c>
      <c s="35" t="s">
        <v>5</v>
      </c>
      <c s="6" t="s">
        <v>250</v>
      </c>
      <c s="36" t="s">
        <v>244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202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40.25">
      <c r="A82" t="s">
        <v>58</v>
      </c>
      <c r="E82" s="39" t="s">
        <v>251</v>
      </c>
    </row>
    <row r="83" spans="1:16" ht="25.5">
      <c r="A83" t="s">
        <v>48</v>
      </c>
      <c s="34" t="s">
        <v>151</v>
      </c>
      <c s="34" t="s">
        <v>252</v>
      </c>
      <c s="35" t="s">
        <v>5</v>
      </c>
      <c s="6" t="s">
        <v>253</v>
      </c>
      <c s="36" t="s">
        <v>244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202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254</v>
      </c>
    </row>
    <row r="87" spans="1:16" ht="12.75">
      <c r="A87" t="s">
        <v>48</v>
      </c>
      <c s="34" t="s">
        <v>255</v>
      </c>
      <c s="34" t="s">
        <v>256</v>
      </c>
      <c s="35" t="s">
        <v>5</v>
      </c>
      <c s="6" t="s">
        <v>257</v>
      </c>
      <c s="36" t="s">
        <v>244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202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258</v>
      </c>
    </row>
    <row r="91" spans="1:16" ht="25.5">
      <c r="A91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244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14.75">
      <c r="A94" t="s">
        <v>58</v>
      </c>
      <c r="E94" s="39" t="s">
        <v>262</v>
      </c>
    </row>
    <row r="95" spans="1:16" ht="12.75">
      <c r="A95" t="s">
        <v>48</v>
      </c>
      <c s="34" t="s">
        <v>263</v>
      </c>
      <c s="34" t="s">
        <v>264</v>
      </c>
      <c s="35" t="s">
        <v>5</v>
      </c>
      <c s="6" t="s">
        <v>265</v>
      </c>
      <c s="36" t="s">
        <v>266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202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14.75">
      <c r="A98" t="s">
        <v>58</v>
      </c>
      <c r="E98" s="39" t="s">
        <v>267</v>
      </c>
    </row>
    <row r="99" spans="1:16" ht="12.75">
      <c r="A99" t="s">
        <v>48</v>
      </c>
      <c s="34" t="s">
        <v>268</v>
      </c>
      <c s="34" t="s">
        <v>269</v>
      </c>
      <c s="35" t="s">
        <v>5</v>
      </c>
      <c s="6" t="s">
        <v>270</v>
      </c>
      <c s="36" t="s">
        <v>244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202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76.5">
      <c r="A102" t="s">
        <v>58</v>
      </c>
      <c r="E102" s="39" t="s">
        <v>271</v>
      </c>
    </row>
    <row r="103" spans="1:13" ht="12.75">
      <c r="A103" t="s">
        <v>45</v>
      </c>
      <c r="C103" s="31" t="s">
        <v>272</v>
      </c>
      <c r="E103" s="33" t="s">
        <v>273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274</v>
      </c>
      <c s="34" t="s">
        <v>199</v>
      </c>
      <c s="35" t="s">
        <v>5</v>
      </c>
      <c s="6" t="s">
        <v>200</v>
      </c>
      <c s="36" t="s">
        <v>201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344.25">
      <c r="A107" t="s">
        <v>58</v>
      </c>
      <c r="E107" s="39" t="s">
        <v>203</v>
      </c>
    </row>
    <row r="108" spans="1:16" ht="12.75">
      <c r="A108" t="s">
        <v>48</v>
      </c>
      <c s="34" t="s">
        <v>275</v>
      </c>
      <c s="34" t="s">
        <v>204</v>
      </c>
      <c s="35" t="s">
        <v>5</v>
      </c>
      <c s="6" t="s">
        <v>205</v>
      </c>
      <c s="36" t="s">
        <v>201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229.5">
      <c r="A111" t="s">
        <v>58</v>
      </c>
      <c r="E111" s="39" t="s">
        <v>206</v>
      </c>
    </row>
    <row r="112" spans="1:16" ht="12.75">
      <c r="A112" t="s">
        <v>48</v>
      </c>
      <c s="34" t="s">
        <v>276</v>
      </c>
      <c s="34" t="s">
        <v>207</v>
      </c>
      <c s="35" t="s">
        <v>5</v>
      </c>
      <c s="6" t="s">
        <v>208</v>
      </c>
      <c s="36" t="s">
        <v>209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202</v>
      </c>
      <c>
        <f>(M112*21)/100</f>
      </c>
      <c t="s">
        <v>26</v>
      </c>
    </row>
    <row r="113" spans="1:5" ht="25.5">
      <c r="A113" s="35" t="s">
        <v>55</v>
      </c>
      <c r="E113" s="39" t="s">
        <v>210</v>
      </c>
    </row>
    <row r="114" spans="1:5" ht="12.75">
      <c r="A114" s="35" t="s">
        <v>56</v>
      </c>
      <c r="E114" s="40" t="s">
        <v>5</v>
      </c>
    </row>
    <row r="115" spans="1:5" ht="102">
      <c r="A115" t="s">
        <v>58</v>
      </c>
      <c r="E115" s="39" t="s">
        <v>211</v>
      </c>
    </row>
    <row r="116" spans="1:16" ht="12.75">
      <c r="A116" t="s">
        <v>48</v>
      </c>
      <c s="34" t="s">
        <v>277</v>
      </c>
      <c s="34" t="s">
        <v>278</v>
      </c>
      <c s="35" t="s">
        <v>5</v>
      </c>
      <c s="6" t="s">
        <v>213</v>
      </c>
      <c s="36" t="s">
        <v>209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2.75">
      <c r="A119" t="s">
        <v>58</v>
      </c>
      <c r="E119" s="39" t="s">
        <v>5</v>
      </c>
    </row>
    <row r="120" spans="1:16" ht="12.75">
      <c r="A120" t="s">
        <v>48</v>
      </c>
      <c s="34" t="s">
        <v>279</v>
      </c>
      <c s="34" t="s">
        <v>214</v>
      </c>
      <c s="35" t="s">
        <v>5</v>
      </c>
      <c s="6" t="s">
        <v>215</v>
      </c>
      <c s="36" t="s">
        <v>209</v>
      </c>
      <c s="37">
        <v>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202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76.5">
      <c r="A123" t="s">
        <v>58</v>
      </c>
      <c r="E123" s="39" t="s">
        <v>216</v>
      </c>
    </row>
    <row r="124" spans="1:16" ht="12.75">
      <c r="A124" t="s">
        <v>48</v>
      </c>
      <c s="34" t="s">
        <v>280</v>
      </c>
      <c s="34" t="s">
        <v>217</v>
      </c>
      <c s="35" t="s">
        <v>5</v>
      </c>
      <c s="6" t="s">
        <v>218</v>
      </c>
      <c s="36" t="s">
        <v>209</v>
      </c>
      <c s="37">
        <v>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202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53">
      <c r="A127" t="s">
        <v>58</v>
      </c>
      <c r="E127" s="39" t="s">
        <v>219</v>
      </c>
    </row>
    <row r="128" spans="1:16" ht="12.75">
      <c r="A128" t="s">
        <v>48</v>
      </c>
      <c s="34" t="s">
        <v>281</v>
      </c>
      <c s="34" t="s">
        <v>220</v>
      </c>
      <c s="35" t="s">
        <v>5</v>
      </c>
      <c s="6" t="s">
        <v>221</v>
      </c>
      <c s="36" t="s">
        <v>209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202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76.5">
      <c r="A131" t="s">
        <v>58</v>
      </c>
      <c r="E131" s="39" t="s">
        <v>216</v>
      </c>
    </row>
    <row r="132" spans="1:16" ht="12.75">
      <c r="A132" t="s">
        <v>48</v>
      </c>
      <c s="34" t="s">
        <v>282</v>
      </c>
      <c s="34" t="s">
        <v>283</v>
      </c>
      <c s="35" t="s">
        <v>5</v>
      </c>
      <c s="6" t="s">
        <v>223</v>
      </c>
      <c s="36" t="s">
        <v>224</v>
      </c>
      <c s="37">
        <v>0.6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5</v>
      </c>
    </row>
    <row r="136" spans="1:16" ht="12.75">
      <c r="A136" t="s">
        <v>48</v>
      </c>
      <c s="34" t="s">
        <v>284</v>
      </c>
      <c s="34" t="s">
        <v>285</v>
      </c>
      <c s="35" t="s">
        <v>5</v>
      </c>
      <c s="6" t="s">
        <v>227</v>
      </c>
      <c s="36" t="s">
        <v>224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2.75">
      <c r="A139" t="s">
        <v>58</v>
      </c>
      <c r="E139" s="39" t="s">
        <v>5</v>
      </c>
    </row>
    <row r="140" spans="1:16" ht="12.75">
      <c r="A140" t="s">
        <v>48</v>
      </c>
      <c s="34" t="s">
        <v>286</v>
      </c>
      <c s="34" t="s">
        <v>287</v>
      </c>
      <c s="35" t="s">
        <v>5</v>
      </c>
      <c s="6" t="s">
        <v>227</v>
      </c>
      <c s="36" t="s">
        <v>224</v>
      </c>
      <c s="37">
        <v>1.4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5</v>
      </c>
    </row>
    <row r="144" spans="1:16" ht="12.75">
      <c r="A144" t="s">
        <v>48</v>
      </c>
      <c s="34" t="s">
        <v>288</v>
      </c>
      <c s="34" t="s">
        <v>230</v>
      </c>
      <c s="35" t="s">
        <v>5</v>
      </c>
      <c s="6" t="s">
        <v>231</v>
      </c>
      <c s="36" t="s">
        <v>224</v>
      </c>
      <c s="37">
        <v>1.5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202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7.5">
      <c r="A147" t="s">
        <v>58</v>
      </c>
      <c r="E147" s="39" t="s">
        <v>232</v>
      </c>
    </row>
    <row r="148" spans="1:16" ht="12.75">
      <c r="A148" t="s">
        <v>48</v>
      </c>
      <c s="34" t="s">
        <v>289</v>
      </c>
      <c s="34" t="s">
        <v>233</v>
      </c>
      <c s="35" t="s">
        <v>5</v>
      </c>
      <c s="6" t="s">
        <v>234</v>
      </c>
      <c s="36" t="s">
        <v>224</v>
      </c>
      <c s="37">
        <v>2.3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202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204">
      <c r="A151" t="s">
        <v>58</v>
      </c>
      <c r="E151" s="39" t="s">
        <v>235</v>
      </c>
    </row>
    <row r="152" spans="1:16" ht="12.75">
      <c r="A152" t="s">
        <v>48</v>
      </c>
      <c s="34" t="s">
        <v>290</v>
      </c>
      <c s="34" t="s">
        <v>236</v>
      </c>
      <c s="35" t="s">
        <v>5</v>
      </c>
      <c s="6" t="s">
        <v>237</v>
      </c>
      <c s="36" t="s">
        <v>224</v>
      </c>
      <c s="37">
        <v>1.5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202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7.5">
      <c r="A155" t="s">
        <v>58</v>
      </c>
      <c r="E155" s="39" t="s">
        <v>232</v>
      </c>
    </row>
    <row r="156" spans="1:16" ht="25.5">
      <c r="A156" t="s">
        <v>48</v>
      </c>
      <c s="34" t="s">
        <v>291</v>
      </c>
      <c s="34" t="s">
        <v>292</v>
      </c>
      <c s="35" t="s">
        <v>5</v>
      </c>
      <c s="6" t="s">
        <v>239</v>
      </c>
      <c s="36" t="s">
        <v>240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5</v>
      </c>
    </row>
    <row r="160" spans="1:16" ht="12.75">
      <c r="A160" t="s">
        <v>48</v>
      </c>
      <c s="34" t="s">
        <v>293</v>
      </c>
      <c s="34" t="s">
        <v>294</v>
      </c>
      <c s="35" t="s">
        <v>5</v>
      </c>
      <c s="6" t="s">
        <v>243</v>
      </c>
      <c s="36" t="s">
        <v>244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5</v>
      </c>
    </row>
    <row r="164" spans="1:16" ht="12.75">
      <c r="A164" t="s">
        <v>48</v>
      </c>
      <c s="34" t="s">
        <v>295</v>
      </c>
      <c s="34" t="s">
        <v>296</v>
      </c>
      <c s="35" t="s">
        <v>5</v>
      </c>
      <c s="6" t="s">
        <v>247</v>
      </c>
      <c s="36" t="s">
        <v>244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5</v>
      </c>
    </row>
    <row r="168" spans="1:16" ht="25.5">
      <c r="A168" t="s">
        <v>48</v>
      </c>
      <c s="34" t="s">
        <v>297</v>
      </c>
      <c s="34" t="s">
        <v>298</v>
      </c>
      <c s="35" t="s">
        <v>5</v>
      </c>
      <c s="6" t="s">
        <v>250</v>
      </c>
      <c s="36" t="s">
        <v>244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5</v>
      </c>
    </row>
    <row r="172" spans="1:16" ht="25.5">
      <c r="A172" t="s">
        <v>48</v>
      </c>
      <c s="34" t="s">
        <v>299</v>
      </c>
      <c s="34" t="s">
        <v>300</v>
      </c>
      <c s="35" t="s">
        <v>5</v>
      </c>
      <c s="6" t="s">
        <v>253</v>
      </c>
      <c s="36" t="s">
        <v>244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5</v>
      </c>
    </row>
    <row r="176" spans="1:16" ht="12.75">
      <c r="A176" t="s">
        <v>48</v>
      </c>
      <c s="34" t="s">
        <v>301</v>
      </c>
      <c s="34" t="s">
        <v>302</v>
      </c>
      <c s="35" t="s">
        <v>5</v>
      </c>
      <c s="6" t="s">
        <v>257</v>
      </c>
      <c s="36" t="s">
        <v>244</v>
      </c>
      <c s="37">
        <v>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5</v>
      </c>
    </row>
    <row r="180" spans="1:16" ht="12.75">
      <c r="A180" t="s">
        <v>48</v>
      </c>
      <c s="34" t="s">
        <v>303</v>
      </c>
      <c s="34" t="s">
        <v>304</v>
      </c>
      <c s="35" t="s">
        <v>5</v>
      </c>
      <c s="6" t="s">
        <v>305</v>
      </c>
      <c s="36" t="s">
        <v>244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5</v>
      </c>
    </row>
    <row r="184" spans="1:16" ht="12.75">
      <c r="A184" t="s">
        <v>48</v>
      </c>
      <c s="34" t="s">
        <v>306</v>
      </c>
      <c s="34" t="s">
        <v>307</v>
      </c>
      <c s="35" t="s">
        <v>5</v>
      </c>
      <c s="6" t="s">
        <v>265</v>
      </c>
      <c s="36" t="s">
        <v>266</v>
      </c>
      <c s="37">
        <v>32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5</v>
      </c>
    </row>
    <row r="188" spans="1:16" ht="12.75">
      <c r="A188" t="s">
        <v>48</v>
      </c>
      <c s="34" t="s">
        <v>308</v>
      </c>
      <c s="34" t="s">
        <v>269</v>
      </c>
      <c s="35" t="s">
        <v>5</v>
      </c>
      <c s="6" t="s">
        <v>270</v>
      </c>
      <c s="36" t="s">
        <v>244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202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76.5">
      <c r="A191" t="s">
        <v>58</v>
      </c>
      <c r="E191" s="39" t="s">
        <v>271</v>
      </c>
    </row>
    <row r="192" spans="1:16" ht="12.75">
      <c r="A192" t="s">
        <v>48</v>
      </c>
      <c s="34" t="s">
        <v>309</v>
      </c>
      <c s="34" t="s">
        <v>310</v>
      </c>
      <c s="35" t="s">
        <v>5</v>
      </c>
      <c s="6" t="s">
        <v>311</v>
      </c>
      <c s="36" t="s">
        <v>244</v>
      </c>
      <c s="37">
        <v>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202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89.25">
      <c r="A195" t="s">
        <v>58</v>
      </c>
      <c r="E195" s="39" t="s">
        <v>312</v>
      </c>
    </row>
    <row r="196" spans="1:16" ht="12.75">
      <c r="A196" t="s">
        <v>48</v>
      </c>
      <c s="34" t="s">
        <v>313</v>
      </c>
      <c s="34" t="s">
        <v>314</v>
      </c>
      <c s="35" t="s">
        <v>5</v>
      </c>
      <c s="6" t="s">
        <v>315</v>
      </c>
      <c s="36" t="s">
        <v>244</v>
      </c>
      <c s="37">
        <v>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202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76.5">
      <c r="A199" t="s">
        <v>58</v>
      </c>
      <c r="E199" s="39" t="s">
        <v>316</v>
      </c>
    </row>
    <row r="200" spans="1:16" ht="12.75">
      <c r="A200" t="s">
        <v>48</v>
      </c>
      <c s="34" t="s">
        <v>317</v>
      </c>
      <c s="34" t="s">
        <v>318</v>
      </c>
      <c s="35" t="s">
        <v>5</v>
      </c>
      <c s="6" t="s">
        <v>319</v>
      </c>
      <c s="36" t="s">
        <v>244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202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76.5">
      <c r="A203" t="s">
        <v>58</v>
      </c>
      <c r="E203" s="39" t="s">
        <v>320</v>
      </c>
    </row>
    <row r="204" spans="1:16" ht="25.5">
      <c r="A204" t="s">
        <v>48</v>
      </c>
      <c s="34" t="s">
        <v>321</v>
      </c>
      <c s="34" t="s">
        <v>322</v>
      </c>
      <c s="35" t="s">
        <v>5</v>
      </c>
      <c s="6" t="s">
        <v>323</v>
      </c>
      <c s="36" t="s">
        <v>244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202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89.25">
      <c r="A207" t="s">
        <v>58</v>
      </c>
      <c r="E207" s="39" t="s">
        <v>324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2284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2284</v>
      </c>
      <c r="E4" s="26" t="s">
        <v>2285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COUNTIFS(L8:L191,"=0",A8:A191,"P")+COUNTIFS(L8:L191,"",A8:A191,"P")+SUM(Q8:Q191)</f>
      </c>
    </row>
    <row r="8" spans="1:13" ht="12.75">
      <c r="A8" t="s">
        <v>43</v>
      </c>
      <c r="C8" s="28" t="s">
        <v>2288</v>
      </c>
      <c r="E8" s="30" t="s">
        <v>2287</v>
      </c>
      <c r="J8" s="29">
        <f>0+J9+J22+J47+J60+J97+J166</f>
      </c>
      <c s="29">
        <f>0+K9+K22+K47+K60+K97+K166</f>
      </c>
      <c s="29">
        <f>0+L9+L22+L47+L60+L97+L166</f>
      </c>
      <c s="29">
        <f>0+M9+M22+M47+M60+M97+M166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2289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1267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954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2290</v>
      </c>
      <c s="35" t="s">
        <v>5</v>
      </c>
      <c s="6" t="s">
        <v>2291</v>
      </c>
      <c s="36" t="s">
        <v>201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51">
      <c r="A24" s="35" t="s">
        <v>55</v>
      </c>
      <c r="E24" s="39" t="s">
        <v>2292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2293</v>
      </c>
    </row>
    <row r="27" spans="1:16" ht="12.75">
      <c r="A27" t="s">
        <v>48</v>
      </c>
      <c s="34" t="s">
        <v>75</v>
      </c>
      <c s="34" t="s">
        <v>2294</v>
      </c>
      <c s="35" t="s">
        <v>5</v>
      </c>
      <c s="6" t="s">
        <v>2295</v>
      </c>
      <c s="36" t="s">
        <v>209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25.5">
      <c r="A28" s="35" t="s">
        <v>55</v>
      </c>
      <c r="E28" s="39" t="s">
        <v>2296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337</v>
      </c>
    </row>
    <row r="31" spans="1:16" ht="12.75">
      <c r="A31" t="s">
        <v>48</v>
      </c>
      <c s="34" t="s">
        <v>81</v>
      </c>
      <c s="34" t="s">
        <v>2297</v>
      </c>
      <c s="35" t="s">
        <v>5</v>
      </c>
      <c s="6" t="s">
        <v>205</v>
      </c>
      <c s="36" t="s">
        <v>201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2298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2299</v>
      </c>
      <c s="35" t="s">
        <v>5</v>
      </c>
      <c s="6" t="s">
        <v>2300</v>
      </c>
      <c s="36" t="s">
        <v>2218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2301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2302</v>
      </c>
      <c s="35" t="s">
        <v>5</v>
      </c>
      <c s="6" t="s">
        <v>2303</v>
      </c>
      <c s="36" t="s">
        <v>2218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2304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2305</v>
      </c>
      <c s="35" t="s">
        <v>5</v>
      </c>
      <c s="6" t="s">
        <v>2306</v>
      </c>
      <c s="36" t="s">
        <v>244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51">
      <c r="A44" s="35" t="s">
        <v>55</v>
      </c>
      <c r="E44" s="39" t="s">
        <v>2307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211</v>
      </c>
    </row>
    <row r="47" spans="1:13" ht="12.75">
      <c r="A47" t="s">
        <v>45</v>
      </c>
      <c r="C47" s="31" t="s">
        <v>2308</v>
      </c>
      <c r="E47" s="33" t="s">
        <v>2309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207</v>
      </c>
      <c s="35" t="s">
        <v>5</v>
      </c>
      <c s="6" t="s">
        <v>208</v>
      </c>
      <c s="36" t="s">
        <v>209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211</v>
      </c>
    </row>
    <row r="52" spans="1:16" ht="12.75">
      <c r="A52" t="s">
        <v>48</v>
      </c>
      <c s="34" t="s">
        <v>108</v>
      </c>
      <c s="34" t="s">
        <v>2310</v>
      </c>
      <c s="35" t="s">
        <v>5</v>
      </c>
      <c s="6" t="s">
        <v>2254</v>
      </c>
      <c s="36" t="s">
        <v>209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2311</v>
      </c>
    </row>
    <row r="56" spans="1:16" ht="12.75">
      <c r="A56" t="s">
        <v>48</v>
      </c>
      <c s="34" t="s">
        <v>114</v>
      </c>
      <c s="34" t="s">
        <v>2312</v>
      </c>
      <c s="35" t="s">
        <v>5</v>
      </c>
      <c s="6" t="s">
        <v>342</v>
      </c>
      <c s="36" t="s">
        <v>209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2313</v>
      </c>
    </row>
    <row r="60" spans="1:13" ht="12.75">
      <c r="A60" t="s">
        <v>45</v>
      </c>
      <c r="C60" s="31" t="s">
        <v>2256</v>
      </c>
      <c r="E60" s="33" t="s">
        <v>2257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2246</v>
      </c>
      <c s="35" t="s">
        <v>5</v>
      </c>
      <c s="6" t="s">
        <v>2247</v>
      </c>
      <c s="36" t="s">
        <v>244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2314</v>
      </c>
    </row>
    <row r="65" spans="1:16" ht="12.75">
      <c r="A65" t="s">
        <v>48</v>
      </c>
      <c s="34" t="s">
        <v>125</v>
      </c>
      <c s="34" t="s">
        <v>532</v>
      </c>
      <c s="35" t="s">
        <v>5</v>
      </c>
      <c s="6" t="s">
        <v>533</v>
      </c>
      <c s="36" t="s">
        <v>209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534</v>
      </c>
    </row>
    <row r="69" spans="1:16" ht="12.75">
      <c r="A69" t="s">
        <v>48</v>
      </c>
      <c s="34" t="s">
        <v>130</v>
      </c>
      <c s="34" t="s">
        <v>2315</v>
      </c>
      <c s="35" t="s">
        <v>5</v>
      </c>
      <c s="6" t="s">
        <v>2316</v>
      </c>
      <c s="36" t="s">
        <v>209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2317</v>
      </c>
    </row>
    <row r="72" spans="1:5" ht="89.25">
      <c r="A72" t="s">
        <v>58</v>
      </c>
      <c r="E72" s="39" t="s">
        <v>534</v>
      </c>
    </row>
    <row r="73" spans="1:16" ht="12.75">
      <c r="A73" t="s">
        <v>48</v>
      </c>
      <c s="34" t="s">
        <v>135</v>
      </c>
      <c s="34" t="s">
        <v>2318</v>
      </c>
      <c s="35" t="s">
        <v>5</v>
      </c>
      <c s="6" t="s">
        <v>2319</v>
      </c>
      <c s="36" t="s">
        <v>209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2317</v>
      </c>
    </row>
    <row r="76" spans="1:5" ht="89.25">
      <c r="A76" t="s">
        <v>58</v>
      </c>
      <c r="E76" s="39" t="s">
        <v>534</v>
      </c>
    </row>
    <row r="77" spans="1:16" ht="25.5">
      <c r="A77" t="s">
        <v>48</v>
      </c>
      <c s="34" t="s">
        <v>140</v>
      </c>
      <c s="34" t="s">
        <v>538</v>
      </c>
      <c s="35" t="s">
        <v>5</v>
      </c>
      <c s="6" t="s">
        <v>539</v>
      </c>
      <c s="36" t="s">
        <v>244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202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2320</v>
      </c>
    </row>
    <row r="80" spans="1:5" ht="89.25">
      <c r="A80" t="s">
        <v>58</v>
      </c>
      <c r="E80" s="39" t="s">
        <v>540</v>
      </c>
    </row>
    <row r="81" spans="1:16" ht="25.5">
      <c r="A81" t="s">
        <v>48</v>
      </c>
      <c s="34" t="s">
        <v>145</v>
      </c>
      <c s="34" t="s">
        <v>2260</v>
      </c>
      <c s="35" t="s">
        <v>5</v>
      </c>
      <c s="6" t="s">
        <v>2261</v>
      </c>
      <c s="36" t="s">
        <v>244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202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2320</v>
      </c>
    </row>
    <row r="84" spans="1:5" ht="89.25">
      <c r="A84" t="s">
        <v>58</v>
      </c>
      <c r="E84" s="39" t="s">
        <v>540</v>
      </c>
    </row>
    <row r="85" spans="1:16" ht="25.5">
      <c r="A85" t="s">
        <v>48</v>
      </c>
      <c s="34" t="s">
        <v>151</v>
      </c>
      <c s="34" t="s">
        <v>2321</v>
      </c>
      <c s="35" t="s">
        <v>5</v>
      </c>
      <c s="6" t="s">
        <v>2322</v>
      </c>
      <c s="36" t="s">
        <v>244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202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2320</v>
      </c>
    </row>
    <row r="88" spans="1:5" ht="89.25">
      <c r="A88" t="s">
        <v>58</v>
      </c>
      <c r="E88" s="39" t="s">
        <v>540</v>
      </c>
    </row>
    <row r="89" spans="1:16" ht="12.75">
      <c r="A89" t="s">
        <v>48</v>
      </c>
      <c s="34" t="s">
        <v>255</v>
      </c>
      <c s="34" t="s">
        <v>2262</v>
      </c>
      <c s="35" t="s">
        <v>5</v>
      </c>
      <c s="6" t="s">
        <v>2263</v>
      </c>
      <c s="36" t="s">
        <v>209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202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2264</v>
      </c>
    </row>
    <row r="93" spans="1:16" ht="12.75">
      <c r="A93" t="s">
        <v>48</v>
      </c>
      <c s="34" t="s">
        <v>259</v>
      </c>
      <c s="34" t="s">
        <v>2265</v>
      </c>
      <c s="35" t="s">
        <v>5</v>
      </c>
      <c s="6" t="s">
        <v>2266</v>
      </c>
      <c s="36" t="s">
        <v>244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202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2267</v>
      </c>
    </row>
    <row r="97" spans="1:13" ht="12.75">
      <c r="A97" t="s">
        <v>45</v>
      </c>
      <c r="C97" s="31" t="s">
        <v>2323</v>
      </c>
      <c r="E97" s="33" t="s">
        <v>2324</v>
      </c>
      <c r="J97" s="32">
        <f>0</f>
      </c>
      <c s="32">
        <f>0</f>
      </c>
      <c s="32">
        <f>0+L98+L102+L106+L110+L114+L118+L122+L126+L130+L134+L138+L142+L146+L150+L154+L158+L162</f>
      </c>
      <c s="32">
        <f>0+M98+M102+M106+M110+M114+M118+M122+M126+M130+M134+M138+M142+M146+M150+M154+M158+M162</f>
      </c>
    </row>
    <row r="98" spans="1:16" ht="12.75">
      <c r="A98" t="s">
        <v>48</v>
      </c>
      <c s="34" t="s">
        <v>263</v>
      </c>
      <c s="34" t="s">
        <v>2325</v>
      </c>
      <c s="35" t="s">
        <v>5</v>
      </c>
      <c s="6" t="s">
        <v>2326</v>
      </c>
      <c s="36" t="s">
        <v>244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2327</v>
      </c>
    </row>
    <row r="102" spans="1:16" ht="12.75">
      <c r="A102" t="s">
        <v>48</v>
      </c>
      <c s="34" t="s">
        <v>268</v>
      </c>
      <c s="34" t="s">
        <v>2328</v>
      </c>
      <c s="35" t="s">
        <v>5</v>
      </c>
      <c s="6" t="s">
        <v>2329</v>
      </c>
      <c s="36" t="s">
        <v>244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2327</v>
      </c>
    </row>
    <row r="106" spans="1:16" ht="12.75">
      <c r="A106" t="s">
        <v>48</v>
      </c>
      <c s="34" t="s">
        <v>274</v>
      </c>
      <c s="34" t="s">
        <v>2330</v>
      </c>
      <c s="35" t="s">
        <v>5</v>
      </c>
      <c s="6" t="s">
        <v>2331</v>
      </c>
      <c s="36" t="s">
        <v>209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202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2332</v>
      </c>
    </row>
    <row r="110" spans="1:16" ht="12.75">
      <c r="A110" t="s">
        <v>48</v>
      </c>
      <c s="34" t="s">
        <v>275</v>
      </c>
      <c s="34" t="s">
        <v>2333</v>
      </c>
      <c s="35" t="s">
        <v>5</v>
      </c>
      <c s="6" t="s">
        <v>2334</v>
      </c>
      <c s="36" t="s">
        <v>244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2335</v>
      </c>
    </row>
    <row r="113" spans="1:5" ht="89.25">
      <c r="A113" t="s">
        <v>58</v>
      </c>
      <c r="E113" s="39" t="s">
        <v>2336</v>
      </c>
    </row>
    <row r="114" spans="1:16" ht="12.75">
      <c r="A114" t="s">
        <v>48</v>
      </c>
      <c s="34" t="s">
        <v>276</v>
      </c>
      <c s="34" t="s">
        <v>2337</v>
      </c>
      <c s="35" t="s">
        <v>5</v>
      </c>
      <c s="6" t="s">
        <v>2338</v>
      </c>
      <c s="36" t="s">
        <v>244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202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2339</v>
      </c>
    </row>
    <row r="118" spans="1:16" ht="12.75">
      <c r="A118" t="s">
        <v>48</v>
      </c>
      <c s="34" t="s">
        <v>277</v>
      </c>
      <c s="34" t="s">
        <v>2340</v>
      </c>
      <c s="35" t="s">
        <v>5</v>
      </c>
      <c s="6" t="s">
        <v>2341</v>
      </c>
      <c s="36" t="s">
        <v>244</v>
      </c>
      <c s="37">
        <v>22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202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2342</v>
      </c>
    </row>
    <row r="122" spans="1:16" ht="12.75">
      <c r="A122" t="s">
        <v>48</v>
      </c>
      <c s="34" t="s">
        <v>279</v>
      </c>
      <c s="34" t="s">
        <v>2343</v>
      </c>
      <c s="35" t="s">
        <v>5</v>
      </c>
      <c s="6" t="s">
        <v>2344</v>
      </c>
      <c s="36" t="s">
        <v>244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202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2345</v>
      </c>
    </row>
    <row r="126" spans="1:16" ht="12.75">
      <c r="A126" t="s">
        <v>48</v>
      </c>
      <c s="34" t="s">
        <v>280</v>
      </c>
      <c s="34" t="s">
        <v>2346</v>
      </c>
      <c s="35" t="s">
        <v>5</v>
      </c>
      <c s="6" t="s">
        <v>2347</v>
      </c>
      <c s="36" t="s">
        <v>244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202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58</v>
      </c>
      <c r="E129" s="39" t="s">
        <v>2345</v>
      </c>
    </row>
    <row r="130" spans="1:16" ht="25.5">
      <c r="A130" t="s">
        <v>48</v>
      </c>
      <c s="34" t="s">
        <v>281</v>
      </c>
      <c s="34" t="s">
        <v>2348</v>
      </c>
      <c s="35" t="s">
        <v>5</v>
      </c>
      <c s="6" t="s">
        <v>2349</v>
      </c>
      <c s="36" t="s">
        <v>244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202</v>
      </c>
      <c>
        <f>(M130*21)/100</f>
      </c>
      <c t="s">
        <v>26</v>
      </c>
    </row>
    <row r="131" spans="1:5" ht="25.5">
      <c r="A131" s="35" t="s">
        <v>55</v>
      </c>
      <c r="E131" s="39" t="s">
        <v>2350</v>
      </c>
    </row>
    <row r="132" spans="1:5" ht="12.75">
      <c r="A132" s="35" t="s">
        <v>56</v>
      </c>
      <c r="E132" s="40" t="s">
        <v>5</v>
      </c>
    </row>
    <row r="133" spans="1:5" ht="102">
      <c r="A133" t="s">
        <v>58</v>
      </c>
      <c r="E133" s="39" t="s">
        <v>2351</v>
      </c>
    </row>
    <row r="134" spans="1:16" ht="12.75">
      <c r="A134" t="s">
        <v>48</v>
      </c>
      <c s="34" t="s">
        <v>282</v>
      </c>
      <c s="34" t="s">
        <v>2352</v>
      </c>
      <c s="35" t="s">
        <v>5</v>
      </c>
      <c s="6" t="s">
        <v>2353</v>
      </c>
      <c s="36" t="s">
        <v>244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202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2354</v>
      </c>
    </row>
    <row r="138" spans="1:16" ht="12.75">
      <c r="A138" t="s">
        <v>48</v>
      </c>
      <c s="34" t="s">
        <v>284</v>
      </c>
      <c s="34" t="s">
        <v>2355</v>
      </c>
      <c s="35" t="s">
        <v>5</v>
      </c>
      <c s="6" t="s">
        <v>2356</v>
      </c>
      <c s="36" t="s">
        <v>244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202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2354</v>
      </c>
    </row>
    <row r="142" spans="1:16" ht="12.75">
      <c r="A142" t="s">
        <v>48</v>
      </c>
      <c s="34" t="s">
        <v>286</v>
      </c>
      <c s="34" t="s">
        <v>2357</v>
      </c>
      <c s="35" t="s">
        <v>5</v>
      </c>
      <c s="6" t="s">
        <v>2358</v>
      </c>
      <c s="36" t="s">
        <v>244</v>
      </c>
      <c s="37">
        <v>20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202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2354</v>
      </c>
    </row>
    <row r="146" spans="1:16" ht="12.75">
      <c r="A146" t="s">
        <v>48</v>
      </c>
      <c s="34" t="s">
        <v>288</v>
      </c>
      <c s="34" t="s">
        <v>2359</v>
      </c>
      <c s="35" t="s">
        <v>5</v>
      </c>
      <c s="6" t="s">
        <v>2360</v>
      </c>
      <c s="36" t="s">
        <v>244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202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2354</v>
      </c>
    </row>
    <row r="150" spans="1:16" ht="12.75">
      <c r="A150" t="s">
        <v>48</v>
      </c>
      <c s="34" t="s">
        <v>289</v>
      </c>
      <c s="34" t="s">
        <v>2361</v>
      </c>
      <c s="35" t="s">
        <v>5</v>
      </c>
      <c s="6" t="s">
        <v>2362</v>
      </c>
      <c s="36" t="s">
        <v>244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202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2354</v>
      </c>
    </row>
    <row r="154" spans="1:16" ht="12.75">
      <c r="A154" t="s">
        <v>48</v>
      </c>
      <c s="34" t="s">
        <v>290</v>
      </c>
      <c s="34" t="s">
        <v>2363</v>
      </c>
      <c s="35" t="s">
        <v>5</v>
      </c>
      <c s="6" t="s">
        <v>2364</v>
      </c>
      <c s="36" t="s">
        <v>244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202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2354</v>
      </c>
    </row>
    <row r="158" spans="1:16" ht="12.75">
      <c r="A158" t="s">
        <v>48</v>
      </c>
      <c s="34" t="s">
        <v>291</v>
      </c>
      <c s="34" t="s">
        <v>2365</v>
      </c>
      <c s="35" t="s">
        <v>5</v>
      </c>
      <c s="6" t="s">
        <v>2366</v>
      </c>
      <c s="36" t="s">
        <v>244</v>
      </c>
      <c s="37">
        <v>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202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2354</v>
      </c>
    </row>
    <row r="162" spans="1:16" ht="12.75">
      <c r="A162" t="s">
        <v>48</v>
      </c>
      <c s="34" t="s">
        <v>293</v>
      </c>
      <c s="34" t="s">
        <v>2367</v>
      </c>
      <c s="35" t="s">
        <v>5</v>
      </c>
      <c s="6" t="s">
        <v>2368</v>
      </c>
      <c s="36" t="s">
        <v>244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202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89.25">
      <c r="A165" t="s">
        <v>58</v>
      </c>
      <c r="E165" s="39" t="s">
        <v>2354</v>
      </c>
    </row>
    <row r="166" spans="1:13" ht="12.75">
      <c r="A166" t="s">
        <v>45</v>
      </c>
      <c r="C166" s="31" t="s">
        <v>2273</v>
      </c>
      <c r="E166" s="33" t="s">
        <v>2274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12.75">
      <c r="A167" t="s">
        <v>48</v>
      </c>
      <c s="34" t="s">
        <v>295</v>
      </c>
      <c s="34" t="s">
        <v>2369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202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1595</v>
      </c>
    </row>
    <row r="171" spans="1:16" ht="25.5">
      <c r="A171" t="s">
        <v>48</v>
      </c>
      <c s="34" t="s">
        <v>297</v>
      </c>
      <c s="34" t="s">
        <v>2370</v>
      </c>
      <c s="35" t="s">
        <v>5</v>
      </c>
      <c s="6" t="s">
        <v>2371</v>
      </c>
      <c s="36" t="s">
        <v>244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202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14.75">
      <c r="A174" t="s">
        <v>58</v>
      </c>
      <c r="E174" s="39" t="s">
        <v>2277</v>
      </c>
    </row>
    <row r="175" spans="1:16" ht="25.5">
      <c r="A175" t="s">
        <v>48</v>
      </c>
      <c s="34" t="s">
        <v>299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202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2280</v>
      </c>
    </row>
    <row r="179" spans="1:16" ht="12.75">
      <c r="A179" t="s">
        <v>48</v>
      </c>
      <c s="34" t="s">
        <v>301</v>
      </c>
      <c s="34" t="s">
        <v>2281</v>
      </c>
      <c s="35" t="s">
        <v>5</v>
      </c>
      <c s="6" t="s">
        <v>2282</v>
      </c>
      <c s="36" t="s">
        <v>266</v>
      </c>
      <c s="37">
        <v>32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202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2283</v>
      </c>
    </row>
    <row r="183" spans="1:16" ht="12.75">
      <c r="A183" t="s">
        <v>48</v>
      </c>
      <c s="34" t="s">
        <v>303</v>
      </c>
      <c s="34" t="s">
        <v>650</v>
      </c>
      <c s="35" t="s">
        <v>5</v>
      </c>
      <c s="6" t="s">
        <v>651</v>
      </c>
      <c s="36" t="s">
        <v>266</v>
      </c>
      <c s="37">
        <v>16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202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652</v>
      </c>
    </row>
    <row r="187" spans="1:16" ht="12.75">
      <c r="A187" t="s">
        <v>48</v>
      </c>
      <c s="34" t="s">
        <v>306</v>
      </c>
      <c s="34" t="s">
        <v>653</v>
      </c>
      <c s="35" t="s">
        <v>5</v>
      </c>
      <c s="6" t="s">
        <v>654</v>
      </c>
      <c s="36" t="s">
        <v>266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202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89.25">
      <c r="A190" t="s">
        <v>58</v>
      </c>
      <c r="E190" s="39" t="s">
        <v>655</v>
      </c>
    </row>
    <row r="191" spans="1:16" ht="12.75">
      <c r="A191" t="s">
        <v>48</v>
      </c>
      <c s="34" t="s">
        <v>308</v>
      </c>
      <c s="34" t="s">
        <v>656</v>
      </c>
      <c s="35" t="s">
        <v>5</v>
      </c>
      <c s="6" t="s">
        <v>657</v>
      </c>
      <c s="36" t="s">
        <v>266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202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58</v>
      </c>
      <c r="E194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2284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2284</v>
      </c>
      <c r="E4" s="26" t="s">
        <v>2285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2374</v>
      </c>
      <c r="E8" s="30" t="s">
        <v>2373</v>
      </c>
      <c r="J8" s="29">
        <f>0+J9+J22+J31+J48+J61</f>
      </c>
      <c s="29">
        <f>0+K9+K22+K31+K48+K61</f>
      </c>
      <c s="29">
        <f>0+L9+L22+L31+L48+L61</f>
      </c>
      <c s="29">
        <f>0+M9+M22+M31+M48+M61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2375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2376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2308</v>
      </c>
      <c r="E22" s="33" t="s">
        <v>2309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2377</v>
      </c>
      <c s="35" t="s">
        <v>5</v>
      </c>
      <c s="6" t="s">
        <v>2378</v>
      </c>
      <c s="36" t="s">
        <v>209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2379</v>
      </c>
    </row>
    <row r="27" spans="1:16" ht="25.5">
      <c r="A27" t="s">
        <v>48</v>
      </c>
      <c s="34" t="s">
        <v>75</v>
      </c>
      <c s="34" t="s">
        <v>2305</v>
      </c>
      <c s="35" t="s">
        <v>5</v>
      </c>
      <c s="6" t="s">
        <v>2306</v>
      </c>
      <c s="36" t="s">
        <v>244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211</v>
      </c>
    </row>
    <row r="31" spans="1:13" ht="12.75">
      <c r="A31" t="s">
        <v>45</v>
      </c>
      <c r="C31" s="31" t="s">
        <v>2256</v>
      </c>
      <c r="E31" s="33" t="s">
        <v>2257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48</v>
      </c>
      <c s="34" t="s">
        <v>81</v>
      </c>
      <c s="34" t="s">
        <v>532</v>
      </c>
      <c s="35" t="s">
        <v>5</v>
      </c>
      <c s="6" t="s">
        <v>533</v>
      </c>
      <c s="36" t="s">
        <v>209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202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534</v>
      </c>
    </row>
    <row r="36" spans="1:16" ht="12.75">
      <c r="A36" t="s">
        <v>48</v>
      </c>
      <c s="34" t="s">
        <v>87</v>
      </c>
      <c s="34" t="s">
        <v>2380</v>
      </c>
      <c s="35" t="s">
        <v>5</v>
      </c>
      <c s="6" t="s">
        <v>2381</v>
      </c>
      <c s="36" t="s">
        <v>209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534</v>
      </c>
    </row>
    <row r="40" spans="1:16" ht="25.5">
      <c r="A40" t="s">
        <v>48</v>
      </c>
      <c s="34" t="s">
        <v>92</v>
      </c>
      <c s="34" t="s">
        <v>538</v>
      </c>
      <c s="35" t="s">
        <v>5</v>
      </c>
      <c s="6" t="s">
        <v>539</v>
      </c>
      <c s="36" t="s">
        <v>244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540</v>
      </c>
    </row>
    <row r="44" spans="1:16" ht="12.75">
      <c r="A44" t="s">
        <v>48</v>
      </c>
      <c s="34" t="s">
        <v>97</v>
      </c>
      <c s="34" t="s">
        <v>2265</v>
      </c>
      <c s="35" t="s">
        <v>5</v>
      </c>
      <c s="6" t="s">
        <v>2266</v>
      </c>
      <c s="36" t="s">
        <v>244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2267</v>
      </c>
    </row>
    <row r="48" spans="1:13" ht="12.75">
      <c r="A48" t="s">
        <v>45</v>
      </c>
      <c r="C48" s="31" t="s">
        <v>2323</v>
      </c>
      <c r="E48" s="33" t="s">
        <v>2324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48</v>
      </c>
      <c s="34" t="s">
        <v>103</v>
      </c>
      <c s="34" t="s">
        <v>2330</v>
      </c>
      <c s="35" t="s">
        <v>5</v>
      </c>
      <c s="6" t="s">
        <v>2331</v>
      </c>
      <c s="36" t="s">
        <v>209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202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7.5">
      <c r="A52" t="s">
        <v>58</v>
      </c>
      <c r="E52" s="39" t="s">
        <v>2332</v>
      </c>
    </row>
    <row r="53" spans="1:16" ht="12.75">
      <c r="A53" t="s">
        <v>48</v>
      </c>
      <c s="34" t="s">
        <v>108</v>
      </c>
      <c s="34" t="s">
        <v>2382</v>
      </c>
      <c s="35" t="s">
        <v>5</v>
      </c>
      <c s="6" t="s">
        <v>2383</v>
      </c>
      <c s="36" t="s">
        <v>244</v>
      </c>
      <c s="37">
        <v>15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202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58</v>
      </c>
      <c r="E56" s="39" t="s">
        <v>2339</v>
      </c>
    </row>
    <row r="57" spans="1:16" ht="12.75">
      <c r="A57" t="s">
        <v>48</v>
      </c>
      <c s="34" t="s">
        <v>114</v>
      </c>
      <c s="34" t="s">
        <v>2340</v>
      </c>
      <c s="35" t="s">
        <v>5</v>
      </c>
      <c s="6" t="s">
        <v>2341</v>
      </c>
      <c s="36" t="s">
        <v>244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2342</v>
      </c>
    </row>
    <row r="61" spans="1:13" ht="12.75">
      <c r="A61" t="s">
        <v>45</v>
      </c>
      <c r="C61" s="31" t="s">
        <v>2273</v>
      </c>
      <c r="E61" s="33" t="s">
        <v>2274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2384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1595</v>
      </c>
    </row>
    <row r="66" spans="1:16" ht="25.5">
      <c r="A66" t="s">
        <v>48</v>
      </c>
      <c s="34" t="s">
        <v>125</v>
      </c>
      <c s="34" t="s">
        <v>2370</v>
      </c>
      <c s="35" t="s">
        <v>5</v>
      </c>
      <c s="6" t="s">
        <v>2371</v>
      </c>
      <c s="36" t="s">
        <v>244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202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58</v>
      </c>
      <c r="E69" s="39" t="s">
        <v>2277</v>
      </c>
    </row>
    <row r="70" spans="1:16" ht="25.5">
      <c r="A70" t="s">
        <v>48</v>
      </c>
      <c s="34" t="s">
        <v>130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58</v>
      </c>
      <c r="E73" s="39" t="s">
        <v>2280</v>
      </c>
    </row>
    <row r="74" spans="1:16" ht="12.75">
      <c r="A74" t="s">
        <v>48</v>
      </c>
      <c s="34" t="s">
        <v>135</v>
      </c>
      <c s="34" t="s">
        <v>2281</v>
      </c>
      <c s="35" t="s">
        <v>5</v>
      </c>
      <c s="6" t="s">
        <v>2282</v>
      </c>
      <c s="36" t="s">
        <v>266</v>
      </c>
      <c s="37">
        <v>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2283</v>
      </c>
    </row>
    <row r="78" spans="1:16" ht="12.75">
      <c r="A78" t="s">
        <v>48</v>
      </c>
      <c s="34" t="s">
        <v>140</v>
      </c>
      <c s="34" t="s">
        <v>650</v>
      </c>
      <c s="35" t="s">
        <v>5</v>
      </c>
      <c s="6" t="s">
        <v>651</v>
      </c>
      <c s="36" t="s">
        <v>266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652</v>
      </c>
    </row>
    <row r="82" spans="1:16" ht="12.75">
      <c r="A82" t="s">
        <v>48</v>
      </c>
      <c s="34" t="s">
        <v>145</v>
      </c>
      <c s="34" t="s">
        <v>653</v>
      </c>
      <c s="35" t="s">
        <v>5</v>
      </c>
      <c s="6" t="s">
        <v>654</v>
      </c>
      <c s="36" t="s">
        <v>266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655</v>
      </c>
    </row>
    <row r="86" spans="1:16" ht="12.75">
      <c r="A86" t="s">
        <v>48</v>
      </c>
      <c s="34" t="s">
        <v>151</v>
      </c>
      <c s="34" t="s">
        <v>656</v>
      </c>
      <c s="35" t="s">
        <v>5</v>
      </c>
      <c s="6" t="s">
        <v>657</v>
      </c>
      <c s="36" t="s">
        <v>266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58</v>
      </c>
      <c r="E89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2284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2284</v>
      </c>
      <c r="E4" s="26" t="s">
        <v>2285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2387</v>
      </c>
      <c r="E8" s="30" t="s">
        <v>2386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2375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2388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2308</v>
      </c>
      <c r="E22" s="33" t="s">
        <v>2309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2253</v>
      </c>
      <c s="35" t="s">
        <v>5</v>
      </c>
      <c s="6" t="s">
        <v>2254</v>
      </c>
      <c s="36" t="s">
        <v>209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2389</v>
      </c>
    </row>
    <row r="26" spans="1:5" ht="102">
      <c r="A26" t="s">
        <v>58</v>
      </c>
      <c r="E26" s="39" t="s">
        <v>2255</v>
      </c>
    </row>
    <row r="27" spans="1:16" ht="25.5">
      <c r="A27" t="s">
        <v>48</v>
      </c>
      <c s="34" t="s">
        <v>75</v>
      </c>
      <c s="34" t="s">
        <v>2390</v>
      </c>
      <c s="35" t="s">
        <v>5</v>
      </c>
      <c s="6" t="s">
        <v>2391</v>
      </c>
      <c s="36" t="s">
        <v>209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2379</v>
      </c>
    </row>
    <row r="31" spans="1:13" ht="12.75">
      <c r="A31" t="s">
        <v>45</v>
      </c>
      <c r="C31" s="31" t="s">
        <v>2256</v>
      </c>
      <c r="E31" s="33" t="s">
        <v>2257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532</v>
      </c>
      <c s="35" t="s">
        <v>5</v>
      </c>
      <c s="6" t="s">
        <v>533</v>
      </c>
      <c s="36" t="s">
        <v>209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202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534</v>
      </c>
    </row>
    <row r="36" spans="1:16" ht="12.75">
      <c r="A36" t="s">
        <v>48</v>
      </c>
      <c s="34" t="s">
        <v>87</v>
      </c>
      <c s="34" t="s">
        <v>2380</v>
      </c>
      <c s="35" t="s">
        <v>5</v>
      </c>
      <c s="6" t="s">
        <v>2381</v>
      </c>
      <c s="36" t="s">
        <v>209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534</v>
      </c>
    </row>
    <row r="40" spans="1:16" ht="12.75">
      <c r="A40" t="s">
        <v>48</v>
      </c>
      <c s="34" t="s">
        <v>92</v>
      </c>
      <c s="34" t="s">
        <v>2258</v>
      </c>
      <c s="35" t="s">
        <v>5</v>
      </c>
      <c s="6" t="s">
        <v>2259</v>
      </c>
      <c s="36" t="s">
        <v>209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534</v>
      </c>
    </row>
    <row r="44" spans="1:16" ht="25.5">
      <c r="A44" t="s">
        <v>48</v>
      </c>
      <c s="34" t="s">
        <v>97</v>
      </c>
      <c s="34" t="s">
        <v>538</v>
      </c>
      <c s="35" t="s">
        <v>5</v>
      </c>
      <c s="6" t="s">
        <v>539</v>
      </c>
      <c s="36" t="s">
        <v>244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540</v>
      </c>
    </row>
    <row r="48" spans="1:16" ht="25.5">
      <c r="A48" t="s">
        <v>48</v>
      </c>
      <c s="34" t="s">
        <v>103</v>
      </c>
      <c s="34" t="s">
        <v>2260</v>
      </c>
      <c s="35" t="s">
        <v>5</v>
      </c>
      <c s="6" t="s">
        <v>2261</v>
      </c>
      <c s="36" t="s">
        <v>244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540</v>
      </c>
    </row>
    <row r="52" spans="1:16" ht="12.75">
      <c r="A52" t="s">
        <v>48</v>
      </c>
      <c s="34" t="s">
        <v>108</v>
      </c>
      <c s="34" t="s">
        <v>2265</v>
      </c>
      <c s="35" t="s">
        <v>5</v>
      </c>
      <c s="6" t="s">
        <v>2266</v>
      </c>
      <c s="36" t="s">
        <v>244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2267</v>
      </c>
    </row>
    <row r="56" spans="1:13" ht="12.75">
      <c r="A56" t="s">
        <v>45</v>
      </c>
      <c r="C56" s="31" t="s">
        <v>2323</v>
      </c>
      <c r="E56" s="33" t="s">
        <v>2324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2325</v>
      </c>
      <c s="35" t="s">
        <v>5</v>
      </c>
      <c s="6" t="s">
        <v>2326</v>
      </c>
      <c s="36" t="s">
        <v>244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2327</v>
      </c>
    </row>
    <row r="61" spans="1:16" ht="12.75">
      <c r="A61" t="s">
        <v>48</v>
      </c>
      <c s="34" t="s">
        <v>119</v>
      </c>
      <c s="34" t="s">
        <v>2328</v>
      </c>
      <c s="35" t="s">
        <v>5</v>
      </c>
      <c s="6" t="s">
        <v>2329</v>
      </c>
      <c s="36" t="s">
        <v>244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2327</v>
      </c>
    </row>
    <row r="65" spans="1:16" ht="12.75">
      <c r="A65" t="s">
        <v>48</v>
      </c>
      <c s="34" t="s">
        <v>125</v>
      </c>
      <c s="34" t="s">
        <v>2330</v>
      </c>
      <c s="35" t="s">
        <v>5</v>
      </c>
      <c s="6" t="s">
        <v>2331</v>
      </c>
      <c s="36" t="s">
        <v>209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2332</v>
      </c>
    </row>
    <row r="69" spans="1:16" ht="12.75">
      <c r="A69" t="s">
        <v>48</v>
      </c>
      <c s="34" t="s">
        <v>130</v>
      </c>
      <c s="34" t="s">
        <v>2382</v>
      </c>
      <c s="35" t="s">
        <v>5</v>
      </c>
      <c s="6" t="s">
        <v>2383</v>
      </c>
      <c s="36" t="s">
        <v>244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2339</v>
      </c>
    </row>
    <row r="73" spans="1:16" ht="12.75">
      <c r="A73" t="s">
        <v>48</v>
      </c>
      <c s="34" t="s">
        <v>135</v>
      </c>
      <c s="34" t="s">
        <v>2340</v>
      </c>
      <c s="35" t="s">
        <v>5</v>
      </c>
      <c s="6" t="s">
        <v>2341</v>
      </c>
      <c s="36" t="s">
        <v>244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2342</v>
      </c>
    </row>
    <row r="77" spans="1:13" ht="12.75">
      <c r="A77" t="s">
        <v>45</v>
      </c>
      <c r="C77" s="31" t="s">
        <v>2273</v>
      </c>
      <c r="E77" s="33" t="s">
        <v>2274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2369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1595</v>
      </c>
    </row>
    <row r="82" spans="1:16" ht="25.5">
      <c r="A82" t="s">
        <v>48</v>
      </c>
      <c s="34" t="s">
        <v>145</v>
      </c>
      <c s="34" t="s">
        <v>2275</v>
      </c>
      <c s="35" t="s">
        <v>5</v>
      </c>
      <c s="6" t="s">
        <v>2392</v>
      </c>
      <c s="36" t="s">
        <v>244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2277</v>
      </c>
    </row>
    <row r="86" spans="1:16" ht="25.5">
      <c r="A86" t="s">
        <v>48</v>
      </c>
      <c s="34" t="s">
        <v>151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2280</v>
      </c>
    </row>
    <row r="90" spans="1:16" ht="12.75">
      <c r="A90" t="s">
        <v>48</v>
      </c>
      <c s="34" t="s">
        <v>255</v>
      </c>
      <c s="34" t="s">
        <v>2281</v>
      </c>
      <c s="35" t="s">
        <v>5</v>
      </c>
      <c s="6" t="s">
        <v>2282</v>
      </c>
      <c s="36" t="s">
        <v>266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2283</v>
      </c>
    </row>
    <row r="94" spans="1:16" ht="12.75">
      <c r="A94" t="s">
        <v>48</v>
      </c>
      <c s="34" t="s">
        <v>259</v>
      </c>
      <c s="34" t="s">
        <v>650</v>
      </c>
      <c s="35" t="s">
        <v>5</v>
      </c>
      <c s="6" t="s">
        <v>651</v>
      </c>
      <c s="36" t="s">
        <v>266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652</v>
      </c>
    </row>
    <row r="98" spans="1:16" ht="12.75">
      <c r="A98" t="s">
        <v>48</v>
      </c>
      <c s="34" t="s">
        <v>263</v>
      </c>
      <c s="34" t="s">
        <v>653</v>
      </c>
      <c s="35" t="s">
        <v>5</v>
      </c>
      <c s="6" t="s">
        <v>654</v>
      </c>
      <c s="36" t="s">
        <v>266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655</v>
      </c>
    </row>
    <row r="102" spans="1:16" ht="12.75">
      <c r="A102" t="s">
        <v>48</v>
      </c>
      <c s="34" t="s">
        <v>268</v>
      </c>
      <c s="34" t="s">
        <v>656</v>
      </c>
      <c s="35" t="s">
        <v>5</v>
      </c>
      <c s="6" t="s">
        <v>657</v>
      </c>
      <c s="36" t="s">
        <v>266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2284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2284</v>
      </c>
      <c r="E4" s="26" t="s">
        <v>2285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2395</v>
      </c>
      <c r="E8" s="30" t="s">
        <v>2394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2375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2396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2397</v>
      </c>
    </row>
    <row r="22" spans="1:13" ht="12.75">
      <c r="A22" t="s">
        <v>45</v>
      </c>
      <c r="C22" s="31" t="s">
        <v>2308</v>
      </c>
      <c r="E22" s="33" t="s">
        <v>2309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2253</v>
      </c>
      <c s="35" t="s">
        <v>5</v>
      </c>
      <c s="6" t="s">
        <v>2254</v>
      </c>
      <c s="36" t="s">
        <v>209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2389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2255</v>
      </c>
    </row>
    <row r="27" spans="1:16" ht="25.5">
      <c r="A27" t="s">
        <v>48</v>
      </c>
      <c s="34" t="s">
        <v>75</v>
      </c>
      <c s="34" t="s">
        <v>2390</v>
      </c>
      <c s="35" t="s">
        <v>5</v>
      </c>
      <c s="6" t="s">
        <v>2391</v>
      </c>
      <c s="36" t="s">
        <v>209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2379</v>
      </c>
    </row>
    <row r="31" spans="1:13" ht="12.75">
      <c r="A31" t="s">
        <v>45</v>
      </c>
      <c r="C31" s="31" t="s">
        <v>2256</v>
      </c>
      <c r="E31" s="33" t="s">
        <v>2257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532</v>
      </c>
      <c s="35" t="s">
        <v>5</v>
      </c>
      <c s="6" t="s">
        <v>533</v>
      </c>
      <c s="36" t="s">
        <v>209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202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534</v>
      </c>
    </row>
    <row r="36" spans="1:16" ht="12.75">
      <c r="A36" t="s">
        <v>48</v>
      </c>
      <c s="34" t="s">
        <v>87</v>
      </c>
      <c s="34" t="s">
        <v>2380</v>
      </c>
      <c s="35" t="s">
        <v>5</v>
      </c>
      <c s="6" t="s">
        <v>2381</v>
      </c>
      <c s="36" t="s">
        <v>209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534</v>
      </c>
    </row>
    <row r="40" spans="1:16" ht="12.75">
      <c r="A40" t="s">
        <v>48</v>
      </c>
      <c s="34" t="s">
        <v>92</v>
      </c>
      <c s="34" t="s">
        <v>2258</v>
      </c>
      <c s="35" t="s">
        <v>5</v>
      </c>
      <c s="6" t="s">
        <v>2259</v>
      </c>
      <c s="36" t="s">
        <v>209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534</v>
      </c>
    </row>
    <row r="44" spans="1:16" ht="25.5">
      <c r="A44" t="s">
        <v>48</v>
      </c>
      <c s="34" t="s">
        <v>97</v>
      </c>
      <c s="34" t="s">
        <v>538</v>
      </c>
      <c s="35" t="s">
        <v>5</v>
      </c>
      <c s="6" t="s">
        <v>539</v>
      </c>
      <c s="36" t="s">
        <v>244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540</v>
      </c>
    </row>
    <row r="48" spans="1:16" ht="25.5">
      <c r="A48" t="s">
        <v>48</v>
      </c>
      <c s="34" t="s">
        <v>103</v>
      </c>
      <c s="34" t="s">
        <v>2260</v>
      </c>
      <c s="35" t="s">
        <v>5</v>
      </c>
      <c s="6" t="s">
        <v>2261</v>
      </c>
      <c s="36" t="s">
        <v>244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540</v>
      </c>
    </row>
    <row r="52" spans="1:16" ht="12.75">
      <c r="A52" t="s">
        <v>48</v>
      </c>
      <c s="34" t="s">
        <v>108</v>
      </c>
      <c s="34" t="s">
        <v>2265</v>
      </c>
      <c s="35" t="s">
        <v>5</v>
      </c>
      <c s="6" t="s">
        <v>2266</v>
      </c>
      <c s="36" t="s">
        <v>244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2267</v>
      </c>
    </row>
    <row r="56" spans="1:13" ht="12.75">
      <c r="A56" t="s">
        <v>45</v>
      </c>
      <c r="C56" s="31" t="s">
        <v>2323</v>
      </c>
      <c r="E56" s="33" t="s">
        <v>2324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2325</v>
      </c>
      <c s="35" t="s">
        <v>5</v>
      </c>
      <c s="6" t="s">
        <v>2326</v>
      </c>
      <c s="36" t="s">
        <v>244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2327</v>
      </c>
    </row>
    <row r="61" spans="1:16" ht="12.75">
      <c r="A61" t="s">
        <v>48</v>
      </c>
      <c s="34" t="s">
        <v>119</v>
      </c>
      <c s="34" t="s">
        <v>2328</v>
      </c>
      <c s="35" t="s">
        <v>5</v>
      </c>
      <c s="6" t="s">
        <v>2329</v>
      </c>
      <c s="36" t="s">
        <v>244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2327</v>
      </c>
    </row>
    <row r="65" spans="1:16" ht="12.75">
      <c r="A65" t="s">
        <v>48</v>
      </c>
      <c s="34" t="s">
        <v>125</v>
      </c>
      <c s="34" t="s">
        <v>2330</v>
      </c>
      <c s="35" t="s">
        <v>5</v>
      </c>
      <c s="6" t="s">
        <v>2331</v>
      </c>
      <c s="36" t="s">
        <v>209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2332</v>
      </c>
    </row>
    <row r="69" spans="1:16" ht="12.75">
      <c r="A69" t="s">
        <v>48</v>
      </c>
      <c s="34" t="s">
        <v>130</v>
      </c>
      <c s="34" t="s">
        <v>2382</v>
      </c>
      <c s="35" t="s">
        <v>5</v>
      </c>
      <c s="6" t="s">
        <v>2383</v>
      </c>
      <c s="36" t="s">
        <v>244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2339</v>
      </c>
    </row>
    <row r="73" spans="1:16" ht="12.75">
      <c r="A73" t="s">
        <v>48</v>
      </c>
      <c s="34" t="s">
        <v>135</v>
      </c>
      <c s="34" t="s">
        <v>2340</v>
      </c>
      <c s="35" t="s">
        <v>5</v>
      </c>
      <c s="6" t="s">
        <v>2341</v>
      </c>
      <c s="36" t="s">
        <v>244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2342</v>
      </c>
    </row>
    <row r="77" spans="1:13" ht="12.75">
      <c r="A77" t="s">
        <v>45</v>
      </c>
      <c r="C77" s="31" t="s">
        <v>2273</v>
      </c>
      <c r="E77" s="33" t="s">
        <v>2274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2398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1595</v>
      </c>
    </row>
    <row r="82" spans="1:16" ht="25.5">
      <c r="A82" t="s">
        <v>48</v>
      </c>
      <c s="34" t="s">
        <v>145</v>
      </c>
      <c s="34" t="s">
        <v>2275</v>
      </c>
      <c s="35" t="s">
        <v>5</v>
      </c>
      <c s="6" t="s">
        <v>2392</v>
      </c>
      <c s="36" t="s">
        <v>244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2277</v>
      </c>
    </row>
    <row r="86" spans="1:16" ht="25.5">
      <c r="A86" t="s">
        <v>48</v>
      </c>
      <c s="34" t="s">
        <v>151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2280</v>
      </c>
    </row>
    <row r="90" spans="1:16" ht="12.75">
      <c r="A90" t="s">
        <v>48</v>
      </c>
      <c s="34" t="s">
        <v>255</v>
      </c>
      <c s="34" t="s">
        <v>2281</v>
      </c>
      <c s="35" t="s">
        <v>5</v>
      </c>
      <c s="6" t="s">
        <v>2282</v>
      </c>
      <c s="36" t="s">
        <v>266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2283</v>
      </c>
    </row>
    <row r="94" spans="1:16" ht="12.75">
      <c r="A94" t="s">
        <v>48</v>
      </c>
      <c s="34" t="s">
        <v>259</v>
      </c>
      <c s="34" t="s">
        <v>650</v>
      </c>
      <c s="35" t="s">
        <v>5</v>
      </c>
      <c s="6" t="s">
        <v>651</v>
      </c>
      <c s="36" t="s">
        <v>266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652</v>
      </c>
    </row>
    <row r="98" spans="1:16" ht="12.75">
      <c r="A98" t="s">
        <v>48</v>
      </c>
      <c s="34" t="s">
        <v>263</v>
      </c>
      <c s="34" t="s">
        <v>653</v>
      </c>
      <c s="35" t="s">
        <v>5</v>
      </c>
      <c s="6" t="s">
        <v>654</v>
      </c>
      <c s="36" t="s">
        <v>266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655</v>
      </c>
    </row>
    <row r="102" spans="1:16" ht="12.75">
      <c r="A102" t="s">
        <v>48</v>
      </c>
      <c s="34" t="s">
        <v>268</v>
      </c>
      <c s="34" t="s">
        <v>656</v>
      </c>
      <c s="35" t="s">
        <v>5</v>
      </c>
      <c s="6" t="s">
        <v>657</v>
      </c>
      <c s="36" t="s">
        <v>266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2284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2284</v>
      </c>
      <c r="E4" s="26" t="s">
        <v>2285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2401</v>
      </c>
      <c r="E8" s="30" t="s">
        <v>2400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2375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1267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2308</v>
      </c>
      <c r="E22" s="33" t="s">
        <v>2309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2310</v>
      </c>
      <c s="35" t="s">
        <v>5</v>
      </c>
      <c s="6" t="s">
        <v>2254</v>
      </c>
      <c s="36" t="s">
        <v>209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2389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2311</v>
      </c>
    </row>
    <row r="27" spans="1:16" ht="25.5">
      <c r="A27" t="s">
        <v>48</v>
      </c>
      <c s="34" t="s">
        <v>75</v>
      </c>
      <c s="34" t="s">
        <v>2390</v>
      </c>
      <c s="35" t="s">
        <v>5</v>
      </c>
      <c s="6" t="s">
        <v>2391</v>
      </c>
      <c s="36" t="s">
        <v>209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2379</v>
      </c>
    </row>
    <row r="31" spans="1:13" ht="12.75">
      <c r="A31" t="s">
        <v>45</v>
      </c>
      <c r="C31" s="31" t="s">
        <v>2256</v>
      </c>
      <c r="E31" s="33" t="s">
        <v>2257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2402</v>
      </c>
      <c s="35" t="s">
        <v>5</v>
      </c>
      <c s="6" t="s">
        <v>533</v>
      </c>
      <c s="36" t="s">
        <v>209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2403</v>
      </c>
    </row>
    <row r="36" spans="1:16" ht="12.75">
      <c r="A36" t="s">
        <v>48</v>
      </c>
      <c s="34" t="s">
        <v>87</v>
      </c>
      <c s="34" t="s">
        <v>2380</v>
      </c>
      <c s="35" t="s">
        <v>5</v>
      </c>
      <c s="6" t="s">
        <v>2381</v>
      </c>
      <c s="36" t="s">
        <v>209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534</v>
      </c>
    </row>
    <row r="40" spans="1:16" ht="12.75">
      <c r="A40" t="s">
        <v>48</v>
      </c>
      <c s="34" t="s">
        <v>92</v>
      </c>
      <c s="34" t="s">
        <v>2258</v>
      </c>
      <c s="35" t="s">
        <v>5</v>
      </c>
      <c s="6" t="s">
        <v>2259</v>
      </c>
      <c s="36" t="s">
        <v>209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534</v>
      </c>
    </row>
    <row r="44" spans="1:16" ht="25.5">
      <c r="A44" t="s">
        <v>48</v>
      </c>
      <c s="34" t="s">
        <v>97</v>
      </c>
      <c s="34" t="s">
        <v>538</v>
      </c>
      <c s="35" t="s">
        <v>5</v>
      </c>
      <c s="6" t="s">
        <v>539</v>
      </c>
      <c s="36" t="s">
        <v>244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540</v>
      </c>
    </row>
    <row r="48" spans="1:16" ht="25.5">
      <c r="A48" t="s">
        <v>48</v>
      </c>
      <c s="34" t="s">
        <v>103</v>
      </c>
      <c s="34" t="s">
        <v>2260</v>
      </c>
      <c s="35" t="s">
        <v>5</v>
      </c>
      <c s="6" t="s">
        <v>2261</v>
      </c>
      <c s="36" t="s">
        <v>244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540</v>
      </c>
    </row>
    <row r="52" spans="1:16" ht="12.75">
      <c r="A52" t="s">
        <v>48</v>
      </c>
      <c s="34" t="s">
        <v>108</v>
      </c>
      <c s="34" t="s">
        <v>2265</v>
      </c>
      <c s="35" t="s">
        <v>5</v>
      </c>
      <c s="6" t="s">
        <v>2266</v>
      </c>
      <c s="36" t="s">
        <v>244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2267</v>
      </c>
    </row>
    <row r="56" spans="1:13" ht="12.75">
      <c r="A56" t="s">
        <v>45</v>
      </c>
      <c r="C56" s="31" t="s">
        <v>2323</v>
      </c>
      <c r="E56" s="33" t="s">
        <v>2324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2325</v>
      </c>
      <c s="35" t="s">
        <v>5</v>
      </c>
      <c s="6" t="s">
        <v>2326</v>
      </c>
      <c s="36" t="s">
        <v>244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2327</v>
      </c>
    </row>
    <row r="61" spans="1:16" ht="12.75">
      <c r="A61" t="s">
        <v>48</v>
      </c>
      <c s="34" t="s">
        <v>119</v>
      </c>
      <c s="34" t="s">
        <v>2328</v>
      </c>
      <c s="35" t="s">
        <v>5</v>
      </c>
      <c s="6" t="s">
        <v>2329</v>
      </c>
      <c s="36" t="s">
        <v>244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2327</v>
      </c>
    </row>
    <row r="65" spans="1:16" ht="12.75">
      <c r="A65" t="s">
        <v>48</v>
      </c>
      <c s="34" t="s">
        <v>125</v>
      </c>
      <c s="34" t="s">
        <v>2330</v>
      </c>
      <c s="35" t="s">
        <v>5</v>
      </c>
      <c s="6" t="s">
        <v>2331</v>
      </c>
      <c s="36" t="s">
        <v>209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2332</v>
      </c>
    </row>
    <row r="69" spans="1:16" ht="12.75">
      <c r="A69" t="s">
        <v>48</v>
      </c>
      <c s="34" t="s">
        <v>130</v>
      </c>
      <c s="34" t="s">
        <v>2382</v>
      </c>
      <c s="35" t="s">
        <v>5</v>
      </c>
      <c s="6" t="s">
        <v>2383</v>
      </c>
      <c s="36" t="s">
        <v>244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2339</v>
      </c>
    </row>
    <row r="73" spans="1:16" ht="12.75">
      <c r="A73" t="s">
        <v>48</v>
      </c>
      <c s="34" t="s">
        <v>135</v>
      </c>
      <c s="34" t="s">
        <v>2340</v>
      </c>
      <c s="35" t="s">
        <v>5</v>
      </c>
      <c s="6" t="s">
        <v>2341</v>
      </c>
      <c s="36" t="s">
        <v>244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2342</v>
      </c>
    </row>
    <row r="77" spans="1:13" ht="12.75">
      <c r="A77" t="s">
        <v>45</v>
      </c>
      <c r="C77" s="31" t="s">
        <v>2273</v>
      </c>
      <c r="E77" s="33" t="s">
        <v>2274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2398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1595</v>
      </c>
    </row>
    <row r="82" spans="1:16" ht="25.5">
      <c r="A82" t="s">
        <v>48</v>
      </c>
      <c s="34" t="s">
        <v>145</v>
      </c>
      <c s="34" t="s">
        <v>2275</v>
      </c>
      <c s="35" t="s">
        <v>5</v>
      </c>
      <c s="6" t="s">
        <v>2392</v>
      </c>
      <c s="36" t="s">
        <v>244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2277</v>
      </c>
    </row>
    <row r="86" spans="1:16" ht="25.5">
      <c r="A86" t="s">
        <v>48</v>
      </c>
      <c s="34" t="s">
        <v>151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2280</v>
      </c>
    </row>
    <row r="90" spans="1:16" ht="12.75">
      <c r="A90" t="s">
        <v>48</v>
      </c>
      <c s="34" t="s">
        <v>255</v>
      </c>
      <c s="34" t="s">
        <v>2281</v>
      </c>
      <c s="35" t="s">
        <v>5</v>
      </c>
      <c s="6" t="s">
        <v>2282</v>
      </c>
      <c s="36" t="s">
        <v>266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2283</v>
      </c>
    </row>
    <row r="94" spans="1:16" ht="12.75">
      <c r="A94" t="s">
        <v>48</v>
      </c>
      <c s="34" t="s">
        <v>259</v>
      </c>
      <c s="34" t="s">
        <v>650</v>
      </c>
      <c s="35" t="s">
        <v>5</v>
      </c>
      <c s="6" t="s">
        <v>651</v>
      </c>
      <c s="36" t="s">
        <v>266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652</v>
      </c>
    </row>
    <row r="98" spans="1:16" ht="12.75">
      <c r="A98" t="s">
        <v>48</v>
      </c>
      <c s="34" t="s">
        <v>263</v>
      </c>
      <c s="34" t="s">
        <v>653</v>
      </c>
      <c s="35" t="s">
        <v>5</v>
      </c>
      <c s="6" t="s">
        <v>654</v>
      </c>
      <c s="36" t="s">
        <v>266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655</v>
      </c>
    </row>
    <row r="102" spans="1:16" ht="12.75">
      <c r="A102" t="s">
        <v>48</v>
      </c>
      <c s="34" t="s">
        <v>268</v>
      </c>
      <c s="34" t="s">
        <v>656</v>
      </c>
      <c s="35" t="s">
        <v>5</v>
      </c>
      <c s="6" t="s">
        <v>657</v>
      </c>
      <c s="36" t="s">
        <v>266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2284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2284</v>
      </c>
      <c r="E4" s="26" t="s">
        <v>2285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2406</v>
      </c>
      <c r="E8" s="30" t="s">
        <v>2405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2308</v>
      </c>
      <c r="E22" s="33" t="s">
        <v>2309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2253</v>
      </c>
      <c s="35" t="s">
        <v>5</v>
      </c>
      <c s="6" t="s">
        <v>2254</v>
      </c>
      <c s="36" t="s">
        <v>209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2389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2255</v>
      </c>
    </row>
    <row r="27" spans="1:16" ht="25.5">
      <c r="A27" t="s">
        <v>48</v>
      </c>
      <c s="34" t="s">
        <v>75</v>
      </c>
      <c s="34" t="s">
        <v>2390</v>
      </c>
      <c s="35" t="s">
        <v>5</v>
      </c>
      <c s="6" t="s">
        <v>2391</v>
      </c>
      <c s="36" t="s">
        <v>209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2379</v>
      </c>
    </row>
    <row r="31" spans="1:13" ht="12.75">
      <c r="A31" t="s">
        <v>45</v>
      </c>
      <c r="C31" s="31" t="s">
        <v>2256</v>
      </c>
      <c r="E31" s="33" t="s">
        <v>2257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532</v>
      </c>
      <c s="35" t="s">
        <v>5</v>
      </c>
      <c s="6" t="s">
        <v>533</v>
      </c>
      <c s="36" t="s">
        <v>209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202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534</v>
      </c>
    </row>
    <row r="36" spans="1:16" ht="12.75">
      <c r="A36" t="s">
        <v>48</v>
      </c>
      <c s="34" t="s">
        <v>87</v>
      </c>
      <c s="34" t="s">
        <v>2380</v>
      </c>
      <c s="35" t="s">
        <v>5</v>
      </c>
      <c s="6" t="s">
        <v>2381</v>
      </c>
      <c s="36" t="s">
        <v>209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534</v>
      </c>
    </row>
    <row r="40" spans="1:16" ht="12.75">
      <c r="A40" t="s">
        <v>48</v>
      </c>
      <c s="34" t="s">
        <v>92</v>
      </c>
      <c s="34" t="s">
        <v>2258</v>
      </c>
      <c s="35" t="s">
        <v>5</v>
      </c>
      <c s="6" t="s">
        <v>2259</v>
      </c>
      <c s="36" t="s">
        <v>209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534</v>
      </c>
    </row>
    <row r="44" spans="1:16" ht="25.5">
      <c r="A44" t="s">
        <v>48</v>
      </c>
      <c s="34" t="s">
        <v>97</v>
      </c>
      <c s="34" t="s">
        <v>538</v>
      </c>
      <c s="35" t="s">
        <v>5</v>
      </c>
      <c s="6" t="s">
        <v>539</v>
      </c>
      <c s="36" t="s">
        <v>244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540</v>
      </c>
    </row>
    <row r="48" spans="1:16" ht="25.5">
      <c r="A48" t="s">
        <v>48</v>
      </c>
      <c s="34" t="s">
        <v>103</v>
      </c>
      <c s="34" t="s">
        <v>2260</v>
      </c>
      <c s="35" t="s">
        <v>5</v>
      </c>
      <c s="6" t="s">
        <v>2261</v>
      </c>
      <c s="36" t="s">
        <v>244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540</v>
      </c>
    </row>
    <row r="52" spans="1:16" ht="12.75">
      <c r="A52" t="s">
        <v>48</v>
      </c>
      <c s="34" t="s">
        <v>108</v>
      </c>
      <c s="34" t="s">
        <v>2265</v>
      </c>
      <c s="35" t="s">
        <v>5</v>
      </c>
      <c s="6" t="s">
        <v>2266</v>
      </c>
      <c s="36" t="s">
        <v>244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2267</v>
      </c>
    </row>
    <row r="56" spans="1:13" ht="12.75">
      <c r="A56" t="s">
        <v>45</v>
      </c>
      <c r="C56" s="31" t="s">
        <v>2323</v>
      </c>
      <c r="E56" s="33" t="s">
        <v>2324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2325</v>
      </c>
      <c s="35" t="s">
        <v>5</v>
      </c>
      <c s="6" t="s">
        <v>2326</v>
      </c>
      <c s="36" t="s">
        <v>244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202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2327</v>
      </c>
    </row>
    <row r="61" spans="1:16" ht="12.75">
      <c r="A61" t="s">
        <v>48</v>
      </c>
      <c s="34" t="s">
        <v>119</v>
      </c>
      <c s="34" t="s">
        <v>2328</v>
      </c>
      <c s="35" t="s">
        <v>5</v>
      </c>
      <c s="6" t="s">
        <v>2329</v>
      </c>
      <c s="36" t="s">
        <v>244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2327</v>
      </c>
    </row>
    <row r="65" spans="1:16" ht="12.75">
      <c r="A65" t="s">
        <v>48</v>
      </c>
      <c s="34" t="s">
        <v>125</v>
      </c>
      <c s="34" t="s">
        <v>2330</v>
      </c>
      <c s="35" t="s">
        <v>5</v>
      </c>
      <c s="6" t="s">
        <v>2331</v>
      </c>
      <c s="36" t="s">
        <v>209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2332</v>
      </c>
    </row>
    <row r="69" spans="1:16" ht="12.75">
      <c r="A69" t="s">
        <v>48</v>
      </c>
      <c s="34" t="s">
        <v>130</v>
      </c>
      <c s="34" t="s">
        <v>2382</v>
      </c>
      <c s="35" t="s">
        <v>5</v>
      </c>
      <c s="6" t="s">
        <v>2383</v>
      </c>
      <c s="36" t="s">
        <v>244</v>
      </c>
      <c s="37">
        <v>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2339</v>
      </c>
    </row>
    <row r="73" spans="1:16" ht="12.75">
      <c r="A73" t="s">
        <v>48</v>
      </c>
      <c s="34" t="s">
        <v>135</v>
      </c>
      <c s="34" t="s">
        <v>2340</v>
      </c>
      <c s="35" t="s">
        <v>5</v>
      </c>
      <c s="6" t="s">
        <v>2341</v>
      </c>
      <c s="36" t="s">
        <v>244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202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2342</v>
      </c>
    </row>
    <row r="77" spans="1:13" ht="12.75">
      <c r="A77" t="s">
        <v>45</v>
      </c>
      <c r="C77" s="31" t="s">
        <v>2273</v>
      </c>
      <c r="E77" s="33" t="s">
        <v>2274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2369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1595</v>
      </c>
    </row>
    <row r="82" spans="1:16" ht="25.5">
      <c r="A82" t="s">
        <v>48</v>
      </c>
      <c s="34" t="s">
        <v>145</v>
      </c>
      <c s="34" t="s">
        <v>2275</v>
      </c>
      <c s="35" t="s">
        <v>5</v>
      </c>
      <c s="6" t="s">
        <v>2392</v>
      </c>
      <c s="36" t="s">
        <v>244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2277</v>
      </c>
    </row>
    <row r="86" spans="1:16" ht="25.5">
      <c r="A86" t="s">
        <v>48</v>
      </c>
      <c s="34" t="s">
        <v>151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2280</v>
      </c>
    </row>
    <row r="90" spans="1:16" ht="12.75">
      <c r="A90" t="s">
        <v>48</v>
      </c>
      <c s="34" t="s">
        <v>255</v>
      </c>
      <c s="34" t="s">
        <v>2281</v>
      </c>
      <c s="35" t="s">
        <v>5</v>
      </c>
      <c s="6" t="s">
        <v>2282</v>
      </c>
      <c s="36" t="s">
        <v>266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2283</v>
      </c>
    </row>
    <row r="94" spans="1:16" ht="12.75">
      <c r="A94" t="s">
        <v>48</v>
      </c>
      <c s="34" t="s">
        <v>259</v>
      </c>
      <c s="34" t="s">
        <v>650</v>
      </c>
      <c s="35" t="s">
        <v>5</v>
      </c>
      <c s="6" t="s">
        <v>651</v>
      </c>
      <c s="36" t="s">
        <v>266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652</v>
      </c>
    </row>
    <row r="98" spans="1:16" ht="12.75">
      <c r="A98" t="s">
        <v>48</v>
      </c>
      <c s="34" t="s">
        <v>263</v>
      </c>
      <c s="34" t="s">
        <v>653</v>
      </c>
      <c s="35" t="s">
        <v>5</v>
      </c>
      <c s="6" t="s">
        <v>654</v>
      </c>
      <c s="36" t="s">
        <v>266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655</v>
      </c>
    </row>
    <row r="102" spans="1:16" ht="12.75">
      <c r="A102" t="s">
        <v>48</v>
      </c>
      <c s="34" t="s">
        <v>268</v>
      </c>
      <c s="34" t="s">
        <v>656</v>
      </c>
      <c s="35" t="s">
        <v>5</v>
      </c>
      <c s="6" t="s">
        <v>657</v>
      </c>
      <c s="36" t="s">
        <v>266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2284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2284</v>
      </c>
      <c r="E4" s="26" t="s">
        <v>2285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2409</v>
      </c>
      <c r="E8" s="30" t="s">
        <v>2408</v>
      </c>
      <c r="J8" s="29">
        <f>0+J9+J22+J31+J60+J77</f>
      </c>
      <c s="29">
        <f>0+K9+K22+K31+K60+K77</f>
      </c>
      <c s="29">
        <f>0+L9+L22+L31+L60+L77</f>
      </c>
      <c s="29">
        <f>0+M9+M22+M31+M60+M77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739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739</v>
      </c>
    </row>
    <row r="20" spans="1:5" ht="12.75">
      <c r="A20" s="35" t="s">
        <v>56</v>
      </c>
      <c r="E20" s="40" t="s">
        <v>2410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2308</v>
      </c>
      <c r="E22" s="33" t="s">
        <v>2309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2411</v>
      </c>
      <c s="35" t="s">
        <v>5</v>
      </c>
      <c s="6" t="s">
        <v>2412</v>
      </c>
      <c s="36" t="s">
        <v>209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216</v>
      </c>
    </row>
    <row r="27" spans="1:16" ht="12.75">
      <c r="A27" t="s">
        <v>48</v>
      </c>
      <c s="34" t="s">
        <v>75</v>
      </c>
      <c s="34" t="s">
        <v>2413</v>
      </c>
      <c s="35" t="s">
        <v>5</v>
      </c>
      <c s="6" t="s">
        <v>2414</v>
      </c>
      <c s="36" t="s">
        <v>209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2415</v>
      </c>
    </row>
    <row r="31" spans="1:13" ht="12.75">
      <c r="A31" t="s">
        <v>45</v>
      </c>
      <c r="C31" s="31" t="s">
        <v>2256</v>
      </c>
      <c r="E31" s="33" t="s">
        <v>2257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532</v>
      </c>
      <c s="35" t="s">
        <v>5</v>
      </c>
      <c s="6" t="s">
        <v>533</v>
      </c>
      <c s="36" t="s">
        <v>209</v>
      </c>
      <c s="37">
        <v>1400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202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534</v>
      </c>
    </row>
    <row r="36" spans="1:16" ht="12.75">
      <c r="A36" t="s">
        <v>48</v>
      </c>
      <c s="34" t="s">
        <v>87</v>
      </c>
      <c s="34" t="s">
        <v>2380</v>
      </c>
      <c s="35" t="s">
        <v>5</v>
      </c>
      <c s="6" t="s">
        <v>2381</v>
      </c>
      <c s="36" t="s">
        <v>209</v>
      </c>
      <c s="37">
        <v>800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202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534</v>
      </c>
    </row>
    <row r="40" spans="1:16" ht="12.75">
      <c r="A40" t="s">
        <v>48</v>
      </c>
      <c s="34" t="s">
        <v>92</v>
      </c>
      <c s="34" t="s">
        <v>2258</v>
      </c>
      <c s="35" t="s">
        <v>5</v>
      </c>
      <c s="6" t="s">
        <v>2259</v>
      </c>
      <c s="36" t="s">
        <v>209</v>
      </c>
      <c s="37">
        <v>3000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534</v>
      </c>
    </row>
    <row r="44" spans="1:16" ht="25.5">
      <c r="A44" t="s">
        <v>48</v>
      </c>
      <c s="34" t="s">
        <v>97</v>
      </c>
      <c s="34" t="s">
        <v>538</v>
      </c>
      <c s="35" t="s">
        <v>5</v>
      </c>
      <c s="6" t="s">
        <v>539</v>
      </c>
      <c s="36" t="s">
        <v>244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540</v>
      </c>
    </row>
    <row r="48" spans="1:16" ht="25.5">
      <c r="A48" t="s">
        <v>48</v>
      </c>
      <c s="34" t="s">
        <v>103</v>
      </c>
      <c s="34" t="s">
        <v>2260</v>
      </c>
      <c s="35" t="s">
        <v>5</v>
      </c>
      <c s="6" t="s">
        <v>2261</v>
      </c>
      <c s="36" t="s">
        <v>244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540</v>
      </c>
    </row>
    <row r="52" spans="1:16" ht="12.75">
      <c r="A52" t="s">
        <v>48</v>
      </c>
      <c s="34" t="s">
        <v>108</v>
      </c>
      <c s="34" t="s">
        <v>2262</v>
      </c>
      <c s="35" t="s">
        <v>5</v>
      </c>
      <c s="6" t="s">
        <v>2263</v>
      </c>
      <c s="36" t="s">
        <v>209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2264</v>
      </c>
    </row>
    <row r="56" spans="1:16" ht="12.75">
      <c r="A56" t="s">
        <v>48</v>
      </c>
      <c s="34" t="s">
        <v>114</v>
      </c>
      <c s="34" t="s">
        <v>2265</v>
      </c>
      <c s="35" t="s">
        <v>5</v>
      </c>
      <c s="6" t="s">
        <v>2266</v>
      </c>
      <c s="36" t="s">
        <v>244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2267</v>
      </c>
    </row>
    <row r="60" spans="1:13" ht="12.75">
      <c r="A60" t="s">
        <v>45</v>
      </c>
      <c r="C60" s="31" t="s">
        <v>2323</v>
      </c>
      <c r="E60" s="33" t="s">
        <v>2324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48</v>
      </c>
      <c s="34" t="s">
        <v>119</v>
      </c>
      <c s="34" t="s">
        <v>2325</v>
      </c>
      <c s="35" t="s">
        <v>5</v>
      </c>
      <c s="6" t="s">
        <v>2326</v>
      </c>
      <c s="36" t="s">
        <v>244</v>
      </c>
      <c s="37">
        <v>10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202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2327</v>
      </c>
    </row>
    <row r="65" spans="1:16" ht="12.75">
      <c r="A65" t="s">
        <v>48</v>
      </c>
      <c s="34" t="s">
        <v>125</v>
      </c>
      <c s="34" t="s">
        <v>2328</v>
      </c>
      <c s="35" t="s">
        <v>5</v>
      </c>
      <c s="6" t="s">
        <v>2329</v>
      </c>
      <c s="36" t="s">
        <v>244</v>
      </c>
      <c s="37">
        <v>30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2327</v>
      </c>
    </row>
    <row r="69" spans="1:16" ht="25.5">
      <c r="A69" t="s">
        <v>48</v>
      </c>
      <c s="34" t="s">
        <v>130</v>
      </c>
      <c s="34" t="s">
        <v>2416</v>
      </c>
      <c s="35" t="s">
        <v>5</v>
      </c>
      <c s="6" t="s">
        <v>2417</v>
      </c>
      <c s="36" t="s">
        <v>244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202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58</v>
      </c>
      <c r="E72" s="39" t="s">
        <v>2418</v>
      </c>
    </row>
    <row r="73" spans="1:16" ht="25.5">
      <c r="A73" t="s">
        <v>48</v>
      </c>
      <c s="34" t="s">
        <v>135</v>
      </c>
      <c s="34" t="s">
        <v>2419</v>
      </c>
      <c s="35" t="s">
        <v>5</v>
      </c>
      <c s="6" t="s">
        <v>2420</v>
      </c>
      <c s="36" t="s">
        <v>244</v>
      </c>
      <c s="37">
        <v>59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2339</v>
      </c>
    </row>
    <row r="77" spans="1:13" ht="12.75">
      <c r="A77" t="s">
        <v>45</v>
      </c>
      <c r="C77" s="31" t="s">
        <v>2273</v>
      </c>
      <c r="E77" s="33" t="s">
        <v>2274</v>
      </c>
      <c r="J77" s="32">
        <f>0</f>
      </c>
      <c s="32">
        <f>0</f>
      </c>
      <c s="32">
        <f>0+L78+L82+L86+L90+L94+L98+L102+L106</f>
      </c>
      <c s="32">
        <f>0+M78+M82+M86+M90+M94+M98+M102+M106</f>
      </c>
    </row>
    <row r="78" spans="1:16" ht="12.75">
      <c r="A78" t="s">
        <v>48</v>
      </c>
      <c s="34" t="s">
        <v>140</v>
      </c>
      <c s="34" t="s">
        <v>2369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1595</v>
      </c>
    </row>
    <row r="82" spans="1:16" ht="25.5">
      <c r="A82" t="s">
        <v>48</v>
      </c>
      <c s="34" t="s">
        <v>145</v>
      </c>
      <c s="34" t="s">
        <v>2370</v>
      </c>
      <c s="35" t="s">
        <v>5</v>
      </c>
      <c s="6" t="s">
        <v>2371</v>
      </c>
      <c s="36" t="s">
        <v>244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2277</v>
      </c>
    </row>
    <row r="86" spans="1:16" ht="38.25">
      <c r="A86" t="s">
        <v>48</v>
      </c>
      <c s="34" t="s">
        <v>151</v>
      </c>
      <c s="34" t="s">
        <v>2421</v>
      </c>
      <c s="35" t="s">
        <v>5</v>
      </c>
      <c s="6" t="s">
        <v>2422</v>
      </c>
      <c s="36" t="s">
        <v>244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2277</v>
      </c>
    </row>
    <row r="90" spans="1:16" ht="25.5">
      <c r="A90" t="s">
        <v>48</v>
      </c>
      <c s="34" t="s">
        <v>255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2280</v>
      </c>
    </row>
    <row r="94" spans="1:16" ht="12.75">
      <c r="A94" t="s">
        <v>48</v>
      </c>
      <c s="34" t="s">
        <v>259</v>
      </c>
      <c s="34" t="s">
        <v>2281</v>
      </c>
      <c s="35" t="s">
        <v>5</v>
      </c>
      <c s="6" t="s">
        <v>2282</v>
      </c>
      <c s="36" t="s">
        <v>266</v>
      </c>
      <c s="37">
        <v>32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2283</v>
      </c>
    </row>
    <row r="98" spans="1:16" ht="12.75">
      <c r="A98" t="s">
        <v>48</v>
      </c>
      <c s="34" t="s">
        <v>263</v>
      </c>
      <c s="34" t="s">
        <v>650</v>
      </c>
      <c s="35" t="s">
        <v>5</v>
      </c>
      <c s="6" t="s">
        <v>651</v>
      </c>
      <c s="36" t="s">
        <v>266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202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652</v>
      </c>
    </row>
    <row r="102" spans="1:16" ht="12.75">
      <c r="A102" t="s">
        <v>48</v>
      </c>
      <c s="34" t="s">
        <v>268</v>
      </c>
      <c s="34" t="s">
        <v>653</v>
      </c>
      <c s="35" t="s">
        <v>5</v>
      </c>
      <c s="6" t="s">
        <v>654</v>
      </c>
      <c s="36" t="s">
        <v>266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202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655</v>
      </c>
    </row>
    <row r="106" spans="1:16" ht="12.75">
      <c r="A106" t="s">
        <v>48</v>
      </c>
      <c s="34" t="s">
        <v>274</v>
      </c>
      <c s="34" t="s">
        <v>656</v>
      </c>
      <c s="35" t="s">
        <v>5</v>
      </c>
      <c s="6" t="s">
        <v>657</v>
      </c>
      <c s="36" t="s">
        <v>266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202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02">
      <c r="A109" t="s">
        <v>58</v>
      </c>
      <c r="E109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2284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2284</v>
      </c>
      <c r="E4" s="26" t="s">
        <v>2285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2425</v>
      </c>
      <c r="E8" s="30" t="s">
        <v>2424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953</v>
      </c>
      <c r="E14" s="33" t="s">
        <v>954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2384</v>
      </c>
      <c s="35" t="s">
        <v>5</v>
      </c>
      <c s="6" t="s">
        <v>2244</v>
      </c>
      <c s="36" t="s">
        <v>244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1595</v>
      </c>
    </row>
    <row r="19" spans="1:16" ht="12.75">
      <c r="A19" t="s">
        <v>48</v>
      </c>
      <c s="34" t="s">
        <v>25</v>
      </c>
      <c s="34" t="s">
        <v>2238</v>
      </c>
      <c s="35" t="s">
        <v>5</v>
      </c>
      <c s="6" t="s">
        <v>2239</v>
      </c>
      <c s="36" t="s">
        <v>201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203</v>
      </c>
    </row>
    <row r="23" spans="1:16" ht="12.75">
      <c r="A23" t="s">
        <v>48</v>
      </c>
      <c s="34" t="s">
        <v>69</v>
      </c>
      <c s="34" t="s">
        <v>2294</v>
      </c>
      <c s="35" t="s">
        <v>5</v>
      </c>
      <c s="6" t="s">
        <v>2295</v>
      </c>
      <c s="36" t="s">
        <v>209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337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201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206</v>
      </c>
    </row>
    <row r="31" spans="1:16" ht="12.75">
      <c r="A31" t="s">
        <v>48</v>
      </c>
      <c s="34" t="s">
        <v>81</v>
      </c>
      <c s="34" t="s">
        <v>2246</v>
      </c>
      <c s="35" t="s">
        <v>5</v>
      </c>
      <c s="6" t="s">
        <v>2247</v>
      </c>
      <c s="36" t="s">
        <v>244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2314</v>
      </c>
    </row>
    <row r="35" spans="1:16" ht="12.75">
      <c r="A35" t="s">
        <v>48</v>
      </c>
      <c s="34" t="s">
        <v>87</v>
      </c>
      <c s="34" t="s">
        <v>2253</v>
      </c>
      <c s="35" t="s">
        <v>5</v>
      </c>
      <c s="6" t="s">
        <v>2254</v>
      </c>
      <c s="36" t="s">
        <v>209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2255</v>
      </c>
    </row>
    <row r="39" spans="1:16" ht="12.75">
      <c r="A39" t="s">
        <v>48</v>
      </c>
      <c s="34" t="s">
        <v>92</v>
      </c>
      <c s="34" t="s">
        <v>2249</v>
      </c>
      <c s="35" t="s">
        <v>5</v>
      </c>
      <c s="6" t="s">
        <v>342</v>
      </c>
      <c s="36" t="s">
        <v>209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2250</v>
      </c>
    </row>
    <row r="43" spans="1:13" ht="12.75">
      <c r="A43" t="s">
        <v>45</v>
      </c>
      <c r="C43" s="31" t="s">
        <v>2256</v>
      </c>
      <c r="E43" s="33" t="s">
        <v>2257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2426</v>
      </c>
      <c s="35" t="s">
        <v>5</v>
      </c>
      <c s="6" t="s">
        <v>2427</v>
      </c>
      <c s="36" t="s">
        <v>209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534</v>
      </c>
    </row>
    <row r="48" spans="1:16" ht="25.5">
      <c r="A48" t="s">
        <v>48</v>
      </c>
      <c s="34" t="s">
        <v>103</v>
      </c>
      <c s="34" t="s">
        <v>2428</v>
      </c>
      <c s="35" t="s">
        <v>5</v>
      </c>
      <c s="6" t="s">
        <v>2429</v>
      </c>
      <c s="36" t="s">
        <v>244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540</v>
      </c>
    </row>
    <row r="52" spans="1:16" ht="12.75">
      <c r="A52" t="s">
        <v>48</v>
      </c>
      <c s="34" t="s">
        <v>108</v>
      </c>
      <c s="34" t="s">
        <v>2262</v>
      </c>
      <c s="35" t="s">
        <v>5</v>
      </c>
      <c s="6" t="s">
        <v>2263</v>
      </c>
      <c s="36" t="s">
        <v>209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2264</v>
      </c>
    </row>
    <row r="56" spans="1:16" ht="12.75">
      <c r="A56" t="s">
        <v>48</v>
      </c>
      <c s="34" t="s">
        <v>114</v>
      </c>
      <c s="34" t="s">
        <v>2265</v>
      </c>
      <c s="35" t="s">
        <v>5</v>
      </c>
      <c s="6" t="s">
        <v>2266</v>
      </c>
      <c s="36" t="s">
        <v>244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2267</v>
      </c>
    </row>
    <row r="60" spans="1:16" ht="12.75">
      <c r="A60" t="s">
        <v>48</v>
      </c>
      <c s="34" t="s">
        <v>119</v>
      </c>
      <c s="34" t="s">
        <v>2330</v>
      </c>
      <c s="35" t="s">
        <v>5</v>
      </c>
      <c s="6" t="s">
        <v>2331</v>
      </c>
      <c s="36" t="s">
        <v>209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2332</v>
      </c>
    </row>
    <row r="64" spans="1:13" ht="12.75">
      <c r="A64" t="s">
        <v>45</v>
      </c>
      <c r="C64" s="31" t="s">
        <v>2430</v>
      </c>
      <c r="E64" s="33" t="s">
        <v>2431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2432</v>
      </c>
      <c s="35" t="s">
        <v>5</v>
      </c>
      <c s="6" t="s">
        <v>2433</v>
      </c>
      <c s="36" t="s">
        <v>244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202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2434</v>
      </c>
    </row>
    <row r="69" spans="1:13" ht="12.75">
      <c r="A69" t="s">
        <v>45</v>
      </c>
      <c r="C69" s="31" t="s">
        <v>2273</v>
      </c>
      <c r="E69" s="33" t="s">
        <v>2274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2370</v>
      </c>
      <c s="35" t="s">
        <v>5</v>
      </c>
      <c s="6" t="s">
        <v>2371</v>
      </c>
      <c s="36" t="s">
        <v>244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202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2277</v>
      </c>
    </row>
    <row r="74" spans="1:16" ht="38.25">
      <c r="A74" t="s">
        <v>48</v>
      </c>
      <c s="34" t="s">
        <v>135</v>
      </c>
      <c s="34" t="s">
        <v>2421</v>
      </c>
      <c s="35" t="s">
        <v>5</v>
      </c>
      <c s="6" t="s">
        <v>2422</v>
      </c>
      <c s="36" t="s">
        <v>244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202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2277</v>
      </c>
    </row>
    <row r="78" spans="1:16" ht="25.5">
      <c r="A78" t="s">
        <v>48</v>
      </c>
      <c s="34" t="s">
        <v>140</v>
      </c>
      <c s="34" t="s">
        <v>2278</v>
      </c>
      <c s="35" t="s">
        <v>5</v>
      </c>
      <c s="6" t="s">
        <v>2279</v>
      </c>
      <c s="36" t="s">
        <v>244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202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2280</v>
      </c>
    </row>
    <row r="82" spans="1:16" ht="12.75">
      <c r="A82" t="s">
        <v>48</v>
      </c>
      <c s="34" t="s">
        <v>145</v>
      </c>
      <c s="34" t="s">
        <v>2281</v>
      </c>
      <c s="35" t="s">
        <v>5</v>
      </c>
      <c s="6" t="s">
        <v>2282</v>
      </c>
      <c s="36" t="s">
        <v>266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202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2283</v>
      </c>
    </row>
    <row r="86" spans="1:16" ht="12.75">
      <c r="A86" t="s">
        <v>48</v>
      </c>
      <c s="34" t="s">
        <v>151</v>
      </c>
      <c s="34" t="s">
        <v>650</v>
      </c>
      <c s="35" t="s">
        <v>5</v>
      </c>
      <c s="6" t="s">
        <v>651</v>
      </c>
      <c s="36" t="s">
        <v>266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202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652</v>
      </c>
    </row>
    <row r="90" spans="1:16" ht="12.75">
      <c r="A90" t="s">
        <v>48</v>
      </c>
      <c s="34" t="s">
        <v>255</v>
      </c>
      <c s="34" t="s">
        <v>653</v>
      </c>
      <c s="35" t="s">
        <v>5</v>
      </c>
      <c s="6" t="s">
        <v>654</v>
      </c>
      <c s="36" t="s">
        <v>266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202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655</v>
      </c>
    </row>
    <row r="94" spans="1:16" ht="12.75">
      <c r="A94" t="s">
        <v>48</v>
      </c>
      <c s="34" t="s">
        <v>259</v>
      </c>
      <c s="34" t="s">
        <v>656</v>
      </c>
      <c s="35" t="s">
        <v>5</v>
      </c>
      <c s="6" t="s">
        <v>657</v>
      </c>
      <c s="36" t="s">
        <v>266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202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658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2435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2435</v>
      </c>
      <c r="E4" s="26" t="s">
        <v>2436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COUNTIFS(L8:L52,"=0",A8:A52,"P")+COUNTIFS(L8:L52,"",A8:A52,"P")+SUM(Q8:Q52)</f>
      </c>
    </row>
    <row r="8" spans="1:13" ht="12.75">
      <c r="A8" t="s">
        <v>43</v>
      </c>
      <c r="C8" s="28" t="s">
        <v>2438</v>
      </c>
      <c r="E8" s="30" t="s">
        <v>2436</v>
      </c>
      <c r="J8" s="29">
        <f>0+J9+J18+J39</f>
      </c>
      <c s="29">
        <f>0+K9+K18+K39</f>
      </c>
      <c s="29">
        <f>0+L9+L18+L39</f>
      </c>
      <c s="29">
        <f>0+M9+M18+M39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2439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2037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2440</v>
      </c>
      <c r="E18" s="33" t="s">
        <v>2040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2441</v>
      </c>
      <c s="35" t="s">
        <v>5</v>
      </c>
      <c s="6" t="s">
        <v>2442</v>
      </c>
      <c s="36" t="s">
        <v>244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2123</v>
      </c>
    </row>
    <row r="23" spans="1:16" ht="25.5">
      <c r="A23" t="s">
        <v>48</v>
      </c>
      <c s="34" t="s">
        <v>69</v>
      </c>
      <c s="34" t="s">
        <v>2443</v>
      </c>
      <c s="35" t="s">
        <v>5</v>
      </c>
      <c s="6" t="s">
        <v>2444</v>
      </c>
      <c s="36" t="s">
        <v>244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2123</v>
      </c>
    </row>
    <row r="27" spans="1:16" ht="25.5">
      <c r="A27" t="s">
        <v>48</v>
      </c>
      <c s="34" t="s">
        <v>75</v>
      </c>
      <c s="34" t="s">
        <v>2445</v>
      </c>
      <c s="35" t="s">
        <v>5</v>
      </c>
      <c s="6" t="s">
        <v>2446</v>
      </c>
      <c s="36" t="s">
        <v>244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2447</v>
      </c>
    </row>
    <row r="31" spans="1:16" ht="12.75">
      <c r="A31" t="s">
        <v>48</v>
      </c>
      <c s="34" t="s">
        <v>81</v>
      </c>
      <c s="34" t="s">
        <v>2448</v>
      </c>
      <c s="35" t="s">
        <v>5</v>
      </c>
      <c s="6" t="s">
        <v>2449</v>
      </c>
      <c s="36" t="s">
        <v>209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2450</v>
      </c>
    </row>
    <row r="35" spans="1:16" ht="12.75">
      <c r="A35" t="s">
        <v>48</v>
      </c>
      <c s="34" t="s">
        <v>87</v>
      </c>
      <c s="34" t="s">
        <v>2451</v>
      </c>
      <c s="35" t="s">
        <v>5</v>
      </c>
      <c s="6" t="s">
        <v>2452</v>
      </c>
      <c s="36" t="s">
        <v>209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2453</v>
      </c>
    </row>
    <row r="39" spans="1:13" ht="12.75">
      <c r="A39" t="s">
        <v>45</v>
      </c>
      <c r="C39" s="31" t="s">
        <v>2454</v>
      </c>
      <c r="E39" s="33" t="s">
        <v>2060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2455</v>
      </c>
      <c s="35" t="s">
        <v>5</v>
      </c>
      <c s="6" t="s">
        <v>2226</v>
      </c>
      <c s="36" t="s">
        <v>244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2456</v>
      </c>
    </row>
    <row r="44" spans="1:16" ht="12.75">
      <c r="A44" t="s">
        <v>48</v>
      </c>
      <c s="34" t="s">
        <v>97</v>
      </c>
      <c s="34" t="s">
        <v>2457</v>
      </c>
      <c s="35" t="s">
        <v>5</v>
      </c>
      <c s="6" t="s">
        <v>2229</v>
      </c>
      <c s="36" t="s">
        <v>244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2458</v>
      </c>
    </row>
    <row r="48" spans="1:16" ht="25.5">
      <c r="A48" t="s">
        <v>48</v>
      </c>
      <c s="34" t="s">
        <v>103</v>
      </c>
      <c s="34" t="s">
        <v>2459</v>
      </c>
      <c s="35" t="s">
        <v>5</v>
      </c>
      <c s="6" t="s">
        <v>2460</v>
      </c>
      <c s="36" t="s">
        <v>244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2190</v>
      </c>
    </row>
    <row r="52" spans="1:16" ht="12.75">
      <c r="A52" t="s">
        <v>48</v>
      </c>
      <c s="34" t="s">
        <v>108</v>
      </c>
      <c s="34" t="s">
        <v>2461</v>
      </c>
      <c s="35" t="s">
        <v>5</v>
      </c>
      <c s="6" t="s">
        <v>2462</v>
      </c>
      <c s="36" t="s">
        <v>209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2463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325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325</v>
      </c>
      <c r="E4" s="26" t="s">
        <v>326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329</v>
      </c>
      <c r="E8" s="30" t="s">
        <v>328</v>
      </c>
      <c r="J8" s="29">
        <f>0+J9+J14+J35+J132</f>
      </c>
      <c s="29">
        <f>0+K9+K14+K35+K132</f>
      </c>
      <c s="29">
        <f>0+L9+L14+L35+L132</f>
      </c>
      <c s="29">
        <f>0+M9+M14+M35+M132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330</v>
      </c>
      <c r="E14" s="33" t="s">
        <v>331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332</v>
      </c>
      <c s="35" t="s">
        <v>5</v>
      </c>
      <c s="6" t="s">
        <v>333</v>
      </c>
      <c s="36" t="s">
        <v>201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202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334</v>
      </c>
    </row>
    <row r="19" spans="1:16" ht="12.75">
      <c r="A19" t="s">
        <v>48</v>
      </c>
      <c s="34" t="s">
        <v>25</v>
      </c>
      <c s="34" t="s">
        <v>335</v>
      </c>
      <c s="35" t="s">
        <v>5</v>
      </c>
      <c s="6" t="s">
        <v>336</v>
      </c>
      <c s="36" t="s">
        <v>209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5.5">
      <c r="A22" t="s">
        <v>58</v>
      </c>
      <c r="E22" s="39" t="s">
        <v>337</v>
      </c>
    </row>
    <row r="23" spans="1:16" ht="12.75">
      <c r="A23" t="s">
        <v>48</v>
      </c>
      <c s="34" t="s">
        <v>69</v>
      </c>
      <c s="34" t="s">
        <v>338</v>
      </c>
      <c s="35" t="s">
        <v>5</v>
      </c>
      <c s="6" t="s">
        <v>205</v>
      </c>
      <c s="36" t="s">
        <v>201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48</v>
      </c>
      <c s="34" t="s">
        <v>75</v>
      </c>
      <c s="34" t="s">
        <v>339</v>
      </c>
      <c s="35" t="s">
        <v>5</v>
      </c>
      <c s="6" t="s">
        <v>340</v>
      </c>
      <c s="36" t="s">
        <v>209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211</v>
      </c>
    </row>
    <row r="31" spans="1:16" ht="12.75">
      <c r="A31" t="s">
        <v>48</v>
      </c>
      <c s="34" t="s">
        <v>81</v>
      </c>
      <c s="34" t="s">
        <v>341</v>
      </c>
      <c s="35" t="s">
        <v>5</v>
      </c>
      <c s="6" t="s">
        <v>342</v>
      </c>
      <c s="36" t="s">
        <v>209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3" ht="12.75">
      <c r="A35" t="s">
        <v>45</v>
      </c>
      <c r="C35" s="31" t="s">
        <v>26</v>
      </c>
      <c r="E35" s="33" t="s">
        <v>343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87</v>
      </c>
      <c s="34" t="s">
        <v>344</v>
      </c>
      <c s="35" t="s">
        <v>5</v>
      </c>
      <c s="6" t="s">
        <v>345</v>
      </c>
      <c s="36" t="s">
        <v>209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346</v>
      </c>
      <c s="35" t="s">
        <v>5</v>
      </c>
      <c s="6" t="s">
        <v>347</v>
      </c>
      <c s="36" t="s">
        <v>348</v>
      </c>
      <c s="37">
        <v>2.5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202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53">
      <c r="A43" t="s">
        <v>58</v>
      </c>
      <c r="E43" s="39" t="s">
        <v>349</v>
      </c>
    </row>
    <row r="44" spans="1:16" ht="12.75">
      <c r="A44" t="s">
        <v>48</v>
      </c>
      <c s="34" t="s">
        <v>97</v>
      </c>
      <c s="34" t="s">
        <v>350</v>
      </c>
      <c s="35" t="s">
        <v>5</v>
      </c>
      <c s="6" t="s">
        <v>351</v>
      </c>
      <c s="36" t="s">
        <v>348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53">
      <c r="A47" t="s">
        <v>58</v>
      </c>
      <c r="E47" s="39" t="s">
        <v>349</v>
      </c>
    </row>
    <row r="48" spans="1:16" ht="12.75">
      <c r="A48" t="s">
        <v>48</v>
      </c>
      <c s="34" t="s">
        <v>103</v>
      </c>
      <c s="34" t="s">
        <v>352</v>
      </c>
      <c s="35" t="s">
        <v>5</v>
      </c>
      <c s="6" t="s">
        <v>353</v>
      </c>
      <c s="36" t="s">
        <v>348</v>
      </c>
      <c s="37">
        <v>19.5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53">
      <c r="A51" t="s">
        <v>58</v>
      </c>
      <c r="E51" s="39" t="s">
        <v>349</v>
      </c>
    </row>
    <row r="52" spans="1:16" ht="25.5">
      <c r="A52" t="s">
        <v>48</v>
      </c>
      <c s="34" t="s">
        <v>108</v>
      </c>
      <c s="34" t="s">
        <v>354</v>
      </c>
      <c s="35" t="s">
        <v>5</v>
      </c>
      <c s="6" t="s">
        <v>355</v>
      </c>
      <c s="36" t="s">
        <v>348</v>
      </c>
      <c s="37">
        <v>66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53">
      <c r="A55" t="s">
        <v>58</v>
      </c>
      <c r="E55" s="39" t="s">
        <v>349</v>
      </c>
    </row>
    <row r="56" spans="1:16" ht="25.5">
      <c r="A56" t="s">
        <v>48</v>
      </c>
      <c s="34" t="s">
        <v>114</v>
      </c>
      <c s="34" t="s">
        <v>356</v>
      </c>
      <c s="35" t="s">
        <v>5</v>
      </c>
      <c s="6" t="s">
        <v>357</v>
      </c>
      <c s="36" t="s">
        <v>209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53">
      <c r="A59" t="s">
        <v>58</v>
      </c>
      <c r="E59" s="39" t="s">
        <v>358</v>
      </c>
    </row>
    <row r="60" spans="1:16" ht="12.75">
      <c r="A60" t="s">
        <v>48</v>
      </c>
      <c s="34" t="s">
        <v>119</v>
      </c>
      <c s="34" t="s">
        <v>359</v>
      </c>
      <c s="35" t="s">
        <v>5</v>
      </c>
      <c s="6" t="s">
        <v>360</v>
      </c>
      <c s="36" t="s">
        <v>348</v>
      </c>
      <c s="37">
        <v>35.5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361</v>
      </c>
      <c s="35" t="s">
        <v>5</v>
      </c>
      <c s="6" t="s">
        <v>362</v>
      </c>
      <c s="36" t="s">
        <v>348</v>
      </c>
      <c s="37">
        <v>42.7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202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53">
      <c r="A67" t="s">
        <v>58</v>
      </c>
      <c r="E67" s="39" t="s">
        <v>363</v>
      </c>
    </row>
    <row r="68" spans="1:16" ht="12.75">
      <c r="A68" t="s">
        <v>48</v>
      </c>
      <c s="34" t="s">
        <v>130</v>
      </c>
      <c s="34" t="s">
        <v>364</v>
      </c>
      <c s="35" t="s">
        <v>5</v>
      </c>
      <c s="6" t="s">
        <v>365</v>
      </c>
      <c s="36" t="s">
        <v>209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53">
      <c r="A71" t="s">
        <v>58</v>
      </c>
      <c r="E71" s="39" t="s">
        <v>358</v>
      </c>
    </row>
    <row r="72" spans="1:16" ht="12.75">
      <c r="A72" t="s">
        <v>48</v>
      </c>
      <c s="34" t="s">
        <v>135</v>
      </c>
      <c s="34" t="s">
        <v>366</v>
      </c>
      <c s="35" t="s">
        <v>5</v>
      </c>
      <c s="6" t="s">
        <v>367</v>
      </c>
      <c s="36" t="s">
        <v>244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202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78.5">
      <c r="A75" t="s">
        <v>58</v>
      </c>
      <c r="E75" s="39" t="s">
        <v>368</v>
      </c>
    </row>
    <row r="76" spans="1:16" ht="12.75">
      <c r="A76" t="s">
        <v>48</v>
      </c>
      <c s="34" t="s">
        <v>140</v>
      </c>
      <c s="34" t="s">
        <v>369</v>
      </c>
      <c s="35" t="s">
        <v>5</v>
      </c>
      <c s="6" t="s">
        <v>370</v>
      </c>
      <c s="36" t="s">
        <v>244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202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78.5">
      <c r="A79" t="s">
        <v>58</v>
      </c>
      <c r="E79" s="39" t="s">
        <v>368</v>
      </c>
    </row>
    <row r="80" spans="1:16" ht="12.75">
      <c r="A80" t="s">
        <v>48</v>
      </c>
      <c s="34" t="s">
        <v>145</v>
      </c>
      <c s="34" t="s">
        <v>371</v>
      </c>
      <c s="35" t="s">
        <v>5</v>
      </c>
      <c s="6" t="s">
        <v>372</v>
      </c>
      <c s="36" t="s">
        <v>244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202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78.5">
      <c r="A83" t="s">
        <v>58</v>
      </c>
      <c r="E83" s="39" t="s">
        <v>368</v>
      </c>
    </row>
    <row r="84" spans="1:16" ht="12.75">
      <c r="A84" t="s">
        <v>48</v>
      </c>
      <c s="34" t="s">
        <v>151</v>
      </c>
      <c s="34" t="s">
        <v>373</v>
      </c>
      <c s="35" t="s">
        <v>5</v>
      </c>
      <c s="6" t="s">
        <v>374</v>
      </c>
      <c s="36" t="s">
        <v>244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202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78.5">
      <c r="A87" t="s">
        <v>58</v>
      </c>
      <c r="E87" s="39" t="s">
        <v>368</v>
      </c>
    </row>
    <row r="88" spans="1:16" ht="12.75">
      <c r="A88" t="s">
        <v>48</v>
      </c>
      <c s="34" t="s">
        <v>255</v>
      </c>
      <c s="34" t="s">
        <v>375</v>
      </c>
      <c s="35" t="s">
        <v>5</v>
      </c>
      <c s="6" t="s">
        <v>376</v>
      </c>
      <c s="36" t="s">
        <v>244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202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78.5">
      <c r="A91" t="s">
        <v>58</v>
      </c>
      <c r="E91" s="39" t="s">
        <v>368</v>
      </c>
    </row>
    <row r="92" spans="1:16" ht="12.75">
      <c r="A92" t="s">
        <v>48</v>
      </c>
      <c s="34" t="s">
        <v>259</v>
      </c>
      <c s="34" t="s">
        <v>377</v>
      </c>
      <c s="35" t="s">
        <v>5</v>
      </c>
      <c s="6" t="s">
        <v>378</v>
      </c>
      <c s="36" t="s">
        <v>209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379</v>
      </c>
    </row>
    <row r="96" spans="1:16" ht="12.75">
      <c r="A96" t="s">
        <v>48</v>
      </c>
      <c s="34" t="s">
        <v>263</v>
      </c>
      <c s="34" t="s">
        <v>380</v>
      </c>
      <c s="35" t="s">
        <v>5</v>
      </c>
      <c s="6" t="s">
        <v>381</v>
      </c>
      <c s="36" t="s">
        <v>244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40.25">
      <c r="A99" t="s">
        <v>58</v>
      </c>
      <c r="E99" s="39" t="s">
        <v>382</v>
      </c>
    </row>
    <row r="100" spans="1:16" ht="12.75">
      <c r="A100" t="s">
        <v>48</v>
      </c>
      <c s="34" t="s">
        <v>268</v>
      </c>
      <c s="34" t="s">
        <v>383</v>
      </c>
      <c s="35" t="s">
        <v>5</v>
      </c>
      <c s="6" t="s">
        <v>384</v>
      </c>
      <c s="36" t="s">
        <v>244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40.25">
      <c r="A103" t="s">
        <v>58</v>
      </c>
      <c r="E103" s="39" t="s">
        <v>382</v>
      </c>
    </row>
    <row r="104" spans="1:16" ht="12.75">
      <c r="A104" t="s">
        <v>48</v>
      </c>
      <c s="34" t="s">
        <v>274</v>
      </c>
      <c s="34" t="s">
        <v>385</v>
      </c>
      <c s="35" t="s">
        <v>5</v>
      </c>
      <c s="6" t="s">
        <v>386</v>
      </c>
      <c s="36" t="s">
        <v>244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40.25">
      <c r="A107" t="s">
        <v>58</v>
      </c>
      <c r="E107" s="39" t="s">
        <v>382</v>
      </c>
    </row>
    <row r="108" spans="1:16" ht="12.75">
      <c r="A108" t="s">
        <v>48</v>
      </c>
      <c s="34" t="s">
        <v>275</v>
      </c>
      <c s="34" t="s">
        <v>387</v>
      </c>
      <c s="35" t="s">
        <v>5</v>
      </c>
      <c s="6" t="s">
        <v>388</v>
      </c>
      <c s="36" t="s">
        <v>244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65.75">
      <c r="A111" t="s">
        <v>58</v>
      </c>
      <c r="E111" s="39" t="s">
        <v>389</v>
      </c>
    </row>
    <row r="112" spans="1:16" ht="12.75">
      <c r="A112" t="s">
        <v>48</v>
      </c>
      <c s="34" t="s">
        <v>276</v>
      </c>
      <c s="34" t="s">
        <v>390</v>
      </c>
      <c s="35" t="s">
        <v>5</v>
      </c>
      <c s="6" t="s">
        <v>391</v>
      </c>
      <c s="36" t="s">
        <v>244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65.75">
      <c r="A115" t="s">
        <v>58</v>
      </c>
      <c r="E115" s="39" t="s">
        <v>389</v>
      </c>
    </row>
    <row r="116" spans="1:16" ht="12.75">
      <c r="A116" t="s">
        <v>48</v>
      </c>
      <c s="34" t="s">
        <v>277</v>
      </c>
      <c s="34" t="s">
        <v>392</v>
      </c>
      <c s="35" t="s">
        <v>5</v>
      </c>
      <c s="6" t="s">
        <v>393</v>
      </c>
      <c s="36" t="s">
        <v>244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65.75">
      <c r="A119" t="s">
        <v>58</v>
      </c>
      <c r="E119" s="39" t="s">
        <v>389</v>
      </c>
    </row>
    <row r="120" spans="1:16" ht="12.75">
      <c r="A120" t="s">
        <v>48</v>
      </c>
      <c s="34" t="s">
        <v>279</v>
      </c>
      <c s="34" t="s">
        <v>394</v>
      </c>
      <c s="35" t="s">
        <v>5</v>
      </c>
      <c s="6" t="s">
        <v>395</v>
      </c>
      <c s="36" t="s">
        <v>244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202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7.5">
      <c r="A123" t="s">
        <v>58</v>
      </c>
      <c r="E123" s="39" t="s">
        <v>396</v>
      </c>
    </row>
    <row r="124" spans="1:16" ht="25.5">
      <c r="A124" t="s">
        <v>48</v>
      </c>
      <c s="34" t="s">
        <v>280</v>
      </c>
      <c s="34" t="s">
        <v>397</v>
      </c>
      <c s="35" t="s">
        <v>5</v>
      </c>
      <c s="6" t="s">
        <v>398</v>
      </c>
      <c s="36" t="s">
        <v>399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202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7.5">
      <c r="A127" t="s">
        <v>58</v>
      </c>
      <c r="E127" s="39" t="s">
        <v>400</v>
      </c>
    </row>
    <row r="128" spans="1:16" ht="25.5">
      <c r="A128" t="s">
        <v>48</v>
      </c>
      <c s="34" t="s">
        <v>281</v>
      </c>
      <c s="34" t="s">
        <v>401</v>
      </c>
      <c s="35" t="s">
        <v>5</v>
      </c>
      <c s="6" t="s">
        <v>402</v>
      </c>
      <c s="36" t="s">
        <v>403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202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27.5">
      <c r="A131" t="s">
        <v>58</v>
      </c>
      <c r="E131" s="39" t="s">
        <v>404</v>
      </c>
    </row>
    <row r="132" spans="1:13" ht="12.75">
      <c r="A132" t="s">
        <v>45</v>
      </c>
      <c r="C132" s="31" t="s">
        <v>87</v>
      </c>
      <c r="E132" s="33" t="s">
        <v>405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282</v>
      </c>
      <c s="34" t="s">
        <v>406</v>
      </c>
      <c s="35" t="s">
        <v>5</v>
      </c>
      <c s="6" t="s">
        <v>407</v>
      </c>
      <c s="36" t="s">
        <v>408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51">
      <c r="A134" s="35" t="s">
        <v>55</v>
      </c>
      <c r="E134" s="39" t="s">
        <v>409</v>
      </c>
    </row>
    <row r="135" spans="1:5" ht="25.5">
      <c r="A135" s="35" t="s">
        <v>56</v>
      </c>
      <c r="E135" s="40" t="s">
        <v>410</v>
      </c>
    </row>
    <row r="136" spans="1:5" ht="127.5">
      <c r="A136" t="s">
        <v>58</v>
      </c>
      <c r="E136" s="39" t="s">
        <v>411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325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325</v>
      </c>
      <c r="E4" s="26" t="s">
        <v>326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COUNTIFS(L8:L157,"=0",A8:A157,"P")+COUNTIFS(L8:L157,"",A8:A157,"P")+SUM(Q8:Q157)</f>
      </c>
    </row>
    <row r="8" spans="1:13" ht="12.75">
      <c r="A8" t="s">
        <v>43</v>
      </c>
      <c r="C8" s="28" t="s">
        <v>414</v>
      </c>
      <c r="E8" s="30" t="s">
        <v>413</v>
      </c>
      <c r="J8" s="29">
        <f>0+J9+J14+J43+J156</f>
      </c>
      <c s="29">
        <f>0+K9+K14+K43+K156</f>
      </c>
      <c s="29">
        <f>0+L9+L14+L43+L156</f>
      </c>
      <c s="29">
        <f>0+M9+M14+M43+M156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330</v>
      </c>
      <c r="E14" s="33" t="s">
        <v>331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415</v>
      </c>
      <c s="35" t="s">
        <v>5</v>
      </c>
      <c s="6" t="s">
        <v>416</v>
      </c>
      <c s="36" t="s">
        <v>201</v>
      </c>
      <c s="37">
        <v>336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12.75">
      <c r="A19" t="s">
        <v>48</v>
      </c>
      <c s="34" t="s">
        <v>25</v>
      </c>
      <c s="34" t="s">
        <v>335</v>
      </c>
      <c s="35" t="s">
        <v>5</v>
      </c>
      <c s="6" t="s">
        <v>336</v>
      </c>
      <c s="36" t="s">
        <v>209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5.5">
      <c r="A22" t="s">
        <v>58</v>
      </c>
      <c r="E22" s="39" t="s">
        <v>337</v>
      </c>
    </row>
    <row r="23" spans="1:16" ht="12.75">
      <c r="A23" t="s">
        <v>48</v>
      </c>
      <c s="34" t="s">
        <v>69</v>
      </c>
      <c s="34" t="s">
        <v>338</v>
      </c>
      <c s="35" t="s">
        <v>5</v>
      </c>
      <c s="6" t="s">
        <v>205</v>
      </c>
      <c s="36" t="s">
        <v>201</v>
      </c>
      <c s="37">
        <v>336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48</v>
      </c>
      <c s="34" t="s">
        <v>75</v>
      </c>
      <c s="34" t="s">
        <v>417</v>
      </c>
      <c s="35" t="s">
        <v>5</v>
      </c>
      <c s="6" t="s">
        <v>418</v>
      </c>
      <c s="36" t="s">
        <v>244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40.25">
      <c r="A30" t="s">
        <v>58</v>
      </c>
      <c r="E30" s="39" t="s">
        <v>419</v>
      </c>
    </row>
    <row r="31" spans="1:16" ht="12.75">
      <c r="A31" t="s">
        <v>48</v>
      </c>
      <c s="34" t="s">
        <v>81</v>
      </c>
      <c s="34" t="s">
        <v>420</v>
      </c>
      <c s="35" t="s">
        <v>5</v>
      </c>
      <c s="6" t="s">
        <v>421</v>
      </c>
      <c s="36" t="s">
        <v>244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339</v>
      </c>
      <c s="35" t="s">
        <v>5</v>
      </c>
      <c s="6" t="s">
        <v>340</v>
      </c>
      <c s="36" t="s">
        <v>209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211</v>
      </c>
    </row>
    <row r="39" spans="1:16" ht="12.75">
      <c r="A39" t="s">
        <v>48</v>
      </c>
      <c s="34" t="s">
        <v>92</v>
      </c>
      <c s="34" t="s">
        <v>341</v>
      </c>
      <c s="35" t="s">
        <v>5</v>
      </c>
      <c s="6" t="s">
        <v>342</v>
      </c>
      <c s="36" t="s">
        <v>209</v>
      </c>
      <c s="37">
        <v>1200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3" ht="12.75">
      <c r="A43" t="s">
        <v>45</v>
      </c>
      <c r="C43" s="31" t="s">
        <v>26</v>
      </c>
      <c r="E43" s="33" t="s">
        <v>343</v>
      </c>
      <c r="J43" s="32">
        <f>0</f>
      </c>
      <c s="32">
        <f>0</f>
      </c>
      <c s="32">
        <f>0+L44+L48+L52+L56+L60+L64+L68+L72+L76+L80+L84+L88+L92+L96+L100+L104+L108+L112+L116+L120+L124+L128+L132+L136+L140+L144+L148+L152</f>
      </c>
      <c s="32">
        <f>0+M44+M48+M52+M56+M60+M64+M68+M72+M76+M80+M84+M88+M92+M96+M100+M104+M108+M112+M116+M120+M124+M128+M132+M136+M140+M144+M148+M152</f>
      </c>
    </row>
    <row r="44" spans="1:16" ht="12.75">
      <c r="A44" t="s">
        <v>48</v>
      </c>
      <c s="34" t="s">
        <v>97</v>
      </c>
      <c s="34" t="s">
        <v>422</v>
      </c>
      <c s="35" t="s">
        <v>5</v>
      </c>
      <c s="6" t="s">
        <v>423</v>
      </c>
      <c s="36" t="s">
        <v>424</v>
      </c>
      <c s="37">
        <v>238.8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202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53">
      <c r="A47" t="s">
        <v>58</v>
      </c>
      <c r="E47" s="39" t="s">
        <v>425</v>
      </c>
    </row>
    <row r="48" spans="1:16" ht="12.75">
      <c r="A48" t="s">
        <v>48</v>
      </c>
      <c s="34" t="s">
        <v>103</v>
      </c>
      <c s="34" t="s">
        <v>426</v>
      </c>
      <c s="35" t="s">
        <v>5</v>
      </c>
      <c s="6" t="s">
        <v>427</v>
      </c>
      <c s="36" t="s">
        <v>424</v>
      </c>
      <c s="37">
        <v>577.2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202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53">
      <c r="A51" t="s">
        <v>58</v>
      </c>
      <c r="E51" s="39" t="s">
        <v>425</v>
      </c>
    </row>
    <row r="52" spans="1:16" ht="12.75">
      <c r="A52" t="s">
        <v>48</v>
      </c>
      <c s="34" t="s">
        <v>108</v>
      </c>
      <c s="34" t="s">
        <v>428</v>
      </c>
      <c s="35" t="s">
        <v>5</v>
      </c>
      <c s="6" t="s">
        <v>429</v>
      </c>
      <c s="36" t="s">
        <v>209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202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53">
      <c r="A55" t="s">
        <v>58</v>
      </c>
      <c r="E55" s="39" t="s">
        <v>358</v>
      </c>
    </row>
    <row r="56" spans="1:16" ht="12.75">
      <c r="A56" t="s">
        <v>48</v>
      </c>
      <c s="34" t="s">
        <v>114</v>
      </c>
      <c s="34" t="s">
        <v>430</v>
      </c>
      <c s="35" t="s">
        <v>5</v>
      </c>
      <c s="6" t="s">
        <v>431</v>
      </c>
      <c s="36" t="s">
        <v>244</v>
      </c>
      <c s="37">
        <v>16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202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78.5">
      <c r="A59" t="s">
        <v>58</v>
      </c>
      <c r="E59" s="39" t="s">
        <v>368</v>
      </c>
    </row>
    <row r="60" spans="1:16" ht="12.75">
      <c r="A60" t="s">
        <v>48</v>
      </c>
      <c s="34" t="s">
        <v>119</v>
      </c>
      <c s="34" t="s">
        <v>432</v>
      </c>
      <c s="35" t="s">
        <v>5</v>
      </c>
      <c s="6" t="s">
        <v>433</v>
      </c>
      <c s="36" t="s">
        <v>244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202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65.75">
      <c r="A63" t="s">
        <v>58</v>
      </c>
      <c r="E63" s="39" t="s">
        <v>434</v>
      </c>
    </row>
    <row r="64" spans="1:16" ht="12.75">
      <c r="A64" t="s">
        <v>48</v>
      </c>
      <c s="34" t="s">
        <v>125</v>
      </c>
      <c s="34" t="s">
        <v>435</v>
      </c>
      <c s="35" t="s">
        <v>5</v>
      </c>
      <c s="6" t="s">
        <v>436</v>
      </c>
      <c s="36" t="s">
        <v>209</v>
      </c>
      <c s="37">
        <v>6700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202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53">
      <c r="A67" t="s">
        <v>58</v>
      </c>
      <c r="E67" s="39" t="s">
        <v>437</v>
      </c>
    </row>
    <row r="68" spans="1:16" ht="12.75">
      <c r="A68" t="s">
        <v>48</v>
      </c>
      <c s="34" t="s">
        <v>130</v>
      </c>
      <c s="34" t="s">
        <v>438</v>
      </c>
      <c s="35" t="s">
        <v>5</v>
      </c>
      <c s="6" t="s">
        <v>439</v>
      </c>
      <c s="36" t="s">
        <v>209</v>
      </c>
      <c s="37">
        <v>6700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202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14.75">
      <c r="A71" t="s">
        <v>58</v>
      </c>
      <c r="E71" s="39" t="s">
        <v>440</v>
      </c>
    </row>
    <row r="72" spans="1:16" ht="12.75">
      <c r="A72" t="s">
        <v>48</v>
      </c>
      <c s="34" t="s">
        <v>135</v>
      </c>
      <c s="34" t="s">
        <v>441</v>
      </c>
      <c s="35" t="s">
        <v>5</v>
      </c>
      <c s="6" t="s">
        <v>442</v>
      </c>
      <c s="36" t="s">
        <v>209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202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53">
      <c r="A75" t="s">
        <v>58</v>
      </c>
      <c r="E75" s="39" t="s">
        <v>437</v>
      </c>
    </row>
    <row r="76" spans="1:16" ht="12.75">
      <c r="A76" t="s">
        <v>48</v>
      </c>
      <c s="34" t="s">
        <v>140</v>
      </c>
      <c s="34" t="s">
        <v>443</v>
      </c>
      <c s="35" t="s">
        <v>5</v>
      </c>
      <c s="6" t="s">
        <v>444</v>
      </c>
      <c s="36" t="s">
        <v>399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202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7.5">
      <c r="A79" t="s">
        <v>58</v>
      </c>
      <c r="E79" s="39" t="s">
        <v>400</v>
      </c>
    </row>
    <row r="80" spans="1:16" ht="12.75">
      <c r="A80" t="s">
        <v>48</v>
      </c>
      <c s="34" t="s">
        <v>145</v>
      </c>
      <c s="34" t="s">
        <v>445</v>
      </c>
      <c s="35" t="s">
        <v>5</v>
      </c>
      <c s="6" t="s">
        <v>446</v>
      </c>
      <c s="36" t="s">
        <v>209</v>
      </c>
      <c s="37">
        <v>6700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202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27.5">
      <c r="A83" t="s">
        <v>58</v>
      </c>
      <c r="E83" s="39" t="s">
        <v>447</v>
      </c>
    </row>
    <row r="84" spans="1:16" ht="12.75">
      <c r="A84" t="s">
        <v>48</v>
      </c>
      <c s="34" t="s">
        <v>151</v>
      </c>
      <c s="34" t="s">
        <v>448</v>
      </c>
      <c s="35" t="s">
        <v>5</v>
      </c>
      <c s="6" t="s">
        <v>449</v>
      </c>
      <c s="36" t="s">
        <v>244</v>
      </c>
      <c s="37">
        <v>30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202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78.5">
      <c r="A87" t="s">
        <v>58</v>
      </c>
      <c r="E87" s="39" t="s">
        <v>368</v>
      </c>
    </row>
    <row r="88" spans="1:16" ht="12.75">
      <c r="A88" t="s">
        <v>48</v>
      </c>
      <c s="34" t="s">
        <v>255</v>
      </c>
      <c s="34" t="s">
        <v>450</v>
      </c>
      <c s="35" t="s">
        <v>5</v>
      </c>
      <c s="6" t="s">
        <v>451</v>
      </c>
      <c s="36" t="s">
        <v>244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202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78.5">
      <c r="A91" t="s">
        <v>58</v>
      </c>
      <c r="E91" s="39" t="s">
        <v>368</v>
      </c>
    </row>
    <row r="92" spans="1:16" ht="12.75">
      <c r="A92" t="s">
        <v>48</v>
      </c>
      <c s="34" t="s">
        <v>259</v>
      </c>
      <c s="34" t="s">
        <v>452</v>
      </c>
      <c s="35" t="s">
        <v>5</v>
      </c>
      <c s="6" t="s">
        <v>453</v>
      </c>
      <c s="36" t="s">
        <v>244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202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78.5">
      <c r="A95" t="s">
        <v>58</v>
      </c>
      <c r="E95" s="39" t="s">
        <v>368</v>
      </c>
    </row>
    <row r="96" spans="1:16" ht="12.75">
      <c r="A96" t="s">
        <v>48</v>
      </c>
      <c s="34" t="s">
        <v>263</v>
      </c>
      <c s="34" t="s">
        <v>454</v>
      </c>
      <c s="35" t="s">
        <v>5</v>
      </c>
      <c s="6" t="s">
        <v>455</v>
      </c>
      <c s="36" t="s">
        <v>244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202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78.5">
      <c r="A99" t="s">
        <v>58</v>
      </c>
      <c r="E99" s="39" t="s">
        <v>368</v>
      </c>
    </row>
    <row r="100" spans="1:16" ht="12.75">
      <c r="A100" t="s">
        <v>48</v>
      </c>
      <c s="34" t="s">
        <v>268</v>
      </c>
      <c s="34" t="s">
        <v>456</v>
      </c>
      <c s="35" t="s">
        <v>5</v>
      </c>
      <c s="6" t="s">
        <v>457</v>
      </c>
      <c s="36" t="s">
        <v>244</v>
      </c>
      <c s="37">
        <v>18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202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65.75">
      <c r="A103" t="s">
        <v>58</v>
      </c>
      <c r="E103" s="39" t="s">
        <v>434</v>
      </c>
    </row>
    <row r="104" spans="1:16" ht="12.75">
      <c r="A104" t="s">
        <v>48</v>
      </c>
      <c s="34" t="s">
        <v>274</v>
      </c>
      <c s="34" t="s">
        <v>458</v>
      </c>
      <c s="35" t="s">
        <v>5</v>
      </c>
      <c s="6" t="s">
        <v>459</v>
      </c>
      <c s="36" t="s">
        <v>244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202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78.5">
      <c r="A107" t="s">
        <v>58</v>
      </c>
      <c r="E107" s="39" t="s">
        <v>368</v>
      </c>
    </row>
    <row r="108" spans="1:16" ht="12.75">
      <c r="A108" t="s">
        <v>48</v>
      </c>
      <c s="34" t="s">
        <v>275</v>
      </c>
      <c s="34" t="s">
        <v>460</v>
      </c>
      <c s="35" t="s">
        <v>5</v>
      </c>
      <c s="6" t="s">
        <v>461</v>
      </c>
      <c s="36" t="s">
        <v>244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202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78.5">
      <c r="A111" t="s">
        <v>58</v>
      </c>
      <c r="E111" s="39" t="s">
        <v>368</v>
      </c>
    </row>
    <row r="112" spans="1:16" ht="12.75">
      <c r="A112" t="s">
        <v>48</v>
      </c>
      <c s="34" t="s">
        <v>276</v>
      </c>
      <c s="34" t="s">
        <v>462</v>
      </c>
      <c s="35" t="s">
        <v>5</v>
      </c>
      <c s="6" t="s">
        <v>463</v>
      </c>
      <c s="36" t="s">
        <v>244</v>
      </c>
      <c s="37">
        <v>42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202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14.75">
      <c r="A115" t="s">
        <v>58</v>
      </c>
      <c r="E115" s="39" t="s">
        <v>464</v>
      </c>
    </row>
    <row r="116" spans="1:16" ht="12.75">
      <c r="A116" t="s">
        <v>48</v>
      </c>
      <c s="34" t="s">
        <v>277</v>
      </c>
      <c s="34" t="s">
        <v>465</v>
      </c>
      <c s="35" t="s">
        <v>5</v>
      </c>
      <c s="6" t="s">
        <v>466</v>
      </c>
      <c s="36" t="s">
        <v>244</v>
      </c>
      <c s="37">
        <v>42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27.5">
      <c r="A119" t="s">
        <v>58</v>
      </c>
      <c r="E119" s="39" t="s">
        <v>467</v>
      </c>
    </row>
    <row r="120" spans="1:16" ht="12.75">
      <c r="A120" t="s">
        <v>48</v>
      </c>
      <c s="34" t="s">
        <v>279</v>
      </c>
      <c s="34" t="s">
        <v>468</v>
      </c>
      <c s="35" t="s">
        <v>5</v>
      </c>
      <c s="6" t="s">
        <v>469</v>
      </c>
      <c s="36" t="s">
        <v>244</v>
      </c>
      <c s="37">
        <v>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202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40.25">
      <c r="A123" t="s">
        <v>58</v>
      </c>
      <c r="E123" s="39" t="s">
        <v>382</v>
      </c>
    </row>
    <row r="124" spans="1:16" ht="12.75">
      <c r="A124" t="s">
        <v>48</v>
      </c>
      <c s="34" t="s">
        <v>280</v>
      </c>
      <c s="34" t="s">
        <v>470</v>
      </c>
      <c s="35" t="s">
        <v>5</v>
      </c>
      <c s="6" t="s">
        <v>471</v>
      </c>
      <c s="36" t="s">
        <v>244</v>
      </c>
      <c s="37">
        <v>10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202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40.25">
      <c r="A127" t="s">
        <v>58</v>
      </c>
      <c r="E127" s="39" t="s">
        <v>382</v>
      </c>
    </row>
    <row r="128" spans="1:16" ht="12.75">
      <c r="A128" t="s">
        <v>48</v>
      </c>
      <c s="34" t="s">
        <v>281</v>
      </c>
      <c s="34" t="s">
        <v>472</v>
      </c>
      <c s="35" t="s">
        <v>5</v>
      </c>
      <c s="6" t="s">
        <v>473</v>
      </c>
      <c s="36" t="s">
        <v>244</v>
      </c>
      <c s="37">
        <v>18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202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65.75">
      <c r="A131" t="s">
        <v>58</v>
      </c>
      <c r="E131" s="39" t="s">
        <v>389</v>
      </c>
    </row>
    <row r="132" spans="1:16" ht="12.75">
      <c r="A132" t="s">
        <v>48</v>
      </c>
      <c s="34" t="s">
        <v>282</v>
      </c>
      <c s="34" t="s">
        <v>474</v>
      </c>
      <c s="35" t="s">
        <v>5</v>
      </c>
      <c s="6" t="s">
        <v>475</v>
      </c>
      <c s="36" t="s">
        <v>244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202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65.75">
      <c r="A135" t="s">
        <v>58</v>
      </c>
      <c r="E135" s="39" t="s">
        <v>389</v>
      </c>
    </row>
    <row r="136" spans="1:16" ht="12.75">
      <c r="A136" t="s">
        <v>48</v>
      </c>
      <c s="34" t="s">
        <v>284</v>
      </c>
      <c s="34" t="s">
        <v>476</v>
      </c>
      <c s="35" t="s">
        <v>5</v>
      </c>
      <c s="6" t="s">
        <v>477</v>
      </c>
      <c s="36" t="s">
        <v>244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202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27.5">
      <c r="A139" t="s">
        <v>58</v>
      </c>
      <c r="E139" s="39" t="s">
        <v>467</v>
      </c>
    </row>
    <row r="140" spans="1:16" ht="12.75">
      <c r="A140" t="s">
        <v>48</v>
      </c>
      <c s="34" t="s">
        <v>286</v>
      </c>
      <c s="34" t="s">
        <v>478</v>
      </c>
      <c s="35" t="s">
        <v>5</v>
      </c>
      <c s="6" t="s">
        <v>479</v>
      </c>
      <c s="36" t="s">
        <v>244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202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65.75">
      <c r="A143" t="s">
        <v>58</v>
      </c>
      <c r="E143" s="39" t="s">
        <v>434</v>
      </c>
    </row>
    <row r="144" spans="1:16" ht="12.75">
      <c r="A144" t="s">
        <v>48</v>
      </c>
      <c s="34" t="s">
        <v>288</v>
      </c>
      <c s="34" t="s">
        <v>480</v>
      </c>
      <c s="35" t="s">
        <v>5</v>
      </c>
      <c s="6" t="s">
        <v>481</v>
      </c>
      <c s="36" t="s">
        <v>244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202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65.75">
      <c r="A147" t="s">
        <v>58</v>
      </c>
      <c r="E147" s="39" t="s">
        <v>389</v>
      </c>
    </row>
    <row r="148" spans="1:16" ht="12.75">
      <c r="A148" t="s">
        <v>48</v>
      </c>
      <c s="34" t="s">
        <v>289</v>
      </c>
      <c s="34" t="s">
        <v>482</v>
      </c>
      <c s="35" t="s">
        <v>5</v>
      </c>
      <c s="6" t="s">
        <v>483</v>
      </c>
      <c s="36" t="s">
        <v>484</v>
      </c>
      <c s="37">
        <v>432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202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53">
      <c r="A151" t="s">
        <v>58</v>
      </c>
      <c r="E151" s="39" t="s">
        <v>485</v>
      </c>
    </row>
    <row r="152" spans="1:16" ht="12.75">
      <c r="A152" t="s">
        <v>48</v>
      </c>
      <c s="34" t="s">
        <v>290</v>
      </c>
      <c s="34" t="s">
        <v>486</v>
      </c>
      <c s="35" t="s">
        <v>5</v>
      </c>
      <c s="6" t="s">
        <v>487</v>
      </c>
      <c s="36" t="s">
        <v>244</v>
      </c>
      <c s="37">
        <v>72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202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02">
      <c r="A155" t="s">
        <v>58</v>
      </c>
      <c r="E155" s="39" t="s">
        <v>488</v>
      </c>
    </row>
    <row r="156" spans="1:13" ht="12.75">
      <c r="A156" t="s">
        <v>45</v>
      </c>
      <c r="C156" s="31" t="s">
        <v>25</v>
      </c>
      <c r="E156" s="33" t="s">
        <v>489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291</v>
      </c>
      <c s="34" t="s">
        <v>490</v>
      </c>
      <c s="35" t="s">
        <v>5</v>
      </c>
      <c s="6" t="s">
        <v>491</v>
      </c>
      <c s="36" t="s">
        <v>209</v>
      </c>
      <c s="37">
        <v>85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202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38.25">
      <c r="A160" t="s">
        <v>58</v>
      </c>
      <c r="E160" s="39" t="s">
        <v>492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325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325</v>
      </c>
      <c r="E4" s="26" t="s">
        <v>326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495</v>
      </c>
      <c r="E8" s="30" t="s">
        <v>494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496</v>
      </c>
      <c r="E14" s="33" t="s">
        <v>497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344</v>
      </c>
      <c s="35" t="s">
        <v>5</v>
      </c>
      <c s="6" t="s">
        <v>345</v>
      </c>
      <c s="36" t="s">
        <v>209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498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499</v>
      </c>
      <c s="35" t="s">
        <v>5</v>
      </c>
      <c s="6" t="s">
        <v>500</v>
      </c>
      <c s="36" t="s">
        <v>244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501</v>
      </c>
    </row>
    <row r="23" spans="1:16" ht="12.75">
      <c r="A23" t="s">
        <v>48</v>
      </c>
      <c s="34" t="s">
        <v>69</v>
      </c>
      <c s="34" t="s">
        <v>346</v>
      </c>
      <c s="35" t="s">
        <v>5</v>
      </c>
      <c s="6" t="s">
        <v>347</v>
      </c>
      <c s="36" t="s">
        <v>348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349</v>
      </c>
    </row>
    <row r="27" spans="1:16" ht="12.75">
      <c r="A27" t="s">
        <v>48</v>
      </c>
      <c s="34" t="s">
        <v>75</v>
      </c>
      <c s="34" t="s">
        <v>502</v>
      </c>
      <c s="35" t="s">
        <v>5</v>
      </c>
      <c s="6" t="s">
        <v>503</v>
      </c>
      <c s="36" t="s">
        <v>244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504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505</v>
      </c>
    </row>
    <row r="31" spans="1:16" ht="12.75">
      <c r="A31" t="s">
        <v>48</v>
      </c>
      <c s="34" t="s">
        <v>81</v>
      </c>
      <c s="34" t="s">
        <v>506</v>
      </c>
      <c s="35" t="s">
        <v>5</v>
      </c>
      <c s="6" t="s">
        <v>507</v>
      </c>
      <c s="36" t="s">
        <v>508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509</v>
      </c>
    </row>
    <row r="35" spans="1:16" ht="12.75">
      <c r="A35" t="s">
        <v>48</v>
      </c>
      <c s="34" t="s">
        <v>87</v>
      </c>
      <c s="34" t="s">
        <v>510</v>
      </c>
      <c s="35" t="s">
        <v>5</v>
      </c>
      <c s="6" t="s">
        <v>511</v>
      </c>
      <c s="36" t="s">
        <v>508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512</v>
      </c>
    </row>
    <row r="39" spans="1:16" ht="12.75">
      <c r="A39" t="s">
        <v>48</v>
      </c>
      <c s="34" t="s">
        <v>92</v>
      </c>
      <c s="34" t="s">
        <v>513</v>
      </c>
      <c s="35" t="s">
        <v>5</v>
      </c>
      <c s="6" t="s">
        <v>514</v>
      </c>
      <c s="36" t="s">
        <v>515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516</v>
      </c>
    </row>
    <row r="43" spans="1:16" ht="12.75">
      <c r="A43" t="s">
        <v>48</v>
      </c>
      <c s="34" t="s">
        <v>97</v>
      </c>
      <c s="34" t="s">
        <v>517</v>
      </c>
      <c s="35" t="s">
        <v>5</v>
      </c>
      <c s="6" t="s">
        <v>518</v>
      </c>
      <c s="36" t="s">
        <v>515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519</v>
      </c>
    </row>
    <row r="47" spans="1:16" ht="12.75">
      <c r="A47" t="s">
        <v>48</v>
      </c>
      <c s="34" t="s">
        <v>103</v>
      </c>
      <c s="34" t="s">
        <v>520</v>
      </c>
      <c s="35" t="s">
        <v>5</v>
      </c>
      <c s="6" t="s">
        <v>521</v>
      </c>
      <c s="36" t="s">
        <v>515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325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325</v>
      </c>
      <c r="E4" s="26" t="s">
        <v>326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525</v>
      </c>
      <c r="E8" s="30" t="s">
        <v>524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526</v>
      </c>
      <c r="J14" s="32">
        <f>0</f>
      </c>
      <c s="32">
        <f>0</f>
      </c>
      <c s="32">
        <f>0+L15+L19+L23+L27+L31+L35+L39+L43+L47+L51+L55+L59+L63+L67+L71+L75+L79+L83+L87+L91+L95</f>
      </c>
      <c s="32">
        <f>0+M15+M19+M23+M27+M31+M35+M39+M43+M47+M51+M55+M59+M63+M67+M71+M75+M79+M83+M87+M91+M95</f>
      </c>
    </row>
    <row r="15" spans="1:16" ht="25.5">
      <c r="A15" t="s">
        <v>48</v>
      </c>
      <c s="34" t="s">
        <v>26</v>
      </c>
      <c s="34" t="s">
        <v>527</v>
      </c>
      <c s="35" t="s">
        <v>5</v>
      </c>
      <c s="6" t="s">
        <v>528</v>
      </c>
      <c s="36" t="s">
        <v>209</v>
      </c>
      <c s="37">
        <v>1500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202</v>
      </c>
      <c>
        <f>(M15*21)/100</f>
      </c>
      <c t="s">
        <v>26</v>
      </c>
    </row>
    <row r="16" spans="1:5" ht="12.75">
      <c r="A16" s="35" t="s">
        <v>55</v>
      </c>
      <c r="E16" s="39" t="s">
        <v>529</v>
      </c>
    </row>
    <row r="17" spans="1:5" ht="12.75">
      <c r="A17" s="35" t="s">
        <v>56</v>
      </c>
      <c r="E17" s="40" t="s">
        <v>530</v>
      </c>
    </row>
    <row r="18" spans="1:5" ht="76.5">
      <c r="A18" t="s">
        <v>58</v>
      </c>
      <c r="E18" s="39" t="s">
        <v>216</v>
      </c>
    </row>
    <row r="19" spans="1:16" ht="38.25">
      <c r="A19" t="s">
        <v>48</v>
      </c>
      <c s="34" t="s">
        <v>25</v>
      </c>
      <c s="34" t="s">
        <v>499</v>
      </c>
      <c s="35" t="s">
        <v>5</v>
      </c>
      <c s="6" t="s">
        <v>531</v>
      </c>
      <c s="36" t="s">
        <v>244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529</v>
      </c>
    </row>
    <row r="21" spans="1:5" ht="12.75">
      <c r="A21" s="35" t="s">
        <v>56</v>
      </c>
      <c r="E21" s="40" t="s">
        <v>530</v>
      </c>
    </row>
    <row r="22" spans="1:5" ht="89.25">
      <c r="A22" t="s">
        <v>58</v>
      </c>
      <c r="E22" s="39" t="s">
        <v>501</v>
      </c>
    </row>
    <row r="23" spans="1:16" ht="12.75">
      <c r="A23" t="s">
        <v>48</v>
      </c>
      <c s="34" t="s">
        <v>69</v>
      </c>
      <c s="34" t="s">
        <v>532</v>
      </c>
      <c s="35" t="s">
        <v>5</v>
      </c>
      <c s="6" t="s">
        <v>533</v>
      </c>
      <c s="36" t="s">
        <v>209</v>
      </c>
      <c s="37">
        <v>2220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529</v>
      </c>
    </row>
    <row r="25" spans="1:5" ht="12.75">
      <c r="A25" s="35" t="s">
        <v>56</v>
      </c>
      <c r="E25" s="40" t="s">
        <v>530</v>
      </c>
    </row>
    <row r="26" spans="1:5" ht="89.25">
      <c r="A26" t="s">
        <v>58</v>
      </c>
      <c r="E26" s="39" t="s">
        <v>534</v>
      </c>
    </row>
    <row r="27" spans="1:16" ht="12.75">
      <c r="A27" t="s">
        <v>48</v>
      </c>
      <c s="34" t="s">
        <v>75</v>
      </c>
      <c s="34" t="s">
        <v>535</v>
      </c>
      <c s="35" t="s">
        <v>5</v>
      </c>
      <c s="6" t="s">
        <v>536</v>
      </c>
      <c s="36" t="s">
        <v>209</v>
      </c>
      <c s="37">
        <v>380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529</v>
      </c>
    </row>
    <row r="29" spans="1:5" ht="12.75">
      <c r="A29" s="35" t="s">
        <v>56</v>
      </c>
      <c r="E29" s="40" t="s">
        <v>530</v>
      </c>
    </row>
    <row r="30" spans="1:5" ht="63.75">
      <c r="A30" t="s">
        <v>58</v>
      </c>
      <c r="E30" s="39" t="s">
        <v>537</v>
      </c>
    </row>
    <row r="31" spans="1:16" ht="25.5">
      <c r="A31" t="s">
        <v>48</v>
      </c>
      <c s="34" t="s">
        <v>81</v>
      </c>
      <c s="34" t="s">
        <v>538</v>
      </c>
      <c s="35" t="s">
        <v>5</v>
      </c>
      <c s="6" t="s">
        <v>539</v>
      </c>
      <c s="36" t="s">
        <v>244</v>
      </c>
      <c s="37">
        <v>210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529</v>
      </c>
    </row>
    <row r="33" spans="1:5" ht="12.75">
      <c r="A33" s="35" t="s">
        <v>56</v>
      </c>
      <c r="E33" s="40" t="s">
        <v>530</v>
      </c>
    </row>
    <row r="34" spans="1:5" ht="89.25">
      <c r="A34" t="s">
        <v>58</v>
      </c>
      <c r="E34" s="39" t="s">
        <v>540</v>
      </c>
    </row>
    <row r="35" spans="1:16" ht="12.75">
      <c r="A35" t="s">
        <v>48</v>
      </c>
      <c s="34" t="s">
        <v>87</v>
      </c>
      <c s="34" t="s">
        <v>541</v>
      </c>
      <c s="35" t="s">
        <v>5</v>
      </c>
      <c s="6" t="s">
        <v>542</v>
      </c>
      <c s="36" t="s">
        <v>224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529</v>
      </c>
    </row>
    <row r="37" spans="1:5" ht="12.75">
      <c r="A37" s="35" t="s">
        <v>56</v>
      </c>
      <c r="E37" s="40" t="s">
        <v>530</v>
      </c>
    </row>
    <row r="38" spans="1:5" ht="140.25">
      <c r="A38" t="s">
        <v>58</v>
      </c>
      <c r="E38" s="39" t="s">
        <v>543</v>
      </c>
    </row>
    <row r="39" spans="1:16" ht="25.5">
      <c r="A39" t="s">
        <v>48</v>
      </c>
      <c s="34" t="s">
        <v>92</v>
      </c>
      <c s="34" t="s">
        <v>544</v>
      </c>
      <c s="35" t="s">
        <v>5</v>
      </c>
      <c s="6" t="s">
        <v>545</v>
      </c>
      <c s="36" t="s">
        <v>244</v>
      </c>
      <c s="37">
        <v>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529</v>
      </c>
    </row>
    <row r="41" spans="1:5" ht="12.75">
      <c r="A41" s="35" t="s">
        <v>56</v>
      </c>
      <c r="E41" s="40" t="s">
        <v>530</v>
      </c>
    </row>
    <row r="42" spans="1:5" ht="114.75">
      <c r="A42" t="s">
        <v>58</v>
      </c>
      <c r="E42" s="39" t="s">
        <v>464</v>
      </c>
    </row>
    <row r="43" spans="1:16" ht="12.75">
      <c r="A43" t="s">
        <v>48</v>
      </c>
      <c s="34" t="s">
        <v>97</v>
      </c>
      <c s="34" t="s">
        <v>546</v>
      </c>
      <c s="35" t="s">
        <v>5</v>
      </c>
      <c s="6" t="s">
        <v>547</v>
      </c>
      <c s="36" t="s">
        <v>244</v>
      </c>
      <c s="37">
        <v>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529</v>
      </c>
    </row>
    <row r="45" spans="1:5" ht="12.75">
      <c r="A45" s="35" t="s">
        <v>56</v>
      </c>
      <c r="E45" s="40" t="s">
        <v>530</v>
      </c>
    </row>
    <row r="46" spans="1:5" ht="140.25">
      <c r="A46" t="s">
        <v>58</v>
      </c>
      <c r="E46" s="39" t="s">
        <v>548</v>
      </c>
    </row>
    <row r="47" spans="1:16" ht="12.75">
      <c r="A47" t="s">
        <v>48</v>
      </c>
      <c s="34" t="s">
        <v>103</v>
      </c>
      <c s="34" t="s">
        <v>549</v>
      </c>
      <c s="35" t="s">
        <v>5</v>
      </c>
      <c s="6" t="s">
        <v>550</v>
      </c>
      <c s="36" t="s">
        <v>244</v>
      </c>
      <c s="37">
        <v>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202</v>
      </c>
      <c>
        <f>(M47*21)/100</f>
      </c>
      <c t="s">
        <v>26</v>
      </c>
    </row>
    <row r="48" spans="1:5" ht="12.75">
      <c r="A48" s="35" t="s">
        <v>55</v>
      </c>
      <c r="E48" s="39" t="s">
        <v>529</v>
      </c>
    </row>
    <row r="49" spans="1:5" ht="12.75">
      <c r="A49" s="35" t="s">
        <v>56</v>
      </c>
      <c r="E49" s="40" t="s">
        <v>530</v>
      </c>
    </row>
    <row r="50" spans="1:5" ht="114.75">
      <c r="A50" t="s">
        <v>58</v>
      </c>
      <c r="E50" s="39" t="s">
        <v>464</v>
      </c>
    </row>
    <row r="51" spans="1:16" ht="12.75">
      <c r="A51" t="s">
        <v>48</v>
      </c>
      <c s="34" t="s">
        <v>108</v>
      </c>
      <c s="34" t="s">
        <v>551</v>
      </c>
      <c s="35" t="s">
        <v>5</v>
      </c>
      <c s="6" t="s">
        <v>552</v>
      </c>
      <c s="36" t="s">
        <v>244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202</v>
      </c>
      <c>
        <f>(M51*21)/100</f>
      </c>
      <c t="s">
        <v>26</v>
      </c>
    </row>
    <row r="52" spans="1:5" ht="12.75">
      <c r="A52" s="35" t="s">
        <v>55</v>
      </c>
      <c r="E52" s="39" t="s">
        <v>529</v>
      </c>
    </row>
    <row r="53" spans="1:5" ht="12.75">
      <c r="A53" s="35" t="s">
        <v>56</v>
      </c>
      <c r="E53" s="40" t="s">
        <v>530</v>
      </c>
    </row>
    <row r="54" spans="1:5" ht="140.25">
      <c r="A54" t="s">
        <v>58</v>
      </c>
      <c r="E54" s="39" t="s">
        <v>548</v>
      </c>
    </row>
    <row r="55" spans="1:16" ht="12.75">
      <c r="A55" t="s">
        <v>48</v>
      </c>
      <c s="34" t="s">
        <v>114</v>
      </c>
      <c s="34" t="s">
        <v>553</v>
      </c>
      <c s="35" t="s">
        <v>5</v>
      </c>
      <c s="6" t="s">
        <v>554</v>
      </c>
      <c s="36" t="s">
        <v>244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202</v>
      </c>
      <c>
        <f>(M55*21)/100</f>
      </c>
      <c t="s">
        <v>26</v>
      </c>
    </row>
    <row r="56" spans="1:5" ht="12.75">
      <c r="A56" s="35" t="s">
        <v>55</v>
      </c>
      <c r="E56" s="39" t="s">
        <v>529</v>
      </c>
    </row>
    <row r="57" spans="1:5" ht="12.75">
      <c r="A57" s="35" t="s">
        <v>56</v>
      </c>
      <c r="E57" s="40" t="s">
        <v>530</v>
      </c>
    </row>
    <row r="58" spans="1:5" ht="191.25">
      <c r="A58" t="s">
        <v>58</v>
      </c>
      <c r="E58" s="39" t="s">
        <v>505</v>
      </c>
    </row>
    <row r="59" spans="1:16" ht="12.75">
      <c r="A59" t="s">
        <v>48</v>
      </c>
      <c s="34" t="s">
        <v>119</v>
      </c>
      <c s="34" t="s">
        <v>555</v>
      </c>
      <c s="35" t="s">
        <v>5</v>
      </c>
      <c s="6" t="s">
        <v>556</v>
      </c>
      <c s="36" t="s">
        <v>244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202</v>
      </c>
      <c>
        <f>(M59*21)/100</f>
      </c>
      <c t="s">
        <v>26</v>
      </c>
    </row>
    <row r="60" spans="1:5" ht="12.75">
      <c r="A60" s="35" t="s">
        <v>55</v>
      </c>
      <c r="E60" s="39" t="s">
        <v>529</v>
      </c>
    </row>
    <row r="61" spans="1:5" ht="12.75">
      <c r="A61" s="35" t="s">
        <v>56</v>
      </c>
      <c r="E61" s="40" t="s">
        <v>530</v>
      </c>
    </row>
    <row r="62" spans="1:5" ht="140.25">
      <c r="A62" t="s">
        <v>58</v>
      </c>
      <c r="E62" s="39" t="s">
        <v>548</v>
      </c>
    </row>
    <row r="63" spans="1:16" ht="12.75">
      <c r="A63" t="s">
        <v>48</v>
      </c>
      <c s="34" t="s">
        <v>125</v>
      </c>
      <c s="34" t="s">
        <v>557</v>
      </c>
      <c s="35" t="s">
        <v>5</v>
      </c>
      <c s="6" t="s">
        <v>558</v>
      </c>
      <c s="36" t="s">
        <v>244</v>
      </c>
      <c s="37">
        <v>18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202</v>
      </c>
      <c>
        <f>(M63*21)/100</f>
      </c>
      <c t="s">
        <v>26</v>
      </c>
    </row>
    <row r="64" spans="1:5" ht="12.75">
      <c r="A64" s="35" t="s">
        <v>55</v>
      </c>
      <c r="E64" s="39" t="s">
        <v>529</v>
      </c>
    </row>
    <row r="65" spans="1:5" ht="12.75">
      <c r="A65" s="35" t="s">
        <v>56</v>
      </c>
      <c r="E65" s="40" t="s">
        <v>530</v>
      </c>
    </row>
    <row r="66" spans="1:5" ht="191.25">
      <c r="A66" t="s">
        <v>58</v>
      </c>
      <c r="E66" s="39" t="s">
        <v>505</v>
      </c>
    </row>
    <row r="67" spans="1:16" ht="25.5">
      <c r="A67" t="s">
        <v>48</v>
      </c>
      <c s="34" t="s">
        <v>130</v>
      </c>
      <c s="34" t="s">
        <v>559</v>
      </c>
      <c s="35" t="s">
        <v>5</v>
      </c>
      <c s="6" t="s">
        <v>560</v>
      </c>
      <c s="36" t="s">
        <v>244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561</v>
      </c>
      <c>
        <f>(M67*21)/100</f>
      </c>
      <c t="s">
        <v>26</v>
      </c>
    </row>
    <row r="68" spans="1:5" ht="12.75">
      <c r="A68" s="35" t="s">
        <v>55</v>
      </c>
      <c r="E68" s="39" t="s">
        <v>529</v>
      </c>
    </row>
    <row r="69" spans="1:5" ht="12.75">
      <c r="A69" s="35" t="s">
        <v>56</v>
      </c>
      <c r="E69" s="40" t="s">
        <v>530</v>
      </c>
    </row>
    <row r="70" spans="1:5" ht="191.25">
      <c r="A70" t="s">
        <v>58</v>
      </c>
      <c r="E70" s="39" t="s">
        <v>505</v>
      </c>
    </row>
    <row r="71" spans="1:16" ht="25.5">
      <c r="A71" t="s">
        <v>48</v>
      </c>
      <c s="34" t="s">
        <v>135</v>
      </c>
      <c s="34" t="s">
        <v>562</v>
      </c>
      <c s="35" t="s">
        <v>5</v>
      </c>
      <c s="6" t="s">
        <v>563</v>
      </c>
      <c s="36" t="s">
        <v>244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202</v>
      </c>
      <c>
        <f>(M71*21)/100</f>
      </c>
      <c t="s">
        <v>26</v>
      </c>
    </row>
    <row r="72" spans="1:5" ht="12.75">
      <c r="A72" s="35" t="s">
        <v>55</v>
      </c>
      <c r="E72" s="39" t="s">
        <v>529</v>
      </c>
    </row>
    <row r="73" spans="1:5" ht="12.75">
      <c r="A73" s="35" t="s">
        <v>56</v>
      </c>
      <c r="E73" s="40" t="s">
        <v>530</v>
      </c>
    </row>
    <row r="74" spans="1:5" ht="114.75">
      <c r="A74" t="s">
        <v>58</v>
      </c>
      <c r="E74" s="39" t="s">
        <v>464</v>
      </c>
    </row>
    <row r="75" spans="1:16" ht="25.5">
      <c r="A75" t="s">
        <v>48</v>
      </c>
      <c s="34" t="s">
        <v>140</v>
      </c>
      <c s="34" t="s">
        <v>564</v>
      </c>
      <c s="35" t="s">
        <v>5</v>
      </c>
      <c s="6" t="s">
        <v>565</v>
      </c>
      <c s="36" t="s">
        <v>244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202</v>
      </c>
      <c>
        <f>(M75*21)/100</f>
      </c>
      <c t="s">
        <v>26</v>
      </c>
    </row>
    <row r="76" spans="1:5" ht="12.75">
      <c r="A76" s="35" t="s">
        <v>55</v>
      </c>
      <c r="E76" s="39" t="s">
        <v>529</v>
      </c>
    </row>
    <row r="77" spans="1:5" ht="12.75">
      <c r="A77" s="35" t="s">
        <v>56</v>
      </c>
      <c r="E77" s="40" t="s">
        <v>530</v>
      </c>
    </row>
    <row r="78" spans="1:5" ht="140.25">
      <c r="A78" t="s">
        <v>58</v>
      </c>
      <c r="E78" s="39" t="s">
        <v>548</v>
      </c>
    </row>
    <row r="79" spans="1:16" ht="12.75">
      <c r="A79" t="s">
        <v>48</v>
      </c>
      <c s="34" t="s">
        <v>145</v>
      </c>
      <c s="34" t="s">
        <v>566</v>
      </c>
      <c s="35" t="s">
        <v>5</v>
      </c>
      <c s="6" t="s">
        <v>567</v>
      </c>
      <c s="36" t="s">
        <v>244</v>
      </c>
      <c s="37">
        <v>11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25.5">
      <c r="A80" s="35" t="s">
        <v>55</v>
      </c>
      <c r="E80" s="39" t="s">
        <v>568</v>
      </c>
    </row>
    <row r="81" spans="1:5" ht="12.75">
      <c r="A81" s="35" t="s">
        <v>56</v>
      </c>
      <c r="E81" s="40" t="s">
        <v>530</v>
      </c>
    </row>
    <row r="82" spans="1:5" ht="12.75">
      <c r="A82" t="s">
        <v>58</v>
      </c>
      <c r="E82" s="39" t="s">
        <v>569</v>
      </c>
    </row>
    <row r="83" spans="1:16" ht="12.75">
      <c r="A83" t="s">
        <v>48</v>
      </c>
      <c s="34" t="s">
        <v>151</v>
      </c>
      <c s="34" t="s">
        <v>570</v>
      </c>
      <c s="35" t="s">
        <v>5</v>
      </c>
      <c s="6" t="s">
        <v>571</v>
      </c>
      <c s="36" t="s">
        <v>244</v>
      </c>
      <c s="37">
        <v>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25.5">
      <c r="A84" s="35" t="s">
        <v>55</v>
      </c>
      <c r="E84" s="39" t="s">
        <v>572</v>
      </c>
    </row>
    <row r="85" spans="1:5" ht="12.75">
      <c r="A85" s="35" t="s">
        <v>56</v>
      </c>
      <c r="E85" s="40" t="s">
        <v>530</v>
      </c>
    </row>
    <row r="86" spans="1:5" ht="12.75">
      <c r="A86" t="s">
        <v>58</v>
      </c>
      <c r="E86" s="39" t="s">
        <v>569</v>
      </c>
    </row>
    <row r="87" spans="1:16" ht="12.75">
      <c r="A87" t="s">
        <v>48</v>
      </c>
      <c s="34" t="s">
        <v>255</v>
      </c>
      <c s="34" t="s">
        <v>573</v>
      </c>
      <c s="35" t="s">
        <v>5</v>
      </c>
      <c s="6" t="s">
        <v>574</v>
      </c>
      <c s="36" t="s">
        <v>244</v>
      </c>
      <c s="37">
        <v>16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25.5">
      <c r="A88" s="35" t="s">
        <v>55</v>
      </c>
      <c r="E88" s="39" t="s">
        <v>568</v>
      </c>
    </row>
    <row r="89" spans="1:5" ht="12.75">
      <c r="A89" s="35" t="s">
        <v>56</v>
      </c>
      <c r="E89" s="40" t="s">
        <v>530</v>
      </c>
    </row>
    <row r="90" spans="1:5" ht="12.75">
      <c r="A90" t="s">
        <v>58</v>
      </c>
      <c r="E90" s="39" t="s">
        <v>569</v>
      </c>
    </row>
    <row r="91" spans="1:16" ht="12.75">
      <c r="A91" t="s">
        <v>48</v>
      </c>
      <c s="34" t="s">
        <v>259</v>
      </c>
      <c s="34" t="s">
        <v>575</v>
      </c>
      <c s="35" t="s">
        <v>5</v>
      </c>
      <c s="6" t="s">
        <v>576</v>
      </c>
      <c s="36" t="s">
        <v>244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25.5">
      <c r="A92" s="35" t="s">
        <v>55</v>
      </c>
      <c r="E92" s="39" t="s">
        <v>568</v>
      </c>
    </row>
    <row r="93" spans="1:5" ht="12.75">
      <c r="A93" s="35" t="s">
        <v>56</v>
      </c>
      <c r="E93" s="40" t="s">
        <v>530</v>
      </c>
    </row>
    <row r="94" spans="1:5" ht="12.75">
      <c r="A94" t="s">
        <v>58</v>
      </c>
      <c r="E94" s="39" t="s">
        <v>569</v>
      </c>
    </row>
    <row r="95" spans="1:16" ht="12.75">
      <c r="A95" t="s">
        <v>48</v>
      </c>
      <c s="34" t="s">
        <v>263</v>
      </c>
      <c s="34" t="s">
        <v>577</v>
      </c>
      <c s="35" t="s">
        <v>5</v>
      </c>
      <c s="6" t="s">
        <v>578</v>
      </c>
      <c s="36" t="s">
        <v>244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25.5">
      <c r="A96" s="35" t="s">
        <v>55</v>
      </c>
      <c r="E96" s="39" t="s">
        <v>579</v>
      </c>
    </row>
    <row r="97" spans="1:5" ht="12.75">
      <c r="A97" s="35" t="s">
        <v>56</v>
      </c>
      <c r="E97" s="40" t="s">
        <v>530</v>
      </c>
    </row>
    <row r="98" spans="1:5" ht="12.75">
      <c r="A98" t="s">
        <v>58</v>
      </c>
      <c r="E98" s="39" t="s">
        <v>569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325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325</v>
      </c>
      <c r="E4" s="26" t="s">
        <v>326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582</v>
      </c>
      <c r="E8" s="30" t="s">
        <v>581</v>
      </c>
      <c r="J8" s="29">
        <f>0+J9+J14+J115</f>
      </c>
      <c s="29">
        <f>0+K9+K14+K115</f>
      </c>
      <c s="29">
        <f>0+L9+L14+L115</f>
      </c>
      <c s="29">
        <f>0+M9+M14+M115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25.5">
      <c r="A13" t="s">
        <v>58</v>
      </c>
      <c r="E13" s="39" t="s">
        <v>196</v>
      </c>
    </row>
    <row r="14" spans="1:13" ht="12.75">
      <c r="A14" t="s">
        <v>45</v>
      </c>
      <c r="C14" s="31" t="s">
        <v>583</v>
      </c>
      <c r="E14" s="33" t="s">
        <v>584</v>
      </c>
      <c r="J14" s="32">
        <f>0</f>
      </c>
      <c s="32">
        <f>0</f>
      </c>
      <c s="32">
        <f>0+L15+L19+L23+L27+L31+L35+L39+L43+L47+L51+L55+L59+L63+L67+L71+L75+L79+L83+L87+L91+L95+L99+L103+L107+L111</f>
      </c>
      <c s="32">
        <f>0+M15+M19+M23+M27+M31+M35+M39+M43+M47+M51+M55+M59+M63+M67+M71+M75+M79+M83+M87+M91+M95+M99+M103+M107+M111</f>
      </c>
    </row>
    <row r="15" spans="1:16" ht="12.75">
      <c r="A15" t="s">
        <v>48</v>
      </c>
      <c s="34" t="s">
        <v>26</v>
      </c>
      <c s="34" t="s">
        <v>585</v>
      </c>
      <c s="35" t="s">
        <v>5</v>
      </c>
      <c s="6" t="s">
        <v>586</v>
      </c>
      <c s="36" t="s">
        <v>209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202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219</v>
      </c>
    </row>
    <row r="19" spans="1:16" ht="25.5">
      <c r="A19" t="s">
        <v>48</v>
      </c>
      <c s="34" t="s">
        <v>25</v>
      </c>
      <c s="34" t="s">
        <v>587</v>
      </c>
      <c s="35" t="s">
        <v>5</v>
      </c>
      <c s="6" t="s">
        <v>588</v>
      </c>
      <c s="36" t="s">
        <v>244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202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589</v>
      </c>
    </row>
    <row r="23" spans="1:16" ht="25.5">
      <c r="A23" t="s">
        <v>48</v>
      </c>
      <c s="34" t="s">
        <v>69</v>
      </c>
      <c s="34" t="s">
        <v>527</v>
      </c>
      <c s="35" t="s">
        <v>5</v>
      </c>
      <c s="6" t="s">
        <v>590</v>
      </c>
      <c s="36" t="s">
        <v>209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202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216</v>
      </c>
    </row>
    <row r="27" spans="1:16" ht="12.75">
      <c r="A27" t="s">
        <v>48</v>
      </c>
      <c s="34" t="s">
        <v>75</v>
      </c>
      <c s="34" t="s">
        <v>532</v>
      </c>
      <c s="35" t="s">
        <v>5</v>
      </c>
      <c s="6" t="s">
        <v>533</v>
      </c>
      <c s="36" t="s">
        <v>209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202</v>
      </c>
      <c>
        <f>(M27*21)/100</f>
      </c>
      <c t="s">
        <v>26</v>
      </c>
    </row>
    <row r="28" spans="1:5" ht="12.75">
      <c r="A28" s="35" t="s">
        <v>55</v>
      </c>
      <c r="E28" s="39" t="s">
        <v>591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534</v>
      </c>
    </row>
    <row r="31" spans="1:16" ht="25.5">
      <c r="A31" t="s">
        <v>48</v>
      </c>
      <c s="34" t="s">
        <v>81</v>
      </c>
      <c s="34" t="s">
        <v>538</v>
      </c>
      <c s="35" t="s">
        <v>5</v>
      </c>
      <c s="6" t="s">
        <v>539</v>
      </c>
      <c s="36" t="s">
        <v>244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202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540</v>
      </c>
    </row>
    <row r="35" spans="1:16" ht="12.75">
      <c r="A35" t="s">
        <v>48</v>
      </c>
      <c s="34" t="s">
        <v>87</v>
      </c>
      <c s="34" t="s">
        <v>541</v>
      </c>
      <c s="35" t="s">
        <v>5</v>
      </c>
      <c s="6" t="s">
        <v>542</v>
      </c>
      <c s="36" t="s">
        <v>224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202</v>
      </c>
      <c>
        <f>(M35*21)/100</f>
      </c>
      <c t="s">
        <v>26</v>
      </c>
    </row>
    <row r="36" spans="1:5" ht="12.75">
      <c r="A36" s="35" t="s">
        <v>55</v>
      </c>
      <c r="E36" s="39" t="s">
        <v>592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543</v>
      </c>
    </row>
    <row r="39" spans="1:16" ht="12.75">
      <c r="A39" t="s">
        <v>48</v>
      </c>
      <c s="34" t="s">
        <v>92</v>
      </c>
      <c s="34" t="s">
        <v>593</v>
      </c>
      <c s="35" t="s">
        <v>5</v>
      </c>
      <c s="6" t="s">
        <v>594</v>
      </c>
      <c s="36" t="s">
        <v>424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202</v>
      </c>
      <c>
        <f>(M39*21)/100</f>
      </c>
      <c t="s">
        <v>26</v>
      </c>
    </row>
    <row r="40" spans="1:5" ht="12.75">
      <c r="A40" s="35" t="s">
        <v>55</v>
      </c>
      <c r="E40" s="39" t="s">
        <v>595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425</v>
      </c>
    </row>
    <row r="43" spans="1:16" ht="12.75">
      <c r="A43" t="s">
        <v>48</v>
      </c>
      <c s="34" t="s">
        <v>97</v>
      </c>
      <c s="34" t="s">
        <v>422</v>
      </c>
      <c s="35" t="s">
        <v>5</v>
      </c>
      <c s="6" t="s">
        <v>423</v>
      </c>
      <c s="36" t="s">
        <v>424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202</v>
      </c>
      <c>
        <f>(M43*21)/100</f>
      </c>
      <c t="s">
        <v>26</v>
      </c>
    </row>
    <row r="44" spans="1:5" ht="12.75">
      <c r="A44" s="35" t="s">
        <v>55</v>
      </c>
      <c r="E44" s="39" t="s">
        <v>596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425</v>
      </c>
    </row>
    <row r="47" spans="1:16" ht="12.75">
      <c r="A47" t="s">
        <v>48</v>
      </c>
      <c s="34" t="s">
        <v>103</v>
      </c>
      <c s="34" t="s">
        <v>435</v>
      </c>
      <c s="35" t="s">
        <v>5</v>
      </c>
      <c s="6" t="s">
        <v>436</v>
      </c>
      <c s="36" t="s">
        <v>209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202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437</v>
      </c>
    </row>
    <row r="51" spans="1:16" ht="12.75">
      <c r="A51" t="s">
        <v>48</v>
      </c>
      <c s="34" t="s">
        <v>108</v>
      </c>
      <c s="34" t="s">
        <v>438</v>
      </c>
      <c s="35" t="s">
        <v>5</v>
      </c>
      <c s="6" t="s">
        <v>439</v>
      </c>
      <c s="36" t="s">
        <v>209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202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440</v>
      </c>
    </row>
    <row r="55" spans="1:16" ht="12.75">
      <c r="A55" t="s">
        <v>48</v>
      </c>
      <c s="34" t="s">
        <v>114</v>
      </c>
      <c s="34" t="s">
        <v>443</v>
      </c>
      <c s="35" t="s">
        <v>5</v>
      </c>
      <c s="6" t="s">
        <v>444</v>
      </c>
      <c s="36" t="s">
        <v>399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202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400</v>
      </c>
    </row>
    <row r="59" spans="1:16" ht="12.75">
      <c r="A59" t="s">
        <v>48</v>
      </c>
      <c s="34" t="s">
        <v>119</v>
      </c>
      <c s="34" t="s">
        <v>445</v>
      </c>
      <c s="35" t="s">
        <v>5</v>
      </c>
      <c s="6" t="s">
        <v>446</v>
      </c>
      <c s="36" t="s">
        <v>209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202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447</v>
      </c>
    </row>
    <row r="63" spans="1:16" ht="12.75">
      <c r="A63" t="s">
        <v>48</v>
      </c>
      <c s="34" t="s">
        <v>125</v>
      </c>
      <c s="34" t="s">
        <v>448</v>
      </c>
      <c s="35" t="s">
        <v>5</v>
      </c>
      <c s="6" t="s">
        <v>449</v>
      </c>
      <c s="36" t="s">
        <v>244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202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368</v>
      </c>
    </row>
    <row r="67" spans="1:16" ht="12.75">
      <c r="A67" t="s">
        <v>48</v>
      </c>
      <c s="34" t="s">
        <v>130</v>
      </c>
      <c s="34" t="s">
        <v>597</v>
      </c>
      <c s="35" t="s">
        <v>49</v>
      </c>
      <c s="6" t="s">
        <v>598</v>
      </c>
      <c s="36" t="s">
        <v>244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202</v>
      </c>
      <c>
        <f>(M67*21)/100</f>
      </c>
      <c t="s">
        <v>26</v>
      </c>
    </row>
    <row r="68" spans="1:5" ht="12.75">
      <c r="A68" s="35" t="s">
        <v>55</v>
      </c>
      <c r="E68" s="39" t="s">
        <v>599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464</v>
      </c>
    </row>
    <row r="71" spans="1:16" ht="12.75">
      <c r="A71" t="s">
        <v>48</v>
      </c>
      <c s="34" t="s">
        <v>135</v>
      </c>
      <c s="34" t="s">
        <v>597</v>
      </c>
      <c s="35" t="s">
        <v>26</v>
      </c>
      <c s="6" t="s">
        <v>598</v>
      </c>
      <c s="36" t="s">
        <v>244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202</v>
      </c>
      <c>
        <f>(M71*21)/100</f>
      </c>
      <c t="s">
        <v>26</v>
      </c>
    </row>
    <row r="72" spans="1:5" ht="12.75">
      <c r="A72" s="35" t="s">
        <v>55</v>
      </c>
      <c r="E72" s="39" t="s">
        <v>599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464</v>
      </c>
    </row>
    <row r="75" spans="1:16" ht="12.75">
      <c r="A75" t="s">
        <v>48</v>
      </c>
      <c s="34" t="s">
        <v>140</v>
      </c>
      <c s="34" t="s">
        <v>462</v>
      </c>
      <c s="35" t="s">
        <v>5</v>
      </c>
      <c s="6" t="s">
        <v>463</v>
      </c>
      <c s="36" t="s">
        <v>244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202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14.75">
      <c r="A78" t="s">
        <v>58</v>
      </c>
      <c r="E78" s="39" t="s">
        <v>464</v>
      </c>
    </row>
    <row r="79" spans="1:16" ht="12.75">
      <c r="A79" t="s">
        <v>48</v>
      </c>
      <c s="34" t="s">
        <v>145</v>
      </c>
      <c s="34" t="s">
        <v>465</v>
      </c>
      <c s="35" t="s">
        <v>5</v>
      </c>
      <c s="6" t="s">
        <v>466</v>
      </c>
      <c s="36" t="s">
        <v>244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202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27.5">
      <c r="A82" t="s">
        <v>58</v>
      </c>
      <c r="E82" s="39" t="s">
        <v>467</v>
      </c>
    </row>
    <row r="83" spans="1:16" ht="12.75">
      <c r="A83" t="s">
        <v>48</v>
      </c>
      <c s="34" t="s">
        <v>151</v>
      </c>
      <c s="34" t="s">
        <v>600</v>
      </c>
      <c s="35" t="s">
        <v>5</v>
      </c>
      <c s="6" t="s">
        <v>601</v>
      </c>
      <c s="36" t="s">
        <v>244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202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78.5">
      <c r="A86" t="s">
        <v>58</v>
      </c>
      <c r="E86" s="39" t="s">
        <v>368</v>
      </c>
    </row>
    <row r="87" spans="1:16" ht="12.75">
      <c r="A87" t="s">
        <v>48</v>
      </c>
      <c s="34" t="s">
        <v>255</v>
      </c>
      <c s="34" t="s">
        <v>602</v>
      </c>
      <c s="35" t="s">
        <v>5</v>
      </c>
      <c s="6" t="s">
        <v>603</v>
      </c>
      <c s="36" t="s">
        <v>244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202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382</v>
      </c>
    </row>
    <row r="91" spans="1:16" ht="12.75">
      <c r="A91" t="s">
        <v>48</v>
      </c>
      <c s="34" t="s">
        <v>259</v>
      </c>
      <c s="34" t="s">
        <v>468</v>
      </c>
      <c s="35" t="s">
        <v>5</v>
      </c>
      <c s="6" t="s">
        <v>469</v>
      </c>
      <c s="36" t="s">
        <v>244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202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40.25">
      <c r="A94" t="s">
        <v>58</v>
      </c>
      <c r="E94" s="39" t="s">
        <v>382</v>
      </c>
    </row>
    <row r="95" spans="1:16" ht="12.75">
      <c r="A95" t="s">
        <v>48</v>
      </c>
      <c s="34" t="s">
        <v>263</v>
      </c>
      <c s="34" t="s">
        <v>482</v>
      </c>
      <c s="35" t="s">
        <v>5</v>
      </c>
      <c s="6" t="s">
        <v>483</v>
      </c>
      <c s="36" t="s">
        <v>484</v>
      </c>
      <c s="37">
        <v>24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202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53">
      <c r="A98" t="s">
        <v>58</v>
      </c>
      <c r="E98" s="39" t="s">
        <v>485</v>
      </c>
    </row>
    <row r="99" spans="1:16" ht="12.75">
      <c r="A99" t="s">
        <v>48</v>
      </c>
      <c s="34" t="s">
        <v>268</v>
      </c>
      <c s="34" t="s">
        <v>604</v>
      </c>
      <c s="35" t="s">
        <v>5</v>
      </c>
      <c s="6" t="s">
        <v>605</v>
      </c>
      <c s="36" t="s">
        <v>244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202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58</v>
      </c>
      <c r="E102" s="39" t="s">
        <v>505</v>
      </c>
    </row>
    <row r="103" spans="1:16" ht="12.75">
      <c r="A103" t="s">
        <v>48</v>
      </c>
      <c s="34" t="s">
        <v>274</v>
      </c>
      <c s="34" t="s">
        <v>606</v>
      </c>
      <c s="35" t="s">
        <v>5</v>
      </c>
      <c s="6" t="s">
        <v>607</v>
      </c>
      <c s="36" t="s">
        <v>244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202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27.5">
      <c r="A106" t="s">
        <v>58</v>
      </c>
      <c r="E106" s="39" t="s">
        <v>608</v>
      </c>
    </row>
    <row r="107" spans="1:16" ht="12.75">
      <c r="A107" t="s">
        <v>48</v>
      </c>
      <c s="34" t="s">
        <v>275</v>
      </c>
      <c s="34" t="s">
        <v>609</v>
      </c>
      <c s="35" t="s">
        <v>5</v>
      </c>
      <c s="6" t="s">
        <v>610</v>
      </c>
      <c s="36" t="s">
        <v>244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202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40.25">
      <c r="A110" t="s">
        <v>58</v>
      </c>
      <c r="E110" s="39" t="s">
        <v>548</v>
      </c>
    </row>
    <row r="111" spans="1:16" ht="12.75">
      <c r="A111" t="s">
        <v>48</v>
      </c>
      <c s="34" t="s">
        <v>276</v>
      </c>
      <c s="34" t="s">
        <v>611</v>
      </c>
      <c s="35" t="s">
        <v>5</v>
      </c>
      <c s="6" t="s">
        <v>612</v>
      </c>
      <c s="36" t="s">
        <v>244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202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65.75">
      <c r="A114" t="s">
        <v>58</v>
      </c>
      <c r="E114" s="39" t="s">
        <v>434</v>
      </c>
    </row>
    <row r="115" spans="1:13" ht="12.75">
      <c r="A115" t="s">
        <v>45</v>
      </c>
      <c r="C115" s="31" t="s">
        <v>87</v>
      </c>
      <c r="E115" s="33" t="s">
        <v>405</v>
      </c>
      <c r="J115" s="32">
        <f>0</f>
      </c>
      <c s="32">
        <f>0</f>
      </c>
      <c s="32">
        <f>0+L116+L120+L124+L128+L132+L136+L140+L144+L148+L152</f>
      </c>
      <c s="32">
        <f>0+M116+M120+M124+M128+M132+M136+M140+M144+M148+M152</f>
      </c>
    </row>
    <row r="116" spans="1:16" ht="12.75">
      <c r="A116" t="s">
        <v>48</v>
      </c>
      <c s="34" t="s">
        <v>277</v>
      </c>
      <c s="34" t="s">
        <v>482</v>
      </c>
      <c s="35" t="s">
        <v>5</v>
      </c>
      <c s="6" t="s">
        <v>483</v>
      </c>
      <c s="36" t="s">
        <v>484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202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613</v>
      </c>
    </row>
    <row r="119" spans="1:5" ht="153">
      <c r="A119" t="s">
        <v>58</v>
      </c>
      <c r="E119" s="39" t="s">
        <v>485</v>
      </c>
    </row>
    <row r="120" spans="1:16" ht="12.75">
      <c r="A120" t="s">
        <v>48</v>
      </c>
      <c s="34" t="s">
        <v>279</v>
      </c>
      <c s="34" t="s">
        <v>614</v>
      </c>
      <c s="35" t="s">
        <v>5</v>
      </c>
      <c s="6" t="s">
        <v>615</v>
      </c>
      <c s="36" t="s">
        <v>244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202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.75">
      <c r="A123" t="s">
        <v>58</v>
      </c>
      <c r="E123" s="39" t="s">
        <v>46</v>
      </c>
    </row>
    <row r="124" spans="1:16" ht="12.75">
      <c r="A124" t="s">
        <v>48</v>
      </c>
      <c s="34" t="s">
        <v>280</v>
      </c>
      <c s="34" t="s">
        <v>616</v>
      </c>
      <c s="35" t="s">
        <v>5</v>
      </c>
      <c s="6" t="s">
        <v>617</v>
      </c>
      <c s="36" t="s">
        <v>244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202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46</v>
      </c>
    </row>
    <row r="128" spans="1:16" ht="12.75">
      <c r="A128" t="s">
        <v>48</v>
      </c>
      <c s="34" t="s">
        <v>281</v>
      </c>
      <c s="34" t="s">
        <v>609</v>
      </c>
      <c s="35" t="s">
        <v>5</v>
      </c>
      <c s="6" t="s">
        <v>610</v>
      </c>
      <c s="36" t="s">
        <v>244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202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618</v>
      </c>
    </row>
    <row r="131" spans="1:5" ht="140.25">
      <c r="A131" t="s">
        <v>58</v>
      </c>
      <c r="E131" s="39" t="s">
        <v>548</v>
      </c>
    </row>
    <row r="132" spans="1:16" ht="25.5">
      <c r="A132" t="s">
        <v>48</v>
      </c>
      <c s="34" t="s">
        <v>282</v>
      </c>
      <c s="34" t="s">
        <v>619</v>
      </c>
      <c s="35" t="s">
        <v>5</v>
      </c>
      <c s="6" t="s">
        <v>620</v>
      </c>
      <c s="36" t="s">
        <v>244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202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91.25">
      <c r="A135" t="s">
        <v>58</v>
      </c>
      <c r="E135" s="39" t="s">
        <v>505</v>
      </c>
    </row>
    <row r="136" spans="1:16" ht="12.75">
      <c r="A136" t="s">
        <v>48</v>
      </c>
      <c s="34" t="s">
        <v>284</v>
      </c>
      <c s="34" t="s">
        <v>621</v>
      </c>
      <c s="35" t="s">
        <v>5</v>
      </c>
      <c s="6" t="s">
        <v>622</v>
      </c>
      <c s="36" t="s">
        <v>244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202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91.25">
      <c r="A139" t="s">
        <v>58</v>
      </c>
      <c r="E139" s="39" t="s">
        <v>505</v>
      </c>
    </row>
    <row r="140" spans="1:16" ht="12.75">
      <c r="A140" t="s">
        <v>48</v>
      </c>
      <c s="34" t="s">
        <v>286</v>
      </c>
      <c s="34" t="s">
        <v>623</v>
      </c>
      <c s="35" t="s">
        <v>5</v>
      </c>
      <c s="6" t="s">
        <v>624</v>
      </c>
      <c s="36" t="s">
        <v>515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202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40.25">
      <c r="A143" t="s">
        <v>58</v>
      </c>
      <c r="E143" s="39" t="s">
        <v>522</v>
      </c>
    </row>
    <row r="144" spans="1:16" ht="12.75">
      <c r="A144" t="s">
        <v>48</v>
      </c>
      <c s="34" t="s">
        <v>288</v>
      </c>
      <c s="34" t="s">
        <v>625</v>
      </c>
      <c s="35" t="s">
        <v>5</v>
      </c>
      <c s="6" t="s">
        <v>626</v>
      </c>
      <c s="36" t="s">
        <v>244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202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02">
      <c r="A147" t="s">
        <v>58</v>
      </c>
      <c r="E147" s="39" t="s">
        <v>627</v>
      </c>
    </row>
    <row r="148" spans="1:16" ht="12.75">
      <c r="A148" t="s">
        <v>48</v>
      </c>
      <c s="34" t="s">
        <v>289</v>
      </c>
      <c s="34" t="s">
        <v>628</v>
      </c>
      <c s="35" t="s">
        <v>5</v>
      </c>
      <c s="6" t="s">
        <v>629</v>
      </c>
      <c s="36" t="s">
        <v>266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561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63.75">
      <c r="A151" t="s">
        <v>58</v>
      </c>
      <c r="E151" s="39" t="s">
        <v>630</v>
      </c>
    </row>
    <row r="152" spans="1:16" ht="25.5">
      <c r="A152" t="s">
        <v>48</v>
      </c>
      <c s="34" t="s">
        <v>290</v>
      </c>
      <c s="34" t="s">
        <v>631</v>
      </c>
      <c s="35" t="s">
        <v>5</v>
      </c>
      <c s="6" t="s">
        <v>632</v>
      </c>
      <c s="36" t="s">
        <v>244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202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78.5">
      <c r="A155" t="s">
        <v>58</v>
      </c>
      <c r="E155" s="39" t="s">
        <v>633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