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OR00000OVANT011\_Úsek_NPI\OVZ\03 Zakázky 2022\63522121 ... UTZ zdvihacích 2023_2024 - oblast Olomouc (nedrážní vozidla) - AS\01_ZD\"/>
    </mc:Choice>
  </mc:AlternateContent>
  <bookViews>
    <workbookView xWindow="28305" yWindow="-15" windowWidth="28140" windowHeight="13290"/>
  </bookViews>
  <sheets>
    <sheet name="2023 - 2024" sheetId="9" r:id="rId1"/>
  </sheets>
  <definedNames>
    <definedName name="_xlnm.Print_Area" localSheetId="0">'2023 - 2024'!$A$2:$P$23</definedName>
  </definedNames>
  <calcPr calcId="162913"/>
</workbook>
</file>

<file path=xl/calcChain.xml><?xml version="1.0" encoding="utf-8"?>
<calcChain xmlns="http://schemas.openxmlformats.org/spreadsheetml/2006/main">
  <c r="J18" i="9" l="1"/>
  <c r="P38" i="9" l="1"/>
  <c r="M38" i="9"/>
  <c r="J38" i="9"/>
  <c r="I41" i="9" l="1"/>
  <c r="P18" i="9"/>
  <c r="M18" i="9"/>
  <c r="I21" i="9" l="1"/>
  <c r="I44" i="9" s="1"/>
</calcChain>
</file>

<file path=xl/sharedStrings.xml><?xml version="1.0" encoding="utf-8"?>
<sst xmlns="http://schemas.openxmlformats.org/spreadsheetml/2006/main" count="308" uniqueCount="72">
  <si>
    <t>Umístění zařízení</t>
  </si>
  <si>
    <t>Prohlídky a zkoušky dle vyhl. 100/1995 Sb.</t>
  </si>
  <si>
    <t>odborná správa</t>
  </si>
  <si>
    <t xml:space="preserve">pracoviště/zařízení </t>
  </si>
  <si>
    <t>soupr.mech.zvedáků</t>
  </si>
  <si>
    <t>četnost v létech</t>
  </si>
  <si>
    <t>X</t>
  </si>
  <si>
    <t>četnost v měsících</t>
  </si>
  <si>
    <t>Nabídková cena bez DPH</t>
  </si>
  <si>
    <t>Revize dle vyhl.      100/1995 Sb.</t>
  </si>
  <si>
    <t>Provozní revize dle vyhl. 100/1995 Sb.</t>
  </si>
  <si>
    <t>celkem:</t>
  </si>
  <si>
    <t>výkony v r. 2023</t>
  </si>
  <si>
    <t>Číslo UTZ</t>
  </si>
  <si>
    <t>Označení ZZ</t>
  </si>
  <si>
    <t>Typ zařízení</t>
  </si>
  <si>
    <t>ST Olomouc</t>
  </si>
  <si>
    <t>MES</t>
  </si>
  <si>
    <t>MES Olc</t>
  </si>
  <si>
    <t>Elektrický mostový jeřáb VUDUT 1.1</t>
  </si>
  <si>
    <t>Mostový jeřáb</t>
  </si>
  <si>
    <t>SSM</t>
  </si>
  <si>
    <t>Portálový jeřáb s kladkostrojem</t>
  </si>
  <si>
    <t xml:space="preserve">Pracovní plošina na silničním vozidle </t>
  </si>
  <si>
    <t>Pracovní plošina B200PX na silničním
vozidle IVECO Daily 50C18</t>
  </si>
  <si>
    <t>SEE Olomouc</t>
  </si>
  <si>
    <t xml:space="preserve">OE </t>
  </si>
  <si>
    <t>Rotační teleskopický manipulátor</t>
  </si>
  <si>
    <t xml:space="preserve">SSM </t>
  </si>
  <si>
    <t>01-837</t>
  </si>
  <si>
    <t>MAGNI RTH 13.26</t>
  </si>
  <si>
    <t>24.1.</t>
  </si>
  <si>
    <t>soupr.mech.zvedáků EZ 1340</t>
  </si>
  <si>
    <t>03-174</t>
  </si>
  <si>
    <t>soupr.mech.zvedáků EHB1005DC01-4</t>
  </si>
  <si>
    <t>03-685</t>
  </si>
  <si>
    <t>Portálový jeřáb s kladkostrojem - PJR 3</t>
  </si>
  <si>
    <t>03-731</t>
  </si>
  <si>
    <t>03-161</t>
  </si>
  <si>
    <t>01-612</t>
  </si>
  <si>
    <t>31.7.</t>
  </si>
  <si>
    <t>30.10.</t>
  </si>
  <si>
    <t>30.4.</t>
  </si>
  <si>
    <t>30.1.</t>
  </si>
  <si>
    <t>31.8.</t>
  </si>
  <si>
    <t>30.11.</t>
  </si>
  <si>
    <t>28.2.</t>
  </si>
  <si>
    <t>27.10.</t>
  </si>
  <si>
    <t>2.3.</t>
  </si>
  <si>
    <t>výkony v r. 2024</t>
  </si>
  <si>
    <t>Celková nabídková cena (rok 2023 + rok 2024)</t>
  </si>
  <si>
    <t>Informace k vyplnění:</t>
  </si>
  <si>
    <t>4) všechny ceny budou uvedeny v Kč bez DPH</t>
  </si>
  <si>
    <t>1) účastník vyplňuje pouze oranžově podsvícené buňky (sloupec "J", "M" a "P")</t>
  </si>
  <si>
    <t>3) ceny, které účastník uvede (sloupec "J", "M" a "P") jsou cenami konečnými, zahrňující veškeré náklady dodavatele služby, včetně nákladů na dopravu do/z místa plnění a dalších nákladů spojených s plněním veřejné zakázky.</t>
  </si>
  <si>
    <t>adresa pracoviště</t>
  </si>
  <si>
    <t>Mechanizační středisko Staré Město u U.H.,
Nádražní 2216, 686 03 Staré Město</t>
  </si>
  <si>
    <t>Mechanizační středisko Olomouc-prac.Prostějov,
Pražská 2943, 796 01 Prostějov</t>
  </si>
  <si>
    <t>Středisko svrškového materiálu Hranice na Moravě,
Nádražní 551, 753 01 Hranice</t>
  </si>
  <si>
    <t>Oblastní elektrodílna Olomouc,
Jeremenkova 267/11, 779 00 Olomouc</t>
  </si>
  <si>
    <t>9.5.</t>
  </si>
  <si>
    <t>7.6.</t>
  </si>
  <si>
    <t>5.5.</t>
  </si>
  <si>
    <t>3.5.</t>
  </si>
  <si>
    <t>Nabídková cena v roce 2024</t>
  </si>
  <si>
    <t>Nabídková cena v roce 2023</t>
  </si>
  <si>
    <t xml:space="preserve">   ČÁST - UTZ (dle vyhl. č. 100/1995 Sb.; § 1, odst. 5, písm. d), f), i)) - rok 2023</t>
  </si>
  <si>
    <t xml:space="preserve">   ČÁST - UTZ (dle vyhl. č. 100/1995 Sb.; § 1, odst. 5, písm. d), f), i)) - rok 2024</t>
  </si>
  <si>
    <t>Formulář pro cenovou nabídku - výkaz výměr</t>
  </si>
  <si>
    <t>Označení ZZ (druh UTZ/ZZ)</t>
  </si>
  <si>
    <t>Příloha 1 Výzvy k podání nabídek</t>
  </si>
  <si>
    <t>2) celková nabídková cena (buňka  I44) je hodnotícím kritériem pro výběr nejvhodnější nabídky ve smyslu čl. 13 Výzvy k podání nabídky a tato cena bude dodavatelem doplněna do čl. 3.1 Smlouvy o poskytování služeb (Příloha č. 5 Výzvy k podání nabídky)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</si>
</sst>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2" formatCode="_-* #,##0\ &quot;Kč&quot;_-;\-* #,##0\ &quot;Kč&quot;_-;_-* &quot;-&quot;\ &quot;Kč&quot;_-;_-@_-"/>
    <numFmt numFmtId="164" formatCode="#,##0.00\ &quot;Kč&quot;"/>
  </numFmts>
  <fonts count="15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0"/>
      <color indexed="8"/>
      <name val="Arial"/>
      <family val="2"/>
      <charset val="238"/>
    </font>
    <font>
      <b/>
      <sz val="14"/>
      <name val="Verdana"/>
      <family val="2"/>
      <charset val="238"/>
    </font>
    <font>
      <sz val="11"/>
      <color theme="1"/>
      <name val="Arial"/>
      <family val="2"/>
      <charset val="238"/>
    </font>
    <font>
      <sz val="11"/>
      <color theme="1"/>
      <name val="Verdana"/>
      <family val="2"/>
      <charset val="238"/>
    </font>
    <font>
      <sz val="9"/>
      <color theme="1"/>
      <name val="Verdana"/>
      <family val="2"/>
      <charset val="238"/>
    </font>
    <font>
      <b/>
      <sz val="9"/>
      <color indexed="8"/>
      <name val="Verdana"/>
      <family val="2"/>
      <charset val="238"/>
    </font>
    <font>
      <b/>
      <sz val="9"/>
      <color theme="1"/>
      <name val="Verdana"/>
      <family val="2"/>
      <charset val="238"/>
    </font>
    <font>
      <sz val="8"/>
      <color theme="1"/>
      <name val="Calibri"/>
      <family val="2"/>
      <charset val="238"/>
      <scheme val="minor"/>
    </font>
    <font>
      <sz val="8"/>
      <color theme="1"/>
      <name val="Arial"/>
      <family val="2"/>
      <charset val="238"/>
    </font>
    <font>
      <sz val="9"/>
      <name val="Verdana"/>
      <family val="2"/>
      <charset val="238"/>
    </font>
    <font>
      <sz val="9"/>
      <color indexed="8"/>
      <name val="Verdana"/>
      <family val="2"/>
      <charset val="238"/>
    </font>
    <font>
      <b/>
      <sz val="9"/>
      <name val="Verdana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2" fillId="0" borderId="0"/>
    <xf numFmtId="0" fontId="1" fillId="0" borderId="0"/>
    <xf numFmtId="0" fontId="1" fillId="0" borderId="0"/>
  </cellStyleXfs>
  <cellXfs count="92">
    <xf numFmtId="0" fontId="0" fillId="0" borderId="0" xfId="0"/>
    <xf numFmtId="0" fontId="3" fillId="0" borderId="0" xfId="0" applyFont="1"/>
    <xf numFmtId="0" fontId="0" fillId="0" borderId="0" xfId="0" applyBorder="1"/>
    <xf numFmtId="164" fontId="5" fillId="0" borderId="0" xfId="0" applyNumberFormat="1" applyFont="1"/>
    <xf numFmtId="0" fontId="6" fillId="0" borderId="0" xfId="0" applyFont="1"/>
    <xf numFmtId="0" fontId="7" fillId="0" borderId="0" xfId="0" applyFont="1"/>
    <xf numFmtId="0" fontId="10" fillId="0" borderId="0" xfId="0" applyFont="1"/>
    <xf numFmtId="164" fontId="11" fillId="0" borderId="0" xfId="0" applyNumberFormat="1" applyFont="1"/>
    <xf numFmtId="164" fontId="7" fillId="0" borderId="0" xfId="0" applyNumberFormat="1" applyFont="1"/>
    <xf numFmtId="0" fontId="7" fillId="2" borderId="11" xfId="2" applyFont="1" applyFill="1" applyBorder="1" applyAlignment="1">
      <alignment horizontal="left" vertical="center"/>
    </xf>
    <xf numFmtId="0" fontId="7" fillId="0" borderId="1" xfId="0" applyFont="1" applyBorder="1" applyAlignment="1">
      <alignment horizontal="center" vertical="center"/>
    </xf>
    <xf numFmtId="0" fontId="7" fillId="0" borderId="0" xfId="0" applyFont="1" applyAlignment="1">
      <alignment vertical="center" wrapText="1"/>
    </xf>
    <xf numFmtId="0" fontId="7" fillId="3" borderId="1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0" fontId="14" fillId="0" borderId="2" xfId="2" applyFont="1" applyFill="1" applyBorder="1" applyAlignment="1">
      <alignment horizontal="center" vertical="center"/>
    </xf>
    <xf numFmtId="42" fontId="13" fillId="0" borderId="2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14" fillId="3" borderId="1" xfId="2" applyFont="1" applyFill="1" applyBorder="1" applyAlignment="1">
      <alignment horizontal="center" vertical="center"/>
    </xf>
    <xf numFmtId="42" fontId="13" fillId="5" borderId="1" xfId="0" applyNumberFormat="1" applyFont="1" applyFill="1" applyBorder="1" applyAlignment="1">
      <alignment horizontal="center" vertical="center"/>
    </xf>
    <xf numFmtId="42" fontId="13" fillId="0" borderId="1" xfId="0" applyNumberFormat="1" applyFont="1" applyFill="1" applyBorder="1" applyAlignment="1">
      <alignment horizontal="center" vertical="center"/>
    </xf>
    <xf numFmtId="0" fontId="7" fillId="2" borderId="2" xfId="2" applyFont="1" applyFill="1" applyBorder="1" applyAlignment="1">
      <alignment horizontal="left" vertical="center"/>
    </xf>
    <xf numFmtId="0" fontId="7" fillId="0" borderId="2" xfId="0" applyFont="1" applyBorder="1" applyAlignment="1">
      <alignment horizontal="center" vertical="center"/>
    </xf>
    <xf numFmtId="0" fontId="7" fillId="0" borderId="2" xfId="0" applyFont="1" applyBorder="1" applyAlignment="1">
      <alignment vertical="center" wrapText="1"/>
    </xf>
    <xf numFmtId="0" fontId="7" fillId="3" borderId="2" xfId="0" applyFont="1" applyFill="1" applyBorder="1" applyAlignment="1">
      <alignment horizontal="center" vertical="center"/>
    </xf>
    <xf numFmtId="0" fontId="13" fillId="0" borderId="2" xfId="0" applyFont="1" applyFill="1" applyBorder="1" applyAlignment="1">
      <alignment horizontal="center" vertical="center"/>
    </xf>
    <xf numFmtId="0" fontId="14" fillId="3" borderId="2" xfId="2" applyFont="1" applyFill="1" applyBorder="1" applyAlignment="1">
      <alignment horizontal="center" vertical="center"/>
    </xf>
    <xf numFmtId="42" fontId="13" fillId="5" borderId="2" xfId="0" applyNumberFormat="1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12" fillId="0" borderId="2" xfId="2" applyFont="1" applyFill="1" applyBorder="1" applyAlignment="1">
      <alignment horizontal="center" vertical="center"/>
    </xf>
    <xf numFmtId="0" fontId="7" fillId="2" borderId="4" xfId="2" applyFont="1" applyFill="1" applyBorder="1" applyAlignment="1">
      <alignment horizontal="left" vertical="center"/>
    </xf>
    <xf numFmtId="0" fontId="7" fillId="0" borderId="4" xfId="0" applyFont="1" applyBorder="1" applyAlignment="1">
      <alignment horizontal="center" vertical="center"/>
    </xf>
    <xf numFmtId="0" fontId="7" fillId="0" borderId="8" xfId="0" applyFont="1" applyBorder="1" applyAlignment="1">
      <alignment vertical="center" wrapText="1"/>
    </xf>
    <xf numFmtId="0" fontId="7" fillId="3" borderId="4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center" vertical="center"/>
    </xf>
    <xf numFmtId="0" fontId="14" fillId="3" borderId="4" xfId="2" applyFont="1" applyFill="1" applyBorder="1" applyAlignment="1">
      <alignment horizontal="center" vertical="center"/>
    </xf>
    <xf numFmtId="42" fontId="13" fillId="5" borderId="4" xfId="0" applyNumberFormat="1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0" fontId="14" fillId="0" borderId="4" xfId="2" applyFont="1" applyFill="1" applyBorder="1" applyAlignment="1">
      <alignment horizontal="center" vertical="center"/>
    </xf>
    <xf numFmtId="42" fontId="13" fillId="0" borderId="4" xfId="0" applyNumberFormat="1" applyFont="1" applyFill="1" applyBorder="1" applyAlignment="1">
      <alignment horizontal="center" vertical="center"/>
    </xf>
    <xf numFmtId="0" fontId="14" fillId="0" borderId="1" xfId="2" applyFont="1" applyFill="1" applyBorder="1" applyAlignment="1">
      <alignment horizontal="center" vertical="center"/>
    </xf>
    <xf numFmtId="0" fontId="7" fillId="0" borderId="4" xfId="0" applyFont="1" applyBorder="1" applyAlignment="1">
      <alignment vertical="center" wrapText="1"/>
    </xf>
    <xf numFmtId="0" fontId="7" fillId="2" borderId="8" xfId="2" applyFont="1" applyFill="1" applyBorder="1" applyAlignment="1">
      <alignment horizontal="left" vertical="center"/>
    </xf>
    <xf numFmtId="0" fontId="7" fillId="0" borderId="8" xfId="0" applyFont="1" applyBorder="1" applyAlignment="1">
      <alignment horizontal="center" vertical="center"/>
    </xf>
    <xf numFmtId="0" fontId="13" fillId="3" borderId="8" xfId="0" applyFont="1" applyFill="1" applyBorder="1" applyAlignment="1">
      <alignment vertical="center" wrapText="1"/>
    </xf>
    <xf numFmtId="0" fontId="7" fillId="3" borderId="8" xfId="0" applyFont="1" applyFill="1" applyBorder="1" applyAlignment="1">
      <alignment horizontal="center" vertical="center"/>
    </xf>
    <xf numFmtId="0" fontId="13" fillId="0" borderId="8" xfId="0" applyFont="1" applyFill="1" applyBorder="1" applyAlignment="1">
      <alignment horizontal="center" vertical="center"/>
    </xf>
    <xf numFmtId="0" fontId="14" fillId="3" borderId="8" xfId="2" applyFont="1" applyFill="1" applyBorder="1" applyAlignment="1">
      <alignment horizontal="center" vertical="center"/>
    </xf>
    <xf numFmtId="42" fontId="13" fillId="5" borderId="8" xfId="0" applyNumberFormat="1" applyFont="1" applyFill="1" applyBorder="1" applyAlignment="1">
      <alignment horizontal="center" vertical="center"/>
    </xf>
    <xf numFmtId="0" fontId="7" fillId="0" borderId="8" xfId="0" applyFont="1" applyFill="1" applyBorder="1" applyAlignment="1">
      <alignment horizontal="center" vertical="center"/>
    </xf>
    <xf numFmtId="0" fontId="7" fillId="2" borderId="7" xfId="2" applyFont="1" applyFill="1" applyBorder="1" applyAlignment="1">
      <alignment horizontal="left" vertical="center"/>
    </xf>
    <xf numFmtId="0" fontId="7" fillId="0" borderId="7" xfId="0" applyFont="1" applyBorder="1" applyAlignment="1">
      <alignment horizontal="center" vertical="center"/>
    </xf>
    <xf numFmtId="0" fontId="7" fillId="0" borderId="10" xfId="0" applyFont="1" applyBorder="1" applyAlignment="1">
      <alignment vertical="center" wrapText="1"/>
    </xf>
    <xf numFmtId="0" fontId="7" fillId="3" borderId="7" xfId="0" applyFont="1" applyFill="1" applyBorder="1" applyAlignment="1">
      <alignment horizontal="center" vertical="center"/>
    </xf>
    <xf numFmtId="0" fontId="13" fillId="0" borderId="7" xfId="0" applyFont="1" applyFill="1" applyBorder="1" applyAlignment="1">
      <alignment horizontal="center" vertical="center"/>
    </xf>
    <xf numFmtId="0" fontId="14" fillId="3" borderId="7" xfId="2" applyFont="1" applyFill="1" applyBorder="1" applyAlignment="1">
      <alignment horizontal="center" vertical="center"/>
    </xf>
    <xf numFmtId="42" fontId="13" fillId="5" borderId="7" xfId="0" applyNumberFormat="1" applyFont="1" applyFill="1" applyBorder="1" applyAlignment="1">
      <alignment horizontal="center" vertical="center"/>
    </xf>
    <xf numFmtId="0" fontId="7" fillId="0" borderId="7" xfId="0" applyFont="1" applyFill="1" applyBorder="1" applyAlignment="1">
      <alignment horizontal="center" vertical="center"/>
    </xf>
    <xf numFmtId="0" fontId="14" fillId="0" borderId="7" xfId="2" applyFont="1" applyFill="1" applyBorder="1" applyAlignment="1">
      <alignment horizontal="center" vertical="center"/>
    </xf>
    <xf numFmtId="42" fontId="13" fillId="0" borderId="7" xfId="0" applyNumberFormat="1" applyFont="1" applyFill="1" applyBorder="1" applyAlignment="1">
      <alignment horizontal="center" vertical="center"/>
    </xf>
    <xf numFmtId="0" fontId="7" fillId="2" borderId="7" xfId="2" applyFont="1" applyFill="1" applyBorder="1" applyAlignment="1">
      <alignment horizontal="left" vertical="center" wrapText="1"/>
    </xf>
    <xf numFmtId="0" fontId="13" fillId="3" borderId="7" xfId="0" applyFont="1" applyFill="1" applyBorder="1" applyAlignment="1">
      <alignment vertical="center" wrapText="1"/>
    </xf>
    <xf numFmtId="0" fontId="7" fillId="3" borderId="1" xfId="0" applyFont="1" applyFill="1" applyBorder="1" applyAlignment="1"/>
    <xf numFmtId="0" fontId="13" fillId="3" borderId="1" xfId="0" applyFont="1" applyFill="1" applyBorder="1" applyAlignment="1"/>
    <xf numFmtId="0" fontId="13" fillId="3" borderId="13" xfId="0" applyFont="1" applyFill="1" applyBorder="1" applyAlignment="1"/>
    <xf numFmtId="0" fontId="13" fillId="3" borderId="1" xfId="0" applyFont="1" applyFill="1" applyBorder="1" applyAlignment="1">
      <alignment horizontal="center"/>
    </xf>
    <xf numFmtId="0" fontId="14" fillId="0" borderId="8" xfId="2" applyFont="1" applyFill="1" applyBorder="1" applyAlignment="1">
      <alignment horizontal="center" vertical="center"/>
    </xf>
    <xf numFmtId="42" fontId="13" fillId="0" borderId="8" xfId="0" applyNumberFormat="1" applyFont="1" applyFill="1" applyBorder="1" applyAlignment="1">
      <alignment horizontal="center" vertical="center"/>
    </xf>
    <xf numFmtId="0" fontId="12" fillId="6" borderId="4" xfId="3" applyFont="1" applyFill="1" applyBorder="1" applyAlignment="1">
      <alignment horizontal="center" vertical="center" wrapText="1"/>
    </xf>
    <xf numFmtId="0" fontId="9" fillId="0" borderId="0" xfId="0" applyFont="1"/>
    <xf numFmtId="0" fontId="13" fillId="7" borderId="6" xfId="0" applyFont="1" applyFill="1" applyBorder="1" applyAlignment="1"/>
    <xf numFmtId="3" fontId="13" fillId="7" borderId="12" xfId="0" applyNumberFormat="1" applyFont="1" applyFill="1" applyBorder="1" applyAlignment="1"/>
    <xf numFmtId="0" fontId="8" fillId="7" borderId="9" xfId="0" applyFont="1" applyFill="1" applyBorder="1" applyAlignment="1">
      <alignment horizontal="left" vertical="center"/>
    </xf>
    <xf numFmtId="0" fontId="8" fillId="7" borderId="10" xfId="0" applyFont="1" applyFill="1" applyBorder="1" applyAlignment="1">
      <alignment horizontal="left" vertical="center"/>
    </xf>
    <xf numFmtId="0" fontId="8" fillId="7" borderId="16" xfId="0" applyFont="1" applyFill="1" applyBorder="1" applyAlignment="1">
      <alignment horizontal="left" vertical="center"/>
    </xf>
    <xf numFmtId="164" fontId="8" fillId="7" borderId="9" xfId="0" applyNumberFormat="1" applyFont="1" applyFill="1" applyBorder="1" applyAlignment="1">
      <alignment horizontal="center" vertical="center"/>
    </xf>
    <xf numFmtId="164" fontId="7" fillId="7" borderId="10" xfId="0" applyNumberFormat="1" applyFont="1" applyFill="1" applyBorder="1" applyAlignment="1">
      <alignment horizontal="center" vertical="center"/>
    </xf>
    <xf numFmtId="164" fontId="7" fillId="7" borderId="16" xfId="0" applyNumberFormat="1" applyFont="1" applyFill="1" applyBorder="1" applyAlignment="1">
      <alignment horizontal="center" vertical="center"/>
    </xf>
    <xf numFmtId="0" fontId="4" fillId="0" borderId="0" xfId="3" applyFont="1" applyBorder="1" applyAlignment="1">
      <alignment horizontal="left"/>
    </xf>
    <xf numFmtId="0" fontId="12" fillId="6" borderId="15" xfId="3" applyFont="1" applyFill="1" applyBorder="1" applyAlignment="1">
      <alignment horizontal="center" vertical="center" wrapText="1"/>
    </xf>
    <xf numFmtId="0" fontId="12" fillId="6" borderId="3" xfId="3" applyFont="1" applyFill="1" applyBorder="1" applyAlignment="1">
      <alignment horizontal="center" vertical="center" wrapText="1"/>
    </xf>
    <xf numFmtId="0" fontId="12" fillId="6" borderId="11" xfId="3" applyFont="1" applyFill="1" applyBorder="1" applyAlignment="1">
      <alignment horizontal="center" vertical="center" wrapText="1"/>
    </xf>
    <xf numFmtId="0" fontId="12" fillId="6" borderId="4" xfId="3" applyFont="1" applyFill="1" applyBorder="1" applyAlignment="1">
      <alignment horizontal="center" vertical="center" wrapText="1"/>
    </xf>
    <xf numFmtId="0" fontId="12" fillId="6" borderId="14" xfId="3" applyFont="1" applyFill="1" applyBorder="1" applyAlignment="1">
      <alignment horizontal="center" vertical="center" wrapText="1"/>
    </xf>
    <xf numFmtId="0" fontId="12" fillId="6" borderId="5" xfId="3" applyFont="1" applyFill="1" applyBorder="1" applyAlignment="1">
      <alignment horizontal="center" vertical="center" wrapText="1"/>
    </xf>
    <xf numFmtId="0" fontId="7" fillId="5" borderId="0" xfId="0" applyFont="1" applyFill="1" applyAlignment="1">
      <alignment horizontal="left"/>
    </xf>
    <xf numFmtId="0" fontId="7" fillId="0" borderId="0" xfId="0" applyFont="1" applyAlignment="1">
      <alignment horizontal="left"/>
    </xf>
    <xf numFmtId="0" fontId="8" fillId="4" borderId="9" xfId="0" applyFont="1" applyFill="1" applyBorder="1" applyAlignment="1">
      <alignment horizontal="left" vertical="center"/>
    </xf>
    <xf numFmtId="0" fontId="8" fillId="4" borderId="10" xfId="0" applyFont="1" applyFill="1" applyBorder="1" applyAlignment="1">
      <alignment horizontal="left" vertical="center"/>
    </xf>
    <xf numFmtId="0" fontId="8" fillId="4" borderId="16" xfId="0" applyFont="1" applyFill="1" applyBorder="1" applyAlignment="1">
      <alignment horizontal="left" vertical="center"/>
    </xf>
    <xf numFmtId="164" fontId="8" fillId="4" borderId="9" xfId="0" applyNumberFormat="1" applyFont="1" applyFill="1" applyBorder="1" applyAlignment="1">
      <alignment horizontal="center" vertical="center"/>
    </xf>
    <xf numFmtId="164" fontId="7" fillId="4" borderId="10" xfId="0" applyNumberFormat="1" applyFont="1" applyFill="1" applyBorder="1" applyAlignment="1">
      <alignment horizontal="center" vertical="center"/>
    </xf>
    <xf numFmtId="164" fontId="7" fillId="4" borderId="16" xfId="0" applyNumberFormat="1" applyFont="1" applyFill="1" applyBorder="1" applyAlignment="1">
      <alignment horizontal="center" vertical="center"/>
    </xf>
  </cellXfs>
  <cellStyles count="4">
    <cellStyle name="Normální" xfId="0" builtinId="0"/>
    <cellStyle name="Normální 2" xfId="1"/>
    <cellStyle name="Normální 2 2" xfId="2"/>
    <cellStyle name="Normální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W50"/>
  <sheetViews>
    <sheetView tabSelected="1" topLeftCell="A25" zoomScaleNormal="100" workbookViewId="0">
      <selection activeCell="I36" sqref="I36"/>
    </sheetView>
  </sheetViews>
  <sheetFormatPr defaultRowHeight="15" x14ac:dyDescent="0.25"/>
  <cols>
    <col min="1" max="1" width="1.85546875" customWidth="1"/>
    <col min="2" max="2" width="30.85546875" customWidth="1"/>
    <col min="3" max="3" width="36.42578125" customWidth="1"/>
    <col min="4" max="4" width="13.7109375" customWidth="1"/>
    <col min="5" max="5" width="14.28515625" customWidth="1"/>
    <col min="6" max="6" width="46.85546875" customWidth="1"/>
    <col min="7" max="7" width="10.42578125" customWidth="1"/>
    <col min="9" max="9" width="10.140625" customWidth="1"/>
    <col min="10" max="10" width="12.28515625" customWidth="1"/>
    <col min="12" max="12" width="12.28515625" customWidth="1"/>
    <col min="13" max="13" width="12.42578125" customWidth="1"/>
    <col min="15" max="15" width="10.7109375" customWidth="1"/>
    <col min="16" max="16" width="13.140625" customWidth="1"/>
  </cols>
  <sheetData>
    <row r="1" spans="1:23" x14ac:dyDescent="0.25">
      <c r="B1" s="5" t="s">
        <v>70</v>
      </c>
    </row>
    <row r="2" spans="1:23" x14ac:dyDescent="0.25">
      <c r="A2" s="4"/>
      <c r="B2" s="5" t="s">
        <v>68</v>
      </c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</row>
    <row r="3" spans="1:23" ht="21" customHeight="1" thickBot="1" x14ac:dyDescent="0.3">
      <c r="A3" s="77" t="s">
        <v>66</v>
      </c>
      <c r="B3" s="77"/>
      <c r="C3" s="77"/>
      <c r="D3" s="77"/>
      <c r="E3" s="77"/>
      <c r="F3" s="77"/>
      <c r="G3" s="77"/>
      <c r="H3" s="77"/>
      <c r="I3" s="77"/>
      <c r="J3" s="77"/>
      <c r="K3" s="77"/>
      <c r="L3" s="77"/>
      <c r="M3" s="77"/>
      <c r="N3" s="77"/>
      <c r="O3" s="77"/>
      <c r="P3" s="77"/>
      <c r="Q3" s="77"/>
      <c r="R3" s="77"/>
      <c r="S3" s="77"/>
      <c r="T3" s="77"/>
      <c r="U3" s="77"/>
      <c r="V3" s="77"/>
      <c r="W3" s="77"/>
    </row>
    <row r="4" spans="1:23" ht="33.75" customHeight="1" x14ac:dyDescent="0.25">
      <c r="A4" s="1"/>
      <c r="B4" s="78" t="s">
        <v>69</v>
      </c>
      <c r="C4" s="80" t="s">
        <v>15</v>
      </c>
      <c r="D4" s="80" t="s">
        <v>13</v>
      </c>
      <c r="E4" s="80" t="s">
        <v>0</v>
      </c>
      <c r="F4" s="80"/>
      <c r="G4" s="80"/>
      <c r="H4" s="80" t="s">
        <v>10</v>
      </c>
      <c r="I4" s="80"/>
      <c r="J4" s="80" t="s">
        <v>8</v>
      </c>
      <c r="K4" s="80" t="s">
        <v>9</v>
      </c>
      <c r="L4" s="80"/>
      <c r="M4" s="80" t="s">
        <v>8</v>
      </c>
      <c r="N4" s="80" t="s">
        <v>1</v>
      </c>
      <c r="O4" s="80"/>
      <c r="P4" s="82" t="s">
        <v>8</v>
      </c>
    </row>
    <row r="5" spans="1:23" ht="34.5" thickBot="1" x14ac:dyDescent="0.3">
      <c r="A5" s="1"/>
      <c r="B5" s="79"/>
      <c r="C5" s="81"/>
      <c r="D5" s="81"/>
      <c r="E5" s="67" t="s">
        <v>2</v>
      </c>
      <c r="F5" s="67" t="s">
        <v>55</v>
      </c>
      <c r="G5" s="67" t="s">
        <v>3</v>
      </c>
      <c r="H5" s="67" t="s">
        <v>7</v>
      </c>
      <c r="I5" s="67" t="s">
        <v>12</v>
      </c>
      <c r="J5" s="81"/>
      <c r="K5" s="67" t="s">
        <v>5</v>
      </c>
      <c r="L5" s="67" t="s">
        <v>12</v>
      </c>
      <c r="M5" s="81"/>
      <c r="N5" s="67" t="s">
        <v>5</v>
      </c>
      <c r="O5" s="67" t="s">
        <v>12</v>
      </c>
      <c r="P5" s="83"/>
    </row>
    <row r="6" spans="1:23" ht="27" customHeight="1" x14ac:dyDescent="0.25">
      <c r="B6" s="9" t="s">
        <v>4</v>
      </c>
      <c r="C6" s="9" t="s">
        <v>32</v>
      </c>
      <c r="D6" s="10" t="s">
        <v>33</v>
      </c>
      <c r="E6" s="10" t="s">
        <v>16</v>
      </c>
      <c r="F6" s="11" t="s">
        <v>56</v>
      </c>
      <c r="G6" s="12" t="s">
        <v>17</v>
      </c>
      <c r="H6" s="13">
        <v>3</v>
      </c>
      <c r="I6" s="14" t="s">
        <v>6</v>
      </c>
      <c r="J6" s="15" t="s">
        <v>6</v>
      </c>
      <c r="K6" s="16">
        <v>1</v>
      </c>
      <c r="L6" s="17" t="s">
        <v>43</v>
      </c>
      <c r="M6" s="18"/>
      <c r="N6" s="16">
        <v>6</v>
      </c>
      <c r="O6" s="14" t="s">
        <v>6</v>
      </c>
      <c r="P6" s="19" t="s">
        <v>6</v>
      </c>
      <c r="Q6" s="2"/>
    </row>
    <row r="7" spans="1:23" ht="27" customHeight="1" x14ac:dyDescent="0.25">
      <c r="B7" s="20"/>
      <c r="C7" s="20" t="s">
        <v>32</v>
      </c>
      <c r="D7" s="21" t="s">
        <v>33</v>
      </c>
      <c r="E7" s="21" t="s">
        <v>16</v>
      </c>
      <c r="F7" s="22" t="s">
        <v>56</v>
      </c>
      <c r="G7" s="23" t="s">
        <v>17</v>
      </c>
      <c r="H7" s="24">
        <v>3</v>
      </c>
      <c r="I7" s="25" t="s">
        <v>42</v>
      </c>
      <c r="J7" s="26"/>
      <c r="K7" s="27">
        <v>1</v>
      </c>
      <c r="L7" s="14" t="s">
        <v>6</v>
      </c>
      <c r="M7" s="15" t="s">
        <v>6</v>
      </c>
      <c r="N7" s="27">
        <v>6</v>
      </c>
      <c r="O7" s="14" t="s">
        <v>6</v>
      </c>
      <c r="P7" s="15" t="s">
        <v>6</v>
      </c>
      <c r="Q7" s="2"/>
    </row>
    <row r="8" spans="1:23" ht="27" customHeight="1" x14ac:dyDescent="0.25">
      <c r="B8" s="20"/>
      <c r="C8" s="20" t="s">
        <v>32</v>
      </c>
      <c r="D8" s="21" t="s">
        <v>33</v>
      </c>
      <c r="E8" s="21" t="s">
        <v>16</v>
      </c>
      <c r="F8" s="22" t="s">
        <v>56</v>
      </c>
      <c r="G8" s="23" t="s">
        <v>17</v>
      </c>
      <c r="H8" s="24">
        <v>3</v>
      </c>
      <c r="I8" s="25" t="s">
        <v>40</v>
      </c>
      <c r="J8" s="26"/>
      <c r="K8" s="28">
        <v>1</v>
      </c>
      <c r="L8" s="14" t="s">
        <v>6</v>
      </c>
      <c r="M8" s="15" t="s">
        <v>6</v>
      </c>
      <c r="N8" s="28">
        <v>6</v>
      </c>
      <c r="O8" s="14" t="s">
        <v>6</v>
      </c>
      <c r="P8" s="15" t="s">
        <v>6</v>
      </c>
      <c r="Q8" s="2"/>
    </row>
    <row r="9" spans="1:23" ht="27" customHeight="1" thickBot="1" x14ac:dyDescent="0.3">
      <c r="B9" s="29"/>
      <c r="C9" s="29" t="s">
        <v>32</v>
      </c>
      <c r="D9" s="30" t="s">
        <v>33</v>
      </c>
      <c r="E9" s="30" t="s">
        <v>16</v>
      </c>
      <c r="F9" s="31" t="s">
        <v>56</v>
      </c>
      <c r="G9" s="32" t="s">
        <v>17</v>
      </c>
      <c r="H9" s="33">
        <v>3</v>
      </c>
      <c r="I9" s="34" t="s">
        <v>41</v>
      </c>
      <c r="J9" s="35"/>
      <c r="K9" s="36">
        <v>1</v>
      </c>
      <c r="L9" s="37" t="s">
        <v>6</v>
      </c>
      <c r="M9" s="38" t="s">
        <v>6</v>
      </c>
      <c r="N9" s="36">
        <v>6</v>
      </c>
      <c r="O9" s="37" t="s">
        <v>6</v>
      </c>
      <c r="P9" s="38" t="s">
        <v>6</v>
      </c>
      <c r="Q9" s="2"/>
    </row>
    <row r="10" spans="1:23" ht="27" customHeight="1" x14ac:dyDescent="0.25">
      <c r="B10" s="9" t="s">
        <v>4</v>
      </c>
      <c r="C10" s="9" t="s">
        <v>34</v>
      </c>
      <c r="D10" s="10" t="s">
        <v>35</v>
      </c>
      <c r="E10" s="10" t="s">
        <v>16</v>
      </c>
      <c r="F10" s="11" t="s">
        <v>57</v>
      </c>
      <c r="G10" s="12" t="s">
        <v>18</v>
      </c>
      <c r="H10" s="13">
        <v>3</v>
      </c>
      <c r="I10" s="17" t="s">
        <v>46</v>
      </c>
      <c r="J10" s="18"/>
      <c r="K10" s="16">
        <v>1</v>
      </c>
      <c r="L10" s="39" t="s">
        <v>6</v>
      </c>
      <c r="M10" s="19" t="s">
        <v>6</v>
      </c>
      <c r="N10" s="16">
        <v>6</v>
      </c>
      <c r="O10" s="39" t="s">
        <v>6</v>
      </c>
      <c r="P10" s="19" t="s">
        <v>6</v>
      </c>
      <c r="Q10" s="2"/>
    </row>
    <row r="11" spans="1:23" ht="27" customHeight="1" x14ac:dyDescent="0.25">
      <c r="B11" s="20"/>
      <c r="C11" s="20" t="s">
        <v>34</v>
      </c>
      <c r="D11" s="21" t="s">
        <v>35</v>
      </c>
      <c r="E11" s="21" t="s">
        <v>16</v>
      </c>
      <c r="F11" s="22" t="s">
        <v>57</v>
      </c>
      <c r="G11" s="23" t="s">
        <v>18</v>
      </c>
      <c r="H11" s="24">
        <v>3</v>
      </c>
      <c r="I11" s="14" t="s">
        <v>6</v>
      </c>
      <c r="J11" s="15" t="s">
        <v>6</v>
      </c>
      <c r="K11" s="27">
        <v>1</v>
      </c>
      <c r="L11" s="25" t="s">
        <v>60</v>
      </c>
      <c r="M11" s="26"/>
      <c r="N11" s="27">
        <v>6</v>
      </c>
      <c r="O11" s="14" t="s">
        <v>6</v>
      </c>
      <c r="P11" s="15" t="s">
        <v>6</v>
      </c>
      <c r="Q11" s="2"/>
    </row>
    <row r="12" spans="1:23" ht="27" customHeight="1" x14ac:dyDescent="0.25">
      <c r="B12" s="20"/>
      <c r="C12" s="20" t="s">
        <v>34</v>
      </c>
      <c r="D12" s="21" t="s">
        <v>35</v>
      </c>
      <c r="E12" s="21" t="s">
        <v>16</v>
      </c>
      <c r="F12" s="22" t="s">
        <v>57</v>
      </c>
      <c r="G12" s="23" t="s">
        <v>18</v>
      </c>
      <c r="H12" s="24">
        <v>3</v>
      </c>
      <c r="I12" s="25" t="s">
        <v>44</v>
      </c>
      <c r="J12" s="26"/>
      <c r="K12" s="28">
        <v>1</v>
      </c>
      <c r="L12" s="14" t="s">
        <v>6</v>
      </c>
      <c r="M12" s="15" t="s">
        <v>6</v>
      </c>
      <c r="N12" s="27">
        <v>6</v>
      </c>
      <c r="O12" s="14" t="s">
        <v>6</v>
      </c>
      <c r="P12" s="15" t="s">
        <v>6</v>
      </c>
      <c r="Q12" s="2"/>
    </row>
    <row r="13" spans="1:23" ht="27" customHeight="1" thickBot="1" x14ac:dyDescent="0.3">
      <c r="B13" s="29"/>
      <c r="C13" s="29" t="s">
        <v>34</v>
      </c>
      <c r="D13" s="30" t="s">
        <v>35</v>
      </c>
      <c r="E13" s="30" t="s">
        <v>16</v>
      </c>
      <c r="F13" s="40" t="s">
        <v>57</v>
      </c>
      <c r="G13" s="32" t="s">
        <v>18</v>
      </c>
      <c r="H13" s="33">
        <v>3</v>
      </c>
      <c r="I13" s="34" t="s">
        <v>45</v>
      </c>
      <c r="J13" s="35"/>
      <c r="K13" s="36">
        <v>1</v>
      </c>
      <c r="L13" s="37" t="s">
        <v>6</v>
      </c>
      <c r="M13" s="38" t="s">
        <v>6</v>
      </c>
      <c r="N13" s="36">
        <v>6</v>
      </c>
      <c r="O13" s="37" t="s">
        <v>6</v>
      </c>
      <c r="P13" s="38" t="s">
        <v>6</v>
      </c>
      <c r="Q13" s="2"/>
    </row>
    <row r="14" spans="1:23" ht="27" customHeight="1" thickBot="1" x14ac:dyDescent="0.3">
      <c r="B14" s="41" t="s">
        <v>20</v>
      </c>
      <c r="C14" s="41" t="s">
        <v>19</v>
      </c>
      <c r="D14" s="42" t="s">
        <v>38</v>
      </c>
      <c r="E14" s="42" t="s">
        <v>16</v>
      </c>
      <c r="F14" s="43" t="s">
        <v>58</v>
      </c>
      <c r="G14" s="44" t="s">
        <v>21</v>
      </c>
      <c r="H14" s="45">
        <v>24</v>
      </c>
      <c r="I14" s="65" t="s">
        <v>6</v>
      </c>
      <c r="J14" s="66" t="s">
        <v>6</v>
      </c>
      <c r="K14" s="48">
        <v>4</v>
      </c>
      <c r="L14" s="46" t="s">
        <v>61</v>
      </c>
      <c r="M14" s="47"/>
      <c r="N14" s="48">
        <v>8</v>
      </c>
      <c r="O14" s="46" t="s">
        <v>62</v>
      </c>
      <c r="P14" s="47"/>
      <c r="Q14" s="2"/>
    </row>
    <row r="15" spans="1:23" ht="27" customHeight="1" thickBot="1" x14ac:dyDescent="0.3">
      <c r="B15" s="49" t="s">
        <v>22</v>
      </c>
      <c r="C15" s="49" t="s">
        <v>36</v>
      </c>
      <c r="D15" s="50" t="s">
        <v>37</v>
      </c>
      <c r="E15" s="50" t="s">
        <v>16</v>
      </c>
      <c r="F15" s="51" t="s">
        <v>56</v>
      </c>
      <c r="G15" s="52" t="s">
        <v>17</v>
      </c>
      <c r="H15" s="53">
        <v>24</v>
      </c>
      <c r="I15" s="57" t="s">
        <v>6</v>
      </c>
      <c r="J15" s="58" t="s">
        <v>6</v>
      </c>
      <c r="K15" s="56">
        <v>4</v>
      </c>
      <c r="L15" s="54" t="s">
        <v>47</v>
      </c>
      <c r="M15" s="55"/>
      <c r="N15" s="56">
        <v>8</v>
      </c>
      <c r="O15" s="57" t="s">
        <v>6</v>
      </c>
      <c r="P15" s="58" t="s">
        <v>6</v>
      </c>
      <c r="Q15" s="2"/>
    </row>
    <row r="16" spans="1:23" ht="27" customHeight="1" thickBot="1" x14ac:dyDescent="0.3">
      <c r="B16" s="59" t="s">
        <v>23</v>
      </c>
      <c r="C16" s="59" t="s">
        <v>24</v>
      </c>
      <c r="D16" s="50" t="s">
        <v>39</v>
      </c>
      <c r="E16" s="50" t="s">
        <v>25</v>
      </c>
      <c r="F16" s="60" t="s">
        <v>59</v>
      </c>
      <c r="G16" s="52" t="s">
        <v>26</v>
      </c>
      <c r="H16" s="53">
        <v>12</v>
      </c>
      <c r="I16" s="54" t="s">
        <v>48</v>
      </c>
      <c r="J16" s="55"/>
      <c r="K16" s="56">
        <v>2</v>
      </c>
      <c r="L16" s="57" t="s">
        <v>6</v>
      </c>
      <c r="M16" s="58" t="s">
        <v>6</v>
      </c>
      <c r="N16" s="56">
        <v>6</v>
      </c>
      <c r="O16" s="57" t="s">
        <v>6</v>
      </c>
      <c r="P16" s="58" t="s">
        <v>6</v>
      </c>
      <c r="Q16" s="2"/>
    </row>
    <row r="17" spans="1:23" ht="27" customHeight="1" thickBot="1" x14ac:dyDescent="0.3">
      <c r="B17" s="49" t="s">
        <v>27</v>
      </c>
      <c r="C17" s="49" t="s">
        <v>30</v>
      </c>
      <c r="D17" s="50" t="s">
        <v>29</v>
      </c>
      <c r="E17" s="50" t="s">
        <v>16</v>
      </c>
      <c r="F17" s="60" t="s">
        <v>58</v>
      </c>
      <c r="G17" s="52" t="s">
        <v>28</v>
      </c>
      <c r="H17" s="53">
        <v>12</v>
      </c>
      <c r="I17" s="54" t="s">
        <v>31</v>
      </c>
      <c r="J17" s="55"/>
      <c r="K17" s="56">
        <v>2</v>
      </c>
      <c r="L17" s="57" t="s">
        <v>6</v>
      </c>
      <c r="M17" s="58" t="s">
        <v>6</v>
      </c>
      <c r="N17" s="56">
        <v>6</v>
      </c>
      <c r="O17" s="57" t="s">
        <v>6</v>
      </c>
      <c r="P17" s="58" t="s">
        <v>6</v>
      </c>
      <c r="Q17" s="5"/>
    </row>
    <row r="18" spans="1:23" ht="15.75" thickBot="1" x14ac:dyDescent="0.3">
      <c r="B18" s="61"/>
      <c r="C18" s="61"/>
      <c r="D18" s="61"/>
      <c r="E18" s="61"/>
      <c r="F18" s="61"/>
      <c r="G18" s="61"/>
      <c r="H18" s="62"/>
      <c r="I18" s="69" t="s">
        <v>11</v>
      </c>
      <c r="J18" s="70">
        <f>SUM(J7+J8+J9+J10+J12+J13+J16+J17)</f>
        <v>0</v>
      </c>
      <c r="K18" s="63"/>
      <c r="L18" s="69" t="s">
        <v>11</v>
      </c>
      <c r="M18" s="70">
        <f>M6+M11+M14+M15</f>
        <v>0</v>
      </c>
      <c r="N18" s="64"/>
      <c r="O18" s="69" t="s">
        <v>11</v>
      </c>
      <c r="P18" s="70">
        <f>P14</f>
        <v>0</v>
      </c>
    </row>
    <row r="19" spans="1:23" ht="12" customHeight="1" x14ac:dyDescent="0.25">
      <c r="B19" s="6"/>
      <c r="C19" s="6"/>
      <c r="D19" s="6"/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</row>
    <row r="20" spans="1:23" ht="11.25" customHeight="1" thickBot="1" x14ac:dyDescent="0.3"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</row>
    <row r="21" spans="1:23" ht="15.75" thickBot="1" x14ac:dyDescent="0.3">
      <c r="B21" s="6"/>
      <c r="C21" s="71" t="s">
        <v>65</v>
      </c>
      <c r="D21" s="72"/>
      <c r="E21" s="72"/>
      <c r="F21" s="72"/>
      <c r="G21" s="72"/>
      <c r="H21" s="73"/>
      <c r="I21" s="74">
        <f>J18+M18++P18</f>
        <v>0</v>
      </c>
      <c r="J21" s="75"/>
      <c r="K21" s="76"/>
      <c r="L21" s="7"/>
      <c r="M21" s="6"/>
      <c r="N21" s="6"/>
      <c r="O21" s="6"/>
      <c r="P21" s="6"/>
    </row>
    <row r="22" spans="1:23" x14ac:dyDescent="0.25">
      <c r="I22" s="3"/>
      <c r="J22" s="3"/>
      <c r="K22" s="3"/>
      <c r="L22" s="3"/>
    </row>
    <row r="23" spans="1:23" ht="18.75" thickBot="1" x14ac:dyDescent="0.3">
      <c r="A23" s="77" t="s">
        <v>67</v>
      </c>
      <c r="B23" s="77"/>
      <c r="C23" s="77"/>
      <c r="D23" s="77"/>
      <c r="E23" s="77"/>
      <c r="F23" s="77"/>
      <c r="G23" s="77"/>
      <c r="H23" s="77"/>
      <c r="I23" s="77"/>
      <c r="J23" s="77"/>
      <c r="K23" s="77"/>
      <c r="L23" s="77"/>
      <c r="M23" s="77"/>
      <c r="N23" s="77"/>
      <c r="O23" s="77"/>
      <c r="P23" s="77"/>
      <c r="Q23" s="77"/>
      <c r="R23" s="77"/>
      <c r="S23" s="77"/>
      <c r="T23" s="77"/>
      <c r="U23" s="77"/>
      <c r="V23" s="77"/>
      <c r="W23" s="77"/>
    </row>
    <row r="24" spans="1:23" ht="36" customHeight="1" x14ac:dyDescent="0.25">
      <c r="A24" s="1"/>
      <c r="B24" s="78" t="s">
        <v>14</v>
      </c>
      <c r="C24" s="80" t="s">
        <v>15</v>
      </c>
      <c r="D24" s="80" t="s">
        <v>13</v>
      </c>
      <c r="E24" s="80" t="s">
        <v>0</v>
      </c>
      <c r="F24" s="80"/>
      <c r="G24" s="80"/>
      <c r="H24" s="80" t="s">
        <v>10</v>
      </c>
      <c r="I24" s="80"/>
      <c r="J24" s="80" t="s">
        <v>8</v>
      </c>
      <c r="K24" s="80" t="s">
        <v>9</v>
      </c>
      <c r="L24" s="80"/>
      <c r="M24" s="80" t="s">
        <v>8</v>
      </c>
      <c r="N24" s="80" t="s">
        <v>1</v>
      </c>
      <c r="O24" s="80"/>
      <c r="P24" s="82" t="s">
        <v>8</v>
      </c>
    </row>
    <row r="25" spans="1:23" ht="34.5" thickBot="1" x14ac:dyDescent="0.3">
      <c r="A25" s="1"/>
      <c r="B25" s="79"/>
      <c r="C25" s="81"/>
      <c r="D25" s="81"/>
      <c r="E25" s="67" t="s">
        <v>2</v>
      </c>
      <c r="F25" s="67" t="s">
        <v>55</v>
      </c>
      <c r="G25" s="67" t="s">
        <v>3</v>
      </c>
      <c r="H25" s="67" t="s">
        <v>7</v>
      </c>
      <c r="I25" s="67" t="s">
        <v>49</v>
      </c>
      <c r="J25" s="81"/>
      <c r="K25" s="67" t="s">
        <v>5</v>
      </c>
      <c r="L25" s="67" t="s">
        <v>49</v>
      </c>
      <c r="M25" s="81"/>
      <c r="N25" s="67" t="s">
        <v>5</v>
      </c>
      <c r="O25" s="67" t="s">
        <v>49</v>
      </c>
      <c r="P25" s="83"/>
    </row>
    <row r="26" spans="1:23" ht="27" customHeight="1" x14ac:dyDescent="0.25">
      <c r="B26" s="9" t="s">
        <v>4</v>
      </c>
      <c r="C26" s="9" t="s">
        <v>32</v>
      </c>
      <c r="D26" s="10" t="s">
        <v>33</v>
      </c>
      <c r="E26" s="10" t="s">
        <v>16</v>
      </c>
      <c r="F26" s="11" t="s">
        <v>56</v>
      </c>
      <c r="G26" s="12" t="s">
        <v>17</v>
      </c>
      <c r="H26" s="13">
        <v>3</v>
      </c>
      <c r="I26" s="14" t="s">
        <v>6</v>
      </c>
      <c r="J26" s="15" t="s">
        <v>6</v>
      </c>
      <c r="K26" s="16">
        <v>1</v>
      </c>
      <c r="L26" s="17" t="s">
        <v>43</v>
      </c>
      <c r="M26" s="18"/>
      <c r="N26" s="16">
        <v>6</v>
      </c>
      <c r="O26" s="39" t="s">
        <v>6</v>
      </c>
      <c r="P26" s="19" t="s">
        <v>6</v>
      </c>
      <c r="Q26" s="2"/>
    </row>
    <row r="27" spans="1:23" ht="27" customHeight="1" x14ac:dyDescent="0.25">
      <c r="B27" s="20"/>
      <c r="C27" s="20" t="s">
        <v>32</v>
      </c>
      <c r="D27" s="21" t="s">
        <v>33</v>
      </c>
      <c r="E27" s="21" t="s">
        <v>16</v>
      </c>
      <c r="F27" s="22" t="s">
        <v>56</v>
      </c>
      <c r="G27" s="23" t="s">
        <v>17</v>
      </c>
      <c r="H27" s="24">
        <v>3</v>
      </c>
      <c r="I27" s="25" t="s">
        <v>42</v>
      </c>
      <c r="J27" s="26"/>
      <c r="K27" s="27">
        <v>1</v>
      </c>
      <c r="L27" s="14" t="s">
        <v>6</v>
      </c>
      <c r="M27" s="15" t="s">
        <v>6</v>
      </c>
      <c r="N27" s="27">
        <v>6</v>
      </c>
      <c r="O27" s="14" t="s">
        <v>6</v>
      </c>
      <c r="P27" s="15" t="s">
        <v>6</v>
      </c>
      <c r="Q27" s="2"/>
    </row>
    <row r="28" spans="1:23" ht="27" customHeight="1" x14ac:dyDescent="0.25">
      <c r="B28" s="20"/>
      <c r="C28" s="20" t="s">
        <v>32</v>
      </c>
      <c r="D28" s="21" t="s">
        <v>33</v>
      </c>
      <c r="E28" s="21" t="s">
        <v>16</v>
      </c>
      <c r="F28" s="22" t="s">
        <v>56</v>
      </c>
      <c r="G28" s="23" t="s">
        <v>17</v>
      </c>
      <c r="H28" s="24">
        <v>3</v>
      </c>
      <c r="I28" s="25" t="s">
        <v>40</v>
      </c>
      <c r="J28" s="26"/>
      <c r="K28" s="28">
        <v>1</v>
      </c>
      <c r="L28" s="14" t="s">
        <v>6</v>
      </c>
      <c r="M28" s="15" t="s">
        <v>6</v>
      </c>
      <c r="N28" s="28">
        <v>6</v>
      </c>
      <c r="O28" s="14" t="s">
        <v>6</v>
      </c>
      <c r="P28" s="15" t="s">
        <v>6</v>
      </c>
      <c r="Q28" s="2"/>
    </row>
    <row r="29" spans="1:23" ht="27" customHeight="1" thickBot="1" x14ac:dyDescent="0.3">
      <c r="B29" s="29"/>
      <c r="C29" s="29" t="s">
        <v>32</v>
      </c>
      <c r="D29" s="30" t="s">
        <v>33</v>
      </c>
      <c r="E29" s="30" t="s">
        <v>16</v>
      </c>
      <c r="F29" s="31" t="s">
        <v>56</v>
      </c>
      <c r="G29" s="32" t="s">
        <v>17</v>
      </c>
      <c r="H29" s="33">
        <v>3</v>
      </c>
      <c r="I29" s="34" t="s">
        <v>41</v>
      </c>
      <c r="J29" s="35"/>
      <c r="K29" s="36">
        <v>1</v>
      </c>
      <c r="L29" s="37" t="s">
        <v>6</v>
      </c>
      <c r="M29" s="38" t="s">
        <v>6</v>
      </c>
      <c r="N29" s="36">
        <v>6</v>
      </c>
      <c r="O29" s="37" t="s">
        <v>6</v>
      </c>
      <c r="P29" s="38" t="s">
        <v>6</v>
      </c>
      <c r="Q29" s="2"/>
    </row>
    <row r="30" spans="1:23" ht="27" customHeight="1" x14ac:dyDescent="0.25">
      <c r="B30" s="9" t="s">
        <v>4</v>
      </c>
      <c r="C30" s="9" t="s">
        <v>34</v>
      </c>
      <c r="D30" s="10" t="s">
        <v>35</v>
      </c>
      <c r="E30" s="10" t="s">
        <v>16</v>
      </c>
      <c r="F30" s="11" t="s">
        <v>57</v>
      </c>
      <c r="G30" s="12" t="s">
        <v>18</v>
      </c>
      <c r="H30" s="13">
        <v>3</v>
      </c>
      <c r="I30" s="17" t="s">
        <v>46</v>
      </c>
      <c r="J30" s="18"/>
      <c r="K30" s="16">
        <v>1</v>
      </c>
      <c r="L30" s="39" t="s">
        <v>6</v>
      </c>
      <c r="M30" s="19" t="s">
        <v>6</v>
      </c>
      <c r="N30" s="16">
        <v>6</v>
      </c>
      <c r="O30" s="39" t="s">
        <v>6</v>
      </c>
      <c r="P30" s="19" t="s">
        <v>6</v>
      </c>
      <c r="Q30" s="2"/>
    </row>
    <row r="31" spans="1:23" ht="27" customHeight="1" x14ac:dyDescent="0.25">
      <c r="B31" s="20"/>
      <c r="C31" s="20" t="s">
        <v>34</v>
      </c>
      <c r="D31" s="21" t="s">
        <v>35</v>
      </c>
      <c r="E31" s="21" t="s">
        <v>16</v>
      </c>
      <c r="F31" s="22" t="s">
        <v>57</v>
      </c>
      <c r="G31" s="23" t="s">
        <v>18</v>
      </c>
      <c r="H31" s="24">
        <v>3</v>
      </c>
      <c r="I31" s="14" t="s">
        <v>6</v>
      </c>
      <c r="J31" s="15" t="s">
        <v>6</v>
      </c>
      <c r="K31" s="27">
        <v>1</v>
      </c>
      <c r="L31" s="25" t="s">
        <v>60</v>
      </c>
      <c r="M31" s="26"/>
      <c r="N31" s="27">
        <v>6</v>
      </c>
      <c r="O31" s="25" t="s">
        <v>63</v>
      </c>
      <c r="P31" s="26"/>
      <c r="Q31" s="2"/>
    </row>
    <row r="32" spans="1:23" ht="27" customHeight="1" x14ac:dyDescent="0.25">
      <c r="B32" s="20"/>
      <c r="C32" s="20" t="s">
        <v>34</v>
      </c>
      <c r="D32" s="21" t="s">
        <v>35</v>
      </c>
      <c r="E32" s="21" t="s">
        <v>16</v>
      </c>
      <c r="F32" s="22" t="s">
        <v>57</v>
      </c>
      <c r="G32" s="23" t="s">
        <v>18</v>
      </c>
      <c r="H32" s="24">
        <v>3</v>
      </c>
      <c r="I32" s="25" t="s">
        <v>44</v>
      </c>
      <c r="J32" s="26"/>
      <c r="K32" s="28">
        <v>1</v>
      </c>
      <c r="L32" s="14" t="s">
        <v>6</v>
      </c>
      <c r="M32" s="15" t="s">
        <v>6</v>
      </c>
      <c r="N32" s="27">
        <v>6</v>
      </c>
      <c r="O32" s="14" t="s">
        <v>6</v>
      </c>
      <c r="P32" s="15" t="s">
        <v>6</v>
      </c>
      <c r="Q32" s="2"/>
    </row>
    <row r="33" spans="2:17" ht="27" customHeight="1" thickBot="1" x14ac:dyDescent="0.3">
      <c r="B33" s="29"/>
      <c r="C33" s="29" t="s">
        <v>34</v>
      </c>
      <c r="D33" s="30" t="s">
        <v>35</v>
      </c>
      <c r="E33" s="30" t="s">
        <v>16</v>
      </c>
      <c r="F33" s="40" t="s">
        <v>57</v>
      </c>
      <c r="G33" s="32" t="s">
        <v>18</v>
      </c>
      <c r="H33" s="33">
        <v>3</v>
      </c>
      <c r="I33" s="34" t="s">
        <v>45</v>
      </c>
      <c r="J33" s="35"/>
      <c r="K33" s="36">
        <v>1</v>
      </c>
      <c r="L33" s="37" t="s">
        <v>6</v>
      </c>
      <c r="M33" s="38" t="s">
        <v>6</v>
      </c>
      <c r="N33" s="36">
        <v>6</v>
      </c>
      <c r="O33" s="37" t="s">
        <v>6</v>
      </c>
      <c r="P33" s="38" t="s">
        <v>6</v>
      </c>
      <c r="Q33" s="2"/>
    </row>
    <row r="34" spans="2:17" ht="27" customHeight="1" thickBot="1" x14ac:dyDescent="0.3">
      <c r="B34" s="41" t="s">
        <v>20</v>
      </c>
      <c r="C34" s="41" t="s">
        <v>19</v>
      </c>
      <c r="D34" s="42" t="s">
        <v>38</v>
      </c>
      <c r="E34" s="42" t="s">
        <v>16</v>
      </c>
      <c r="F34" s="43" t="s">
        <v>58</v>
      </c>
      <c r="G34" s="44" t="s">
        <v>21</v>
      </c>
      <c r="H34" s="45">
        <v>24</v>
      </c>
      <c r="I34" s="57" t="s">
        <v>6</v>
      </c>
      <c r="J34" s="58" t="s">
        <v>6</v>
      </c>
      <c r="K34" s="48">
        <v>4</v>
      </c>
      <c r="L34" s="57" t="s">
        <v>6</v>
      </c>
      <c r="M34" s="58" t="s">
        <v>6</v>
      </c>
      <c r="N34" s="48">
        <v>8</v>
      </c>
      <c r="O34" s="57" t="s">
        <v>6</v>
      </c>
      <c r="P34" s="58" t="s">
        <v>6</v>
      </c>
      <c r="Q34" s="2"/>
    </row>
    <row r="35" spans="2:17" ht="27" customHeight="1" thickBot="1" x14ac:dyDescent="0.3">
      <c r="B35" s="49" t="s">
        <v>22</v>
      </c>
      <c r="C35" s="49" t="s">
        <v>36</v>
      </c>
      <c r="D35" s="50" t="s">
        <v>37</v>
      </c>
      <c r="E35" s="50" t="s">
        <v>16</v>
      </c>
      <c r="F35" s="51" t="s">
        <v>56</v>
      </c>
      <c r="G35" s="52" t="s">
        <v>17</v>
      </c>
      <c r="H35" s="53">
        <v>24</v>
      </c>
      <c r="I35" s="57" t="s">
        <v>6</v>
      </c>
      <c r="J35" s="58" t="s">
        <v>6</v>
      </c>
      <c r="K35" s="56">
        <v>4</v>
      </c>
      <c r="L35" s="57" t="s">
        <v>6</v>
      </c>
      <c r="M35" s="58" t="s">
        <v>6</v>
      </c>
      <c r="N35" s="56">
        <v>8</v>
      </c>
      <c r="O35" s="57" t="s">
        <v>6</v>
      </c>
      <c r="P35" s="58" t="s">
        <v>6</v>
      </c>
      <c r="Q35" s="2"/>
    </row>
    <row r="36" spans="2:17" ht="27" customHeight="1" thickBot="1" x14ac:dyDescent="0.3">
      <c r="B36" s="59" t="s">
        <v>23</v>
      </c>
      <c r="C36" s="59" t="s">
        <v>24</v>
      </c>
      <c r="D36" s="50" t="s">
        <v>39</v>
      </c>
      <c r="E36" s="50" t="s">
        <v>25</v>
      </c>
      <c r="F36" s="60" t="s">
        <v>59</v>
      </c>
      <c r="G36" s="52" t="s">
        <v>26</v>
      </c>
      <c r="H36" s="53">
        <v>12</v>
      </c>
      <c r="I36" s="57" t="s">
        <v>6</v>
      </c>
      <c r="J36" s="58" t="s">
        <v>6</v>
      </c>
      <c r="K36" s="56">
        <v>2</v>
      </c>
      <c r="L36" s="54" t="s">
        <v>48</v>
      </c>
      <c r="M36" s="55"/>
      <c r="N36" s="56">
        <v>6</v>
      </c>
      <c r="O36" s="57" t="s">
        <v>6</v>
      </c>
      <c r="P36" s="58" t="s">
        <v>6</v>
      </c>
      <c r="Q36" s="2"/>
    </row>
    <row r="37" spans="2:17" ht="27" customHeight="1" thickBot="1" x14ac:dyDescent="0.3">
      <c r="B37" s="49" t="s">
        <v>27</v>
      </c>
      <c r="C37" s="49" t="s">
        <v>30</v>
      </c>
      <c r="D37" s="50" t="s">
        <v>29</v>
      </c>
      <c r="E37" s="50" t="s">
        <v>16</v>
      </c>
      <c r="F37" s="60" t="s">
        <v>58</v>
      </c>
      <c r="G37" s="52" t="s">
        <v>28</v>
      </c>
      <c r="H37" s="53">
        <v>12</v>
      </c>
      <c r="I37" s="57" t="s">
        <v>6</v>
      </c>
      <c r="J37" s="58" t="s">
        <v>6</v>
      </c>
      <c r="K37" s="56">
        <v>2</v>
      </c>
      <c r="L37" s="54" t="s">
        <v>31</v>
      </c>
      <c r="M37" s="55"/>
      <c r="N37" s="56">
        <v>6</v>
      </c>
      <c r="O37" s="57" t="s">
        <v>6</v>
      </c>
      <c r="P37" s="58" t="s">
        <v>6</v>
      </c>
      <c r="Q37" s="5"/>
    </row>
    <row r="38" spans="2:17" ht="15.75" thickBot="1" x14ac:dyDescent="0.3">
      <c r="B38" s="61"/>
      <c r="C38" s="61"/>
      <c r="D38" s="61"/>
      <c r="E38" s="61"/>
      <c r="F38" s="61"/>
      <c r="G38" s="61"/>
      <c r="H38" s="62"/>
      <c r="I38" s="69" t="s">
        <v>11</v>
      </c>
      <c r="J38" s="70">
        <f>J27+J28+J29+J30+J32+J33</f>
        <v>0</v>
      </c>
      <c r="K38" s="63"/>
      <c r="L38" s="69" t="s">
        <v>11</v>
      </c>
      <c r="M38" s="70">
        <f>M26+M31+M36+M37</f>
        <v>0</v>
      </c>
      <c r="N38" s="64"/>
      <c r="O38" s="69" t="s">
        <v>11</v>
      </c>
      <c r="P38" s="70">
        <f>P31</f>
        <v>0</v>
      </c>
    </row>
    <row r="39" spans="2:17" ht="12.75" customHeight="1" x14ac:dyDescent="0.25"/>
    <row r="40" spans="2:17" ht="12" customHeight="1" thickBot="1" x14ac:dyDescent="0.3"/>
    <row r="41" spans="2:17" ht="15.75" thickBot="1" x14ac:dyDescent="0.3">
      <c r="C41" s="71" t="s">
        <v>64</v>
      </c>
      <c r="D41" s="72"/>
      <c r="E41" s="72"/>
      <c r="F41" s="72"/>
      <c r="G41" s="72"/>
      <c r="H41" s="73"/>
      <c r="I41" s="74">
        <f>J38+M38+P38</f>
        <v>0</v>
      </c>
      <c r="J41" s="75"/>
      <c r="K41" s="76"/>
      <c r="L41" s="3"/>
    </row>
    <row r="42" spans="2:17" ht="12" customHeight="1" x14ac:dyDescent="0.25">
      <c r="C42" s="5"/>
      <c r="D42" s="5"/>
      <c r="E42" s="5"/>
      <c r="F42" s="5"/>
      <c r="G42" s="5"/>
      <c r="H42" s="5"/>
      <c r="I42" s="8"/>
      <c r="J42" s="8"/>
      <c r="K42" s="8"/>
      <c r="L42" s="3"/>
    </row>
    <row r="43" spans="2:17" ht="13.5" customHeight="1" thickBot="1" x14ac:dyDescent="0.3">
      <c r="C43" s="5"/>
      <c r="D43" s="5"/>
      <c r="E43" s="5"/>
      <c r="F43" s="5"/>
      <c r="G43" s="5"/>
      <c r="H43" s="5"/>
      <c r="I43" s="5"/>
      <c r="J43" s="5"/>
      <c r="K43" s="5"/>
    </row>
    <row r="44" spans="2:17" ht="15.75" thickBot="1" x14ac:dyDescent="0.3">
      <c r="C44" s="86" t="s">
        <v>50</v>
      </c>
      <c r="D44" s="87"/>
      <c r="E44" s="87"/>
      <c r="F44" s="87"/>
      <c r="G44" s="87"/>
      <c r="H44" s="88"/>
      <c r="I44" s="89">
        <f>I21+I41</f>
        <v>0</v>
      </c>
      <c r="J44" s="90"/>
      <c r="K44" s="91"/>
    </row>
    <row r="46" spans="2:17" x14ac:dyDescent="0.25">
      <c r="B46" s="68" t="s">
        <v>51</v>
      </c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</row>
    <row r="47" spans="2:17" x14ac:dyDescent="0.25">
      <c r="B47" s="84" t="s">
        <v>53</v>
      </c>
      <c r="C47" s="84"/>
      <c r="D47" s="84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</row>
    <row r="48" spans="2:17" x14ac:dyDescent="0.25">
      <c r="B48" s="85" t="s">
        <v>71</v>
      </c>
      <c r="C48" s="85"/>
      <c r="D48" s="85"/>
      <c r="E48" s="85"/>
      <c r="F48" s="85"/>
      <c r="G48" s="85"/>
      <c r="H48" s="85"/>
      <c r="I48" s="85"/>
      <c r="J48" s="85"/>
      <c r="K48" s="85"/>
      <c r="L48" s="85"/>
      <c r="M48" s="85"/>
      <c r="N48" s="85"/>
      <c r="O48" s="85"/>
      <c r="P48" s="85"/>
      <c r="Q48" s="85"/>
    </row>
    <row r="49" spans="2:17" x14ac:dyDescent="0.25">
      <c r="B49" s="85" t="s">
        <v>54</v>
      </c>
      <c r="C49" s="85"/>
      <c r="D49" s="85"/>
      <c r="E49" s="85"/>
      <c r="F49" s="85"/>
      <c r="G49" s="85"/>
      <c r="H49" s="85"/>
      <c r="I49" s="85"/>
      <c r="J49" s="85"/>
      <c r="K49" s="85"/>
      <c r="L49" s="85"/>
      <c r="M49" s="85"/>
      <c r="N49" s="85"/>
      <c r="O49" s="85"/>
      <c r="P49" s="5"/>
      <c r="Q49" s="5"/>
    </row>
    <row r="50" spans="2:17" x14ac:dyDescent="0.25">
      <c r="B50" s="85" t="s">
        <v>52</v>
      </c>
      <c r="C50" s="8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</row>
  </sheetData>
  <mergeCells count="32">
    <mergeCell ref="B47:D47"/>
    <mergeCell ref="B48:Q48"/>
    <mergeCell ref="B49:O49"/>
    <mergeCell ref="B50:C50"/>
    <mergeCell ref="C41:H41"/>
    <mergeCell ref="I41:K41"/>
    <mergeCell ref="C44:H44"/>
    <mergeCell ref="I44:K44"/>
    <mergeCell ref="A23:W23"/>
    <mergeCell ref="B24:B25"/>
    <mergeCell ref="C24:C25"/>
    <mergeCell ref="D24:D25"/>
    <mergeCell ref="E24:G24"/>
    <mergeCell ref="H24:I24"/>
    <mergeCell ref="J24:J25"/>
    <mergeCell ref="K24:L24"/>
    <mergeCell ref="M24:M25"/>
    <mergeCell ref="N24:O24"/>
    <mergeCell ref="P24:P25"/>
    <mergeCell ref="C21:H21"/>
    <mergeCell ref="I21:K21"/>
    <mergeCell ref="A3:W3"/>
    <mergeCell ref="B4:B5"/>
    <mergeCell ref="C4:C5"/>
    <mergeCell ref="D4:D5"/>
    <mergeCell ref="E4:G4"/>
    <mergeCell ref="H4:I4"/>
    <mergeCell ref="J4:J5"/>
    <mergeCell ref="K4:L4"/>
    <mergeCell ref="M4:M5"/>
    <mergeCell ref="N4:O4"/>
    <mergeCell ref="P4:P5"/>
  </mergeCells>
  <printOptions horizontalCentered="1" verticalCentered="1"/>
  <pageMargins left="0.31496062992125984" right="0.31496062992125984" top="0.39370078740157483" bottom="0.19685039370078741" header="0.31496062992125984" footer="0.31496062992125984"/>
  <pageSetup paperSize="9" scale="50" orientation="landscape" r:id="rId1"/>
  <colBreaks count="1" manualBreakCount="1">
    <brk id="16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2023 - 2024</vt:lpstr>
      <vt:lpstr>'2023 - 2024'!Oblast_tisku</vt:lpstr>
    </vt:vector>
  </TitlesOfParts>
  <Company>SŽDC,s.o.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SDC Ostrava</dc:creator>
  <cp:lastModifiedBy>OVZ OŘ OVA</cp:lastModifiedBy>
  <cp:lastPrinted>2022-11-07T11:45:48Z</cp:lastPrinted>
  <dcterms:created xsi:type="dcterms:W3CDTF">2011-11-22T07:15:17Z</dcterms:created>
  <dcterms:modified xsi:type="dcterms:W3CDTF">2022-11-08T10:07:18Z</dcterms:modified>
</cp:coreProperties>
</file>